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ابحاث الترقيه\rice\rice new24\"/>
    </mc:Choice>
  </mc:AlternateContent>
  <xr:revisionPtr revIDLastSave="0" documentId="8_{4926D641-71EC-4FDC-AFCC-1F292F183112}" xr6:coauthVersionLast="47" xr6:coauthVersionMax="47" xr10:uidLastSave="{00000000-0000-0000-0000-000000000000}"/>
  <bookViews>
    <workbookView xWindow="-108" yWindow="-108" windowWidth="23256" windowHeight="12456" xr2:uid="{93E3DEDB-30CC-4B34-BEDD-A45C42EE2BBF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Sheet3!$A$2:$BE$50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4" l="1"/>
  <c r="O34" i="4"/>
  <c r="P34" i="4"/>
  <c r="L21" i="4"/>
  <c r="K21" i="4"/>
  <c r="L34" i="4"/>
  <c r="K34" i="4"/>
  <c r="S63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D21" i="4"/>
  <c r="E21" i="4"/>
  <c r="F21" i="4"/>
  <c r="G21" i="4"/>
  <c r="H21" i="4"/>
  <c r="I21" i="4"/>
  <c r="J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D33" i="4"/>
  <c r="E33" i="4"/>
  <c r="F33" i="4"/>
  <c r="G33" i="4"/>
  <c r="H33" i="4"/>
  <c r="I33" i="4"/>
  <c r="J33" i="4"/>
  <c r="K33" i="4"/>
  <c r="L33" i="4"/>
  <c r="M33" i="4"/>
  <c r="N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D34" i="4"/>
  <c r="E34" i="4"/>
  <c r="F34" i="4"/>
  <c r="G34" i="4"/>
  <c r="H34" i="4"/>
  <c r="I34" i="4"/>
  <c r="J34" i="4"/>
  <c r="M34" i="4"/>
  <c r="N34" i="4"/>
  <c r="Q34" i="4"/>
  <c r="R34" i="4"/>
  <c r="S34" i="4"/>
  <c r="T34" i="4"/>
  <c r="U34" i="4"/>
  <c r="V34" i="4"/>
  <c r="W34" i="4"/>
  <c r="X34" i="4"/>
  <c r="Y34" i="4"/>
  <c r="Z34" i="4"/>
  <c r="AA34" i="4"/>
  <c r="AB34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B44" i="4"/>
  <c r="B45" i="4"/>
  <c r="B46" i="4"/>
  <c r="B47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C53" i="4" l="1"/>
  <c r="C58" i="4" s="1"/>
  <c r="D53" i="4"/>
  <c r="D58" i="4" s="1"/>
  <c r="E53" i="4"/>
  <c r="E58" i="4" s="1"/>
  <c r="F53" i="4"/>
  <c r="F58" i="4" s="1"/>
  <c r="G53" i="4"/>
  <c r="G58" i="4" s="1"/>
  <c r="H53" i="4"/>
  <c r="H58" i="4" s="1"/>
  <c r="I53" i="4"/>
  <c r="I58" i="4" s="1"/>
  <c r="J53" i="4"/>
  <c r="J58" i="4" s="1"/>
  <c r="K53" i="4"/>
  <c r="K58" i="4" s="1"/>
  <c r="L53" i="4"/>
  <c r="L58" i="4" s="1"/>
  <c r="M53" i="4"/>
  <c r="M58" i="4" s="1"/>
  <c r="N53" i="4"/>
  <c r="N58" i="4" s="1"/>
  <c r="O53" i="4"/>
  <c r="O58" i="4" s="1"/>
  <c r="P53" i="4"/>
  <c r="P58" i="4" s="1"/>
  <c r="Q53" i="4"/>
  <c r="Q58" i="4" s="1"/>
  <c r="R53" i="4"/>
  <c r="R58" i="4" s="1"/>
  <c r="S53" i="4"/>
  <c r="S58" i="4" s="1"/>
  <c r="T53" i="4"/>
  <c r="T58" i="4" s="1"/>
  <c r="U53" i="4"/>
  <c r="U58" i="4" s="1"/>
  <c r="V53" i="4"/>
  <c r="V58" i="4" s="1"/>
  <c r="W53" i="4"/>
  <c r="W58" i="4" s="1"/>
  <c r="X53" i="4"/>
  <c r="X58" i="4" s="1"/>
  <c r="Y53" i="4"/>
  <c r="Y58" i="4" s="1"/>
  <c r="Z53" i="4"/>
  <c r="Z58" i="4" s="1"/>
  <c r="AA53" i="4"/>
  <c r="AA58" i="4" s="1"/>
  <c r="AB53" i="4"/>
  <c r="AB58" i="4" s="1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C55" i="4"/>
  <c r="D55" i="4"/>
  <c r="D60" i="4" s="1"/>
  <c r="E55" i="4"/>
  <c r="F55" i="4"/>
  <c r="F60" i="4" s="1"/>
  <c r="G55" i="4"/>
  <c r="H55" i="4"/>
  <c r="I55" i="4"/>
  <c r="J55" i="4"/>
  <c r="K55" i="4"/>
  <c r="L55" i="4"/>
  <c r="L60" i="4" s="1"/>
  <c r="M55" i="4"/>
  <c r="N55" i="4"/>
  <c r="N60" i="4" s="1"/>
  <c r="O55" i="4"/>
  <c r="P55" i="4"/>
  <c r="Q55" i="4"/>
  <c r="R55" i="4"/>
  <c r="S55" i="4"/>
  <c r="T55" i="4"/>
  <c r="T60" i="4" s="1"/>
  <c r="U55" i="4"/>
  <c r="V55" i="4"/>
  <c r="V60" i="4" s="1"/>
  <c r="W55" i="4"/>
  <c r="X55" i="4"/>
  <c r="Y55" i="4"/>
  <c r="Z55" i="4"/>
  <c r="AA55" i="4"/>
  <c r="AB55" i="4"/>
  <c r="AB60" i="4" s="1"/>
  <c r="C56" i="4"/>
  <c r="C61" i="4" s="1"/>
  <c r="D56" i="4"/>
  <c r="D61" i="4" s="1"/>
  <c r="E56" i="4"/>
  <c r="F56" i="4"/>
  <c r="G56" i="4"/>
  <c r="G61" i="4" s="1"/>
  <c r="H56" i="4"/>
  <c r="I56" i="4"/>
  <c r="J56" i="4"/>
  <c r="K56" i="4"/>
  <c r="K61" i="4" s="1"/>
  <c r="L56" i="4"/>
  <c r="L61" i="4" s="1"/>
  <c r="M56" i="4"/>
  <c r="N56" i="4"/>
  <c r="O56" i="4"/>
  <c r="O61" i="4" s="1"/>
  <c r="P56" i="4"/>
  <c r="Q56" i="4"/>
  <c r="R56" i="4"/>
  <c r="S56" i="4"/>
  <c r="S61" i="4" s="1"/>
  <c r="T56" i="4"/>
  <c r="T61" i="4" s="1"/>
  <c r="U56" i="4"/>
  <c r="V56" i="4"/>
  <c r="W56" i="4"/>
  <c r="W61" i="4" s="1"/>
  <c r="X56" i="4"/>
  <c r="Y56" i="4"/>
  <c r="Z56" i="4"/>
  <c r="AA56" i="4"/>
  <c r="AA61" i="4" s="1"/>
  <c r="AB56" i="4"/>
  <c r="AB61" i="4" s="1"/>
  <c r="B56" i="4"/>
  <c r="B55" i="4"/>
  <c r="B54" i="4"/>
  <c r="B53" i="4"/>
  <c r="B58" i="4" s="1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AA5" i="1"/>
  <c r="B61" i="4" l="1"/>
  <c r="X59" i="4"/>
  <c r="P59" i="4"/>
  <c r="H59" i="4"/>
  <c r="X61" i="4"/>
  <c r="P61" i="4"/>
  <c r="O63" i="4" s="1"/>
  <c r="H61" i="4"/>
  <c r="U61" i="4"/>
  <c r="M61" i="4"/>
  <c r="E61" i="4"/>
  <c r="Z61" i="4"/>
  <c r="R61" i="4"/>
  <c r="J61" i="4"/>
  <c r="V59" i="4"/>
  <c r="N59" i="4"/>
  <c r="F59" i="4"/>
  <c r="K63" i="4"/>
  <c r="Y61" i="4"/>
  <c r="Q61" i="4"/>
  <c r="I61" i="4"/>
  <c r="AA60" i="4"/>
  <c r="S60" i="4"/>
  <c r="K60" i="4"/>
  <c r="C60" i="4"/>
  <c r="B59" i="4"/>
  <c r="AA59" i="4"/>
  <c r="S59" i="4"/>
  <c r="K59" i="4"/>
  <c r="C59" i="4"/>
  <c r="V61" i="4"/>
  <c r="N61" i="4"/>
  <c r="F61" i="4"/>
  <c r="Y60" i="4"/>
  <c r="Q60" i="4"/>
  <c r="I60" i="4"/>
  <c r="X60" i="4"/>
  <c r="P60" i="4"/>
  <c r="H60" i="4"/>
  <c r="U60" i="4"/>
  <c r="E60" i="4"/>
  <c r="U59" i="4"/>
  <c r="M59" i="4"/>
  <c r="E59" i="4"/>
  <c r="M60" i="4"/>
  <c r="AB59" i="4"/>
  <c r="T59" i="4"/>
  <c r="L59" i="4"/>
  <c r="D59" i="4"/>
  <c r="Y59" i="4"/>
  <c r="I59" i="4"/>
  <c r="W59" i="4"/>
  <c r="O59" i="4"/>
  <c r="G59" i="4"/>
  <c r="Z60" i="4"/>
  <c r="R60" i="4"/>
  <c r="J60" i="4"/>
  <c r="B60" i="4"/>
  <c r="Z59" i="4"/>
  <c r="R59" i="4"/>
  <c r="J59" i="4"/>
  <c r="W60" i="4"/>
  <c r="O60" i="4"/>
  <c r="G60" i="4"/>
  <c r="Q59" i="4"/>
  <c r="M63" i="4" l="1"/>
  <c r="I63" i="4"/>
  <c r="Q63" i="4"/>
</calcChain>
</file>

<file path=xl/sharedStrings.xml><?xml version="1.0" encoding="utf-8"?>
<sst xmlns="http://schemas.openxmlformats.org/spreadsheetml/2006/main" count="743" uniqueCount="45">
  <si>
    <t>CK</t>
  </si>
  <si>
    <t>ck</t>
  </si>
  <si>
    <t>10P</t>
  </si>
  <si>
    <t>10GB</t>
  </si>
  <si>
    <t>20GB</t>
  </si>
  <si>
    <t>30GB</t>
  </si>
  <si>
    <t>20P</t>
  </si>
  <si>
    <t>30P</t>
  </si>
  <si>
    <t>rep</t>
  </si>
  <si>
    <t>a</t>
  </si>
  <si>
    <t>b</t>
  </si>
  <si>
    <t>dryweight</t>
  </si>
  <si>
    <t>PH</t>
  </si>
  <si>
    <t>TILNUM</t>
  </si>
  <si>
    <t>TIL NUM</t>
  </si>
  <si>
    <t xml:space="preserve">leafarea </t>
  </si>
  <si>
    <t>NSM</t>
  </si>
  <si>
    <t>BY</t>
  </si>
  <si>
    <t>GW</t>
  </si>
  <si>
    <t>HARVEST INDEX</t>
  </si>
  <si>
    <t>nospikletsspike</t>
  </si>
  <si>
    <t>NTS</t>
  </si>
  <si>
    <t>spike length</t>
  </si>
  <si>
    <t>SL</t>
  </si>
  <si>
    <t>nograinspike</t>
  </si>
  <si>
    <t>Chloro</t>
  </si>
  <si>
    <t>1000 g.w</t>
  </si>
  <si>
    <t>Amylose</t>
  </si>
  <si>
    <t>x9</t>
  </si>
  <si>
    <t>protien</t>
  </si>
  <si>
    <t>x10</t>
  </si>
  <si>
    <t>DW</t>
  </si>
  <si>
    <t>TN</t>
  </si>
  <si>
    <t>LA</t>
  </si>
  <si>
    <t>GY</t>
  </si>
  <si>
    <t>HI</t>
  </si>
  <si>
    <t>NSS</t>
  </si>
  <si>
    <t>NGS</t>
  </si>
  <si>
    <t>TKW</t>
  </si>
  <si>
    <t>AMY</t>
  </si>
  <si>
    <t>PC</t>
  </si>
  <si>
    <t>GB</t>
  </si>
  <si>
    <t>Proline</t>
  </si>
  <si>
    <t>10p</t>
  </si>
  <si>
    <t>20p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</si>
</sst>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Simplified Arabic"/>
      <family val="1"/>
    </font>
    <font>
      <b/>
      <sz val="10"/>
      <color theme="1"/>
      <name val="Simplified Arabic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2" fontId="3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3" fillId="3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2" fontId="2" fillId="4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vertical="center"/>
    </xf>
    <xf numFmtId="2" fontId="8" fillId="6" borderId="0" xfId="0" applyNumberFormat="1" applyFont="1" applyFill="1" applyAlignment="1">
      <alignment vertical="center"/>
    </xf>
    <xf numFmtId="1" fontId="0" fillId="0" borderId="0" xfId="0" applyNumberFormat="1" applyAlignment="1">
      <alignment vertical="center"/>
    </xf>
    <xf numFmtId="2" fontId="2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1" fontId="0" fillId="6" borderId="0" xfId="0" applyNumberFormat="1" applyFill="1" applyAlignment="1">
      <alignment vertical="center"/>
    </xf>
    <xf numFmtId="2" fontId="2" fillId="6" borderId="0" xfId="0" applyNumberFormat="1" applyFont="1" applyFill="1" applyAlignment="1">
      <alignment vertical="center"/>
    </xf>
    <xf numFmtId="2" fontId="0" fillId="6" borderId="0" xfId="0" applyNumberFormat="1" applyFill="1"/>
    <xf numFmtId="1" fontId="1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1" fillId="0" borderId="0" xfId="0" applyFont="1"/>
    <xf numFmtId="1" fontId="3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2" fontId="1" fillId="0" borderId="0" xfId="0" applyNumberFormat="1" applyFont="1"/>
    <xf numFmtId="2" fontId="9" fillId="0" borderId="0" xfId="0" applyNumberFormat="1" applyFont="1"/>
    <xf numFmtId="2" fontId="9" fillId="7" borderId="0" xfId="0" applyNumberFormat="1" applyFont="1" applyFill="1"/>
    <xf numFmtId="2" fontId="9" fillId="8" borderId="0" xfId="0" applyNumberFormat="1" applyFont="1" applyFill="1"/>
    <xf numFmtId="2" fontId="9" fillId="9" borderId="0" xfId="0" applyNumberFormat="1" applyFont="1" applyFill="1"/>
    <xf numFmtId="2" fontId="10" fillId="9" borderId="0" xfId="0" applyNumberFormat="1" applyFont="1" applyFill="1"/>
    <xf numFmtId="2" fontId="9" fillId="10" borderId="0" xfId="0" applyNumberFormat="1" applyFont="1" applyFill="1"/>
    <xf numFmtId="2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1BC9-6D66-4738-B444-866BB09103E0}">
  <dimension ref="A1:BA50"/>
  <sheetViews>
    <sheetView tabSelected="1" workbookViewId="0">
      <selection activeCell="B2" sqref="B2"/>
    </sheetView>
  </sheetViews>
  <sheetFormatPr defaultRowHeight="14.4" x14ac:dyDescent="0.3"/>
  <sheetData>
    <row r="1" spans="1:53" s="21" customFormat="1" x14ac:dyDescent="0.3">
      <c r="A1" s="18" t="s">
        <v>8</v>
      </c>
      <c r="B1" s="19" t="s">
        <v>9</v>
      </c>
      <c r="C1" s="19" t="s">
        <v>10</v>
      </c>
      <c r="D1" s="19" t="s">
        <v>11</v>
      </c>
      <c r="E1" s="19"/>
      <c r="F1" s="19" t="s">
        <v>12</v>
      </c>
      <c r="G1" s="19" t="s">
        <v>12</v>
      </c>
      <c r="H1" s="19" t="s">
        <v>13</v>
      </c>
      <c r="I1" s="19" t="s">
        <v>14</v>
      </c>
      <c r="J1" s="19" t="s">
        <v>16</v>
      </c>
      <c r="K1" s="19"/>
      <c r="L1" s="19" t="s">
        <v>17</v>
      </c>
      <c r="M1" s="19" t="s">
        <v>17</v>
      </c>
      <c r="N1" s="19" t="s">
        <v>18</v>
      </c>
      <c r="O1" s="19" t="s">
        <v>18</v>
      </c>
      <c r="P1" s="19" t="s">
        <v>19</v>
      </c>
      <c r="Q1" s="19" t="s">
        <v>19</v>
      </c>
      <c r="R1" s="19" t="s">
        <v>20</v>
      </c>
      <c r="S1" s="19" t="s">
        <v>21</v>
      </c>
      <c r="T1" s="19" t="s">
        <v>22</v>
      </c>
      <c r="U1" s="19" t="s">
        <v>23</v>
      </c>
      <c r="V1" s="16" t="s">
        <v>26</v>
      </c>
      <c r="W1" s="16" t="s">
        <v>27</v>
      </c>
      <c r="X1" s="20" t="s">
        <v>28</v>
      </c>
      <c r="Y1" s="16" t="s">
        <v>29</v>
      </c>
      <c r="Z1" s="20" t="s">
        <v>30</v>
      </c>
    </row>
    <row r="2" spans="1:53" s="24" customFormat="1" x14ac:dyDescent="0.3">
      <c r="A2" s="22" t="s">
        <v>8</v>
      </c>
      <c r="B2" s="23" t="s">
        <v>9</v>
      </c>
      <c r="C2" s="23" t="s">
        <v>10</v>
      </c>
      <c r="D2" s="23" t="s">
        <v>31</v>
      </c>
      <c r="E2" s="23" t="s">
        <v>31</v>
      </c>
      <c r="F2" s="23" t="s">
        <v>12</v>
      </c>
      <c r="G2" s="23" t="s">
        <v>12</v>
      </c>
      <c r="H2" s="23" t="s">
        <v>32</v>
      </c>
      <c r="I2" s="23" t="s">
        <v>32</v>
      </c>
      <c r="J2" s="23" t="s">
        <v>16</v>
      </c>
      <c r="K2" s="23" t="s">
        <v>16</v>
      </c>
      <c r="L2" s="23" t="s">
        <v>17</v>
      </c>
      <c r="M2" s="23" t="s">
        <v>17</v>
      </c>
      <c r="N2" s="23" t="s">
        <v>34</v>
      </c>
      <c r="O2" s="23" t="s">
        <v>34</v>
      </c>
      <c r="P2" s="23" t="s">
        <v>35</v>
      </c>
      <c r="Q2" s="23" t="s">
        <v>35</v>
      </c>
      <c r="R2" s="23" t="s">
        <v>36</v>
      </c>
      <c r="S2" s="23" t="s">
        <v>36</v>
      </c>
      <c r="T2" s="23" t="s">
        <v>23</v>
      </c>
      <c r="U2" s="23" t="s">
        <v>23</v>
      </c>
      <c r="V2" s="17" t="s">
        <v>38</v>
      </c>
      <c r="W2" s="17" t="s">
        <v>39</v>
      </c>
      <c r="X2" s="17" t="s">
        <v>39</v>
      </c>
      <c r="Y2" s="17" t="s">
        <v>40</v>
      </c>
      <c r="Z2" s="17" t="s">
        <v>40</v>
      </c>
      <c r="AA2" s="23" t="s">
        <v>31</v>
      </c>
      <c r="AB2" s="23" t="s">
        <v>31</v>
      </c>
      <c r="AC2" s="23" t="s">
        <v>12</v>
      </c>
      <c r="AD2" s="23" t="s">
        <v>12</v>
      </c>
      <c r="AE2" s="23" t="s">
        <v>32</v>
      </c>
      <c r="AF2" s="23" t="s">
        <v>32</v>
      </c>
      <c r="AG2" s="23" t="s">
        <v>33</v>
      </c>
      <c r="AH2" s="23" t="s">
        <v>16</v>
      </c>
      <c r="AI2" s="23" t="s">
        <v>16</v>
      </c>
      <c r="AJ2" s="23" t="s">
        <v>17</v>
      </c>
      <c r="AK2" s="23" t="s">
        <v>17</v>
      </c>
      <c r="AL2" s="23" t="s">
        <v>34</v>
      </c>
      <c r="AM2" s="23" t="s">
        <v>34</v>
      </c>
      <c r="AN2" s="23" t="s">
        <v>35</v>
      </c>
      <c r="AO2" s="23" t="s">
        <v>35</v>
      </c>
      <c r="AP2" s="23" t="s">
        <v>36</v>
      </c>
      <c r="AQ2" s="23" t="s">
        <v>36</v>
      </c>
      <c r="AR2" s="23" t="s">
        <v>23</v>
      </c>
      <c r="AS2" s="23" t="s">
        <v>23</v>
      </c>
      <c r="AT2" s="23" t="s">
        <v>37</v>
      </c>
      <c r="AU2" s="23" t="s">
        <v>25</v>
      </c>
      <c r="AV2" s="23" t="s">
        <v>25</v>
      </c>
      <c r="AW2" s="17" t="s">
        <v>38</v>
      </c>
      <c r="AX2" s="17" t="s">
        <v>39</v>
      </c>
      <c r="AY2" s="17" t="s">
        <v>39</v>
      </c>
      <c r="AZ2" s="17" t="s">
        <v>40</v>
      </c>
      <c r="BA2" s="17" t="s">
        <v>40</v>
      </c>
    </row>
    <row r="3" spans="1:53" s="28" customFormat="1" x14ac:dyDescent="0.3">
      <c r="A3" s="25">
        <v>1</v>
      </c>
      <c r="B3" s="26" t="s">
        <v>0</v>
      </c>
      <c r="C3" s="26" t="s">
        <v>1</v>
      </c>
      <c r="D3" s="2">
        <v>108</v>
      </c>
      <c r="E3" s="2">
        <v>104</v>
      </c>
      <c r="F3" s="26">
        <v>53.3333333333333</v>
      </c>
      <c r="G3" s="27">
        <v>55</v>
      </c>
      <c r="H3" s="26">
        <v>7</v>
      </c>
      <c r="I3" s="26">
        <v>7</v>
      </c>
      <c r="J3" s="26">
        <v>137.66</v>
      </c>
      <c r="K3" s="26">
        <v>134</v>
      </c>
      <c r="L3" s="26">
        <v>5.78</v>
      </c>
      <c r="M3" s="26">
        <v>5.78</v>
      </c>
      <c r="N3" s="26">
        <v>1.847</v>
      </c>
      <c r="O3" s="26">
        <v>1.7366999999999999</v>
      </c>
      <c r="P3" s="26">
        <v>31.955017301038058</v>
      </c>
      <c r="Q3" s="26">
        <v>30.046712802768162</v>
      </c>
      <c r="R3" s="26">
        <v>6</v>
      </c>
      <c r="S3" s="28">
        <v>6</v>
      </c>
      <c r="T3" s="26">
        <v>10.3333333333333</v>
      </c>
      <c r="U3" s="28">
        <v>11</v>
      </c>
      <c r="V3" s="26">
        <v>25</v>
      </c>
      <c r="W3" s="26">
        <v>14</v>
      </c>
      <c r="X3" s="26">
        <v>13</v>
      </c>
      <c r="Y3" s="26">
        <v>6.31</v>
      </c>
      <c r="Z3" s="26">
        <v>6</v>
      </c>
    </row>
    <row r="4" spans="1:53" s="28" customFormat="1" x14ac:dyDescent="0.3">
      <c r="A4" s="25">
        <v>2</v>
      </c>
      <c r="B4" s="26" t="s">
        <v>0</v>
      </c>
      <c r="C4" s="26" t="s">
        <v>1</v>
      </c>
      <c r="D4" s="2">
        <v>105</v>
      </c>
      <c r="E4" s="2">
        <v>105</v>
      </c>
      <c r="F4" s="26">
        <v>57.3333333333333</v>
      </c>
      <c r="G4" s="27">
        <v>62</v>
      </c>
      <c r="H4" s="26">
        <v>6</v>
      </c>
      <c r="I4" s="26">
        <v>4</v>
      </c>
      <c r="J4" s="26">
        <v>138.66</v>
      </c>
      <c r="K4" s="26">
        <v>138</v>
      </c>
      <c r="L4" s="26">
        <v>5.62</v>
      </c>
      <c r="M4" s="26">
        <v>4.62</v>
      </c>
      <c r="N4" s="26">
        <v>1.8480000000000001</v>
      </c>
      <c r="O4" s="26">
        <v>1.98</v>
      </c>
      <c r="P4" s="26">
        <v>32.882562277580071</v>
      </c>
      <c r="Q4" s="26">
        <v>42.857142857142854</v>
      </c>
      <c r="R4" s="26">
        <v>6</v>
      </c>
      <c r="S4" s="28">
        <v>7</v>
      </c>
      <c r="T4" s="26">
        <v>10.6666666666667</v>
      </c>
      <c r="U4" s="28">
        <v>12</v>
      </c>
      <c r="V4" s="26">
        <v>26</v>
      </c>
      <c r="W4" s="26">
        <v>13</v>
      </c>
      <c r="X4" s="26">
        <v>12</v>
      </c>
      <c r="Y4" s="26">
        <v>7.35</v>
      </c>
      <c r="Z4" s="26">
        <v>6.4</v>
      </c>
    </row>
    <row r="5" spans="1:53" s="28" customFormat="1" x14ac:dyDescent="0.3">
      <c r="A5" s="25">
        <v>3</v>
      </c>
      <c r="B5" s="26" t="s">
        <v>0</v>
      </c>
      <c r="C5" s="26" t="s">
        <v>1</v>
      </c>
      <c r="D5" s="2">
        <v>107</v>
      </c>
      <c r="E5" s="2">
        <v>106</v>
      </c>
      <c r="F5" s="26">
        <v>59</v>
      </c>
      <c r="G5" s="27">
        <v>53</v>
      </c>
      <c r="H5" s="26">
        <v>5.666666666666667</v>
      </c>
      <c r="I5" s="26">
        <v>3</v>
      </c>
      <c r="J5" s="26">
        <v>138.33000000000001</v>
      </c>
      <c r="K5" s="26">
        <v>135</v>
      </c>
      <c r="L5" s="26">
        <v>5.82</v>
      </c>
      <c r="M5" s="26">
        <v>5.8266666666666698</v>
      </c>
      <c r="N5" s="26">
        <v>1.98</v>
      </c>
      <c r="O5" s="26">
        <v>1.8480000000000001</v>
      </c>
      <c r="P5" s="26">
        <v>34.020618556701024</v>
      </c>
      <c r="Q5" s="26">
        <v>31.716247139588084</v>
      </c>
      <c r="R5" s="26">
        <v>7</v>
      </c>
      <c r="S5" s="28">
        <v>6.6</v>
      </c>
      <c r="T5" s="26">
        <v>12</v>
      </c>
      <c r="U5" s="28">
        <v>11</v>
      </c>
      <c r="V5" s="26">
        <v>29</v>
      </c>
      <c r="W5" s="26">
        <v>12</v>
      </c>
      <c r="X5" s="26">
        <v>11</v>
      </c>
      <c r="Y5" s="26">
        <v>6.42</v>
      </c>
      <c r="Z5" s="26">
        <v>6.9</v>
      </c>
      <c r="AA5" s="32">
        <f t="shared" ref="AA5:AF5" si="0">AVERAGE(D3:D5)</f>
        <v>106.66666666666667</v>
      </c>
      <c r="AB5" s="32">
        <f t="shared" si="0"/>
        <v>105</v>
      </c>
      <c r="AC5" s="32">
        <f t="shared" si="0"/>
        <v>56.555555555555536</v>
      </c>
      <c r="AD5" s="32">
        <f t="shared" si="0"/>
        <v>56.666666666666664</v>
      </c>
      <c r="AE5" s="32">
        <f t="shared" si="0"/>
        <v>6.2222222222222223</v>
      </c>
      <c r="AF5" s="32">
        <f t="shared" si="0"/>
        <v>4.666666666666667</v>
      </c>
      <c r="AG5" s="32">
        <f>AVERAGE(Sheet2!S3:S5)</f>
        <v>10.166666666666666</v>
      </c>
      <c r="AH5" s="32">
        <f t="shared" ref="AH5:AS5" si="1">AVERAGE(J3:J5)</f>
        <v>138.21666666666667</v>
      </c>
      <c r="AI5" s="32">
        <f t="shared" si="1"/>
        <v>135.66666666666666</v>
      </c>
      <c r="AJ5" s="32">
        <f t="shared" si="1"/>
        <v>5.7399999999999993</v>
      </c>
      <c r="AK5" s="32">
        <f t="shared" si="1"/>
        <v>5.4088888888888897</v>
      </c>
      <c r="AL5" s="32">
        <f t="shared" si="1"/>
        <v>1.8916666666666668</v>
      </c>
      <c r="AM5" s="32">
        <f t="shared" si="1"/>
        <v>1.8549</v>
      </c>
      <c r="AN5" s="32">
        <f t="shared" si="1"/>
        <v>32.952732711773052</v>
      </c>
      <c r="AO5" s="32">
        <f t="shared" si="1"/>
        <v>34.873367599833038</v>
      </c>
      <c r="AP5" s="32">
        <f t="shared" si="1"/>
        <v>6.333333333333333</v>
      </c>
      <c r="AQ5" s="32">
        <f t="shared" si="1"/>
        <v>6.5333333333333341</v>
      </c>
      <c r="AR5" s="32">
        <f t="shared" si="1"/>
        <v>11</v>
      </c>
      <c r="AS5" s="32">
        <f t="shared" si="1"/>
        <v>11.333333333333334</v>
      </c>
      <c r="AT5" s="32">
        <f>AVERAGE(Sheet2!T3:T5)</f>
        <v>68.333333333333329</v>
      </c>
      <c r="AU5" s="32">
        <f>AVERAGE(Sheet2!U3:U5)</f>
        <v>36.777777777777764</v>
      </c>
      <c r="AV5" s="32">
        <f>AVERAGE(Sheet2!V3:V5)</f>
        <v>36.333333333333336</v>
      </c>
      <c r="AW5" s="32">
        <f>AVERAGE(V3:V5)</f>
        <v>26.666666666666668</v>
      </c>
      <c r="AX5" s="32">
        <f>AVERAGE(W3:W5)</f>
        <v>13</v>
      </c>
      <c r="AY5" s="32">
        <f>AVERAGE(X3:X5)</f>
        <v>12</v>
      </c>
      <c r="AZ5" s="32">
        <f>AVERAGE(Y3:Y5)</f>
        <v>6.6933333333333325</v>
      </c>
      <c r="BA5" s="32">
        <f>AVERAGE(Z3:Z5)</f>
        <v>6.4333333333333336</v>
      </c>
    </row>
    <row r="6" spans="1:53" s="28" customFormat="1" x14ac:dyDescent="0.3">
      <c r="A6" s="25">
        <v>1</v>
      </c>
      <c r="B6" s="26" t="s">
        <v>0</v>
      </c>
      <c r="C6" s="26" t="s">
        <v>3</v>
      </c>
      <c r="D6" s="3">
        <v>111</v>
      </c>
      <c r="E6" s="4">
        <v>115</v>
      </c>
      <c r="F6" s="19">
        <v>83.3333333333333</v>
      </c>
      <c r="G6" s="21">
        <v>89</v>
      </c>
      <c r="H6" s="19">
        <v>7</v>
      </c>
      <c r="I6" s="19">
        <v>7</v>
      </c>
      <c r="J6" s="19">
        <v>147.66</v>
      </c>
      <c r="K6" s="19">
        <v>149.66</v>
      </c>
      <c r="L6" s="19">
        <v>9.85</v>
      </c>
      <c r="M6" s="19">
        <v>8.7799999999999994</v>
      </c>
      <c r="N6" s="19">
        <v>3.22</v>
      </c>
      <c r="O6" s="19">
        <v>3.8</v>
      </c>
      <c r="P6" s="19">
        <v>32.690355329949242</v>
      </c>
      <c r="Q6" s="19">
        <v>43.280182232346242</v>
      </c>
      <c r="R6" s="19">
        <v>7</v>
      </c>
      <c r="S6" s="20">
        <v>9</v>
      </c>
      <c r="T6" s="19">
        <v>10.3333333333333</v>
      </c>
      <c r="U6" s="20">
        <v>9.6</v>
      </c>
      <c r="V6" s="19">
        <v>25</v>
      </c>
      <c r="W6" s="19">
        <v>14</v>
      </c>
      <c r="X6" s="20">
        <v>14</v>
      </c>
      <c r="Y6" s="19">
        <v>8.6</v>
      </c>
      <c r="Z6" s="20">
        <v>8.4</v>
      </c>
    </row>
    <row r="7" spans="1:53" s="28" customFormat="1" x14ac:dyDescent="0.3">
      <c r="A7" s="25">
        <v>2</v>
      </c>
      <c r="B7" s="26" t="s">
        <v>0</v>
      </c>
      <c r="C7" s="26" t="s">
        <v>3</v>
      </c>
      <c r="D7" s="3">
        <v>112</v>
      </c>
      <c r="E7" s="4">
        <v>112</v>
      </c>
      <c r="F7" s="19">
        <v>77.3333333333333</v>
      </c>
      <c r="G7" s="21">
        <v>88</v>
      </c>
      <c r="H7" s="19">
        <v>6</v>
      </c>
      <c r="I7" s="19">
        <v>8</v>
      </c>
      <c r="J7" s="19">
        <v>148.66</v>
      </c>
      <c r="K7" s="19">
        <v>145.66</v>
      </c>
      <c r="L7" s="19">
        <v>9.14</v>
      </c>
      <c r="M7" s="19">
        <v>9.02</v>
      </c>
      <c r="N7" s="19">
        <v>3</v>
      </c>
      <c r="O7" s="19">
        <v>3.67</v>
      </c>
      <c r="P7" s="19">
        <v>32.822757111597376</v>
      </c>
      <c r="Q7" s="19">
        <v>40.687361419068736</v>
      </c>
      <c r="R7" s="19">
        <v>6</v>
      </c>
      <c r="S7" s="20">
        <v>8</v>
      </c>
      <c r="T7" s="19">
        <v>10.6666666666667</v>
      </c>
      <c r="U7" s="20">
        <v>11</v>
      </c>
      <c r="V7" s="19">
        <v>26</v>
      </c>
      <c r="W7" s="19">
        <v>13</v>
      </c>
      <c r="X7" s="20">
        <v>13</v>
      </c>
      <c r="Y7" s="19">
        <v>8.4</v>
      </c>
      <c r="Z7" s="20">
        <v>8.66</v>
      </c>
    </row>
    <row r="8" spans="1:53" s="28" customFormat="1" x14ac:dyDescent="0.3">
      <c r="A8" s="25">
        <v>3</v>
      </c>
      <c r="B8" s="26" t="s">
        <v>0</v>
      </c>
      <c r="C8" s="26" t="s">
        <v>3</v>
      </c>
      <c r="D8" s="3">
        <v>114</v>
      </c>
      <c r="E8" s="4">
        <v>117</v>
      </c>
      <c r="F8" s="19">
        <v>89</v>
      </c>
      <c r="G8" s="21">
        <v>89</v>
      </c>
      <c r="H8" s="19">
        <v>5.666666666666667</v>
      </c>
      <c r="I8" s="19">
        <v>8</v>
      </c>
      <c r="J8" s="19">
        <v>148.33000000000001</v>
      </c>
      <c r="K8" s="19">
        <v>146.33000000000001</v>
      </c>
      <c r="L8" s="19">
        <v>9.0500000000000007</v>
      </c>
      <c r="M8" s="19">
        <v>8.85</v>
      </c>
      <c r="N8" s="19">
        <v>3.98</v>
      </c>
      <c r="O8" s="19">
        <v>4.3</v>
      </c>
      <c r="P8" s="19">
        <v>43.977900552486183</v>
      </c>
      <c r="Q8" s="19">
        <v>48.587570621468927</v>
      </c>
      <c r="R8" s="19">
        <v>7</v>
      </c>
      <c r="S8" s="20">
        <v>9</v>
      </c>
      <c r="T8" s="19">
        <v>12</v>
      </c>
      <c r="U8" s="20">
        <v>10</v>
      </c>
      <c r="V8" s="19">
        <v>29</v>
      </c>
      <c r="W8" s="19">
        <v>12</v>
      </c>
      <c r="X8" s="20">
        <v>15</v>
      </c>
      <c r="Y8" s="19">
        <v>8.1999999999999993</v>
      </c>
      <c r="Z8" s="20">
        <v>9</v>
      </c>
      <c r="AA8" s="32">
        <f t="shared" ref="AA8:AF8" si="2">AVERAGE(D6:D8)</f>
        <v>112.33333333333333</v>
      </c>
      <c r="AB8" s="32">
        <f t="shared" si="2"/>
        <v>114.66666666666667</v>
      </c>
      <c r="AC8" s="32">
        <f t="shared" si="2"/>
        <v>83.2222222222222</v>
      </c>
      <c r="AD8" s="32">
        <f t="shared" si="2"/>
        <v>88.666666666666671</v>
      </c>
      <c r="AE8" s="32">
        <f t="shared" si="2"/>
        <v>6.2222222222222223</v>
      </c>
      <c r="AF8" s="32">
        <f t="shared" si="2"/>
        <v>7.666666666666667</v>
      </c>
      <c r="AG8" s="32">
        <f>AVERAGE(Sheet2!S6:S8)</f>
        <v>8.2916666666666661</v>
      </c>
      <c r="AH8" s="32">
        <f t="shared" ref="AH8:AS8" si="3">AVERAGE(J6:J8)</f>
        <v>148.21666666666667</v>
      </c>
      <c r="AI8" s="32">
        <f t="shared" si="3"/>
        <v>147.21666666666667</v>
      </c>
      <c r="AJ8" s="32">
        <f t="shared" si="3"/>
        <v>9.3466666666666676</v>
      </c>
      <c r="AK8" s="32">
        <f t="shared" si="3"/>
        <v>8.8833333333333329</v>
      </c>
      <c r="AL8" s="32">
        <f t="shared" si="3"/>
        <v>3.4000000000000004</v>
      </c>
      <c r="AM8" s="32">
        <f t="shared" si="3"/>
        <v>3.9233333333333333</v>
      </c>
      <c r="AN8" s="32">
        <f t="shared" si="3"/>
        <v>36.497004331344264</v>
      </c>
      <c r="AO8" s="32">
        <f t="shared" si="3"/>
        <v>44.185038090961307</v>
      </c>
      <c r="AP8" s="32">
        <f t="shared" si="3"/>
        <v>6.666666666666667</v>
      </c>
      <c r="AQ8" s="32">
        <f t="shared" si="3"/>
        <v>8.6666666666666661</v>
      </c>
      <c r="AR8" s="32">
        <f t="shared" si="3"/>
        <v>11</v>
      </c>
      <c r="AS8" s="32">
        <f t="shared" si="3"/>
        <v>10.200000000000001</v>
      </c>
      <c r="AT8" s="32">
        <f>AVERAGE(Sheet2!T6:T8)</f>
        <v>68.333333333333329</v>
      </c>
      <c r="AU8" s="32">
        <f>AVERAGE(Sheet2!U6:U8)</f>
        <v>37.444444444444436</v>
      </c>
      <c r="AV8" s="32">
        <f>AVERAGE(Sheet2!V6:V8)</f>
        <v>44.333333333333336</v>
      </c>
      <c r="AW8" s="32">
        <f t="shared" ref="AW8" si="4">AVERAGE(V6:V8)</f>
        <v>26.666666666666668</v>
      </c>
      <c r="AX8" s="32">
        <f t="shared" ref="AX8" si="5">AVERAGE(W6:W8)</f>
        <v>13</v>
      </c>
      <c r="AY8" s="32">
        <f t="shared" ref="AY8" si="6">AVERAGE(X6:X8)</f>
        <v>14</v>
      </c>
      <c r="AZ8" s="32">
        <f t="shared" ref="AZ8" si="7">AVERAGE(Y6:Y8)</f>
        <v>8.4</v>
      </c>
      <c r="BA8" s="32">
        <f t="shared" ref="BA8" si="8">AVERAGE(Z6:Z8)</f>
        <v>8.6866666666666674</v>
      </c>
    </row>
    <row r="9" spans="1:53" s="28" customFormat="1" x14ac:dyDescent="0.3">
      <c r="A9" s="25">
        <v>1</v>
      </c>
      <c r="B9" s="26" t="s">
        <v>0</v>
      </c>
      <c r="C9" s="19" t="s">
        <v>4</v>
      </c>
      <c r="D9" s="8">
        <v>128</v>
      </c>
      <c r="E9" s="9">
        <v>128</v>
      </c>
      <c r="F9" s="20">
        <v>68.6666666666667</v>
      </c>
      <c r="G9" s="20">
        <v>70</v>
      </c>
      <c r="H9" s="20">
        <v>7.333333333333333</v>
      </c>
      <c r="I9" s="20">
        <v>7.333333333333333</v>
      </c>
      <c r="J9" s="20">
        <v>174</v>
      </c>
      <c r="K9" s="20">
        <v>177</v>
      </c>
      <c r="L9" s="20">
        <v>8.66</v>
      </c>
      <c r="M9" s="20">
        <v>8.6166666666666707</v>
      </c>
      <c r="N9" s="19">
        <v>3.01</v>
      </c>
      <c r="O9" s="20">
        <v>3.21</v>
      </c>
      <c r="P9" s="20">
        <v>34.757505773672051</v>
      </c>
      <c r="Q9" s="20">
        <v>37.253384912959362</v>
      </c>
      <c r="R9" s="20">
        <v>12.3333333333333</v>
      </c>
      <c r="S9" s="20">
        <v>10.333333333333334</v>
      </c>
      <c r="T9" s="20">
        <v>16</v>
      </c>
      <c r="U9" s="20">
        <v>16</v>
      </c>
      <c r="V9" s="20">
        <v>33</v>
      </c>
      <c r="W9" s="20">
        <v>17</v>
      </c>
      <c r="X9" s="20">
        <v>19.82</v>
      </c>
      <c r="Y9" s="20">
        <v>9</v>
      </c>
      <c r="Z9" s="20">
        <v>7.85</v>
      </c>
    </row>
    <row r="10" spans="1:53" s="28" customFormat="1" x14ac:dyDescent="0.3">
      <c r="A10" s="25">
        <v>2</v>
      </c>
      <c r="B10" s="26" t="s">
        <v>0</v>
      </c>
      <c r="C10" s="19" t="s">
        <v>4</v>
      </c>
      <c r="D10" s="8">
        <v>125</v>
      </c>
      <c r="E10" s="9">
        <v>129</v>
      </c>
      <c r="F10" s="20">
        <v>66.6666666666667</v>
      </c>
      <c r="G10" s="20">
        <v>66</v>
      </c>
      <c r="H10" s="20">
        <v>8</v>
      </c>
      <c r="I10" s="20">
        <v>7</v>
      </c>
      <c r="J10" s="20">
        <v>177</v>
      </c>
      <c r="K10" s="20">
        <v>170</v>
      </c>
      <c r="L10" s="20">
        <v>8.75</v>
      </c>
      <c r="M10" s="20">
        <v>9.7533333333333303</v>
      </c>
      <c r="N10" s="19">
        <v>3.03</v>
      </c>
      <c r="O10" s="20">
        <v>3.85</v>
      </c>
      <c r="P10" s="20">
        <v>34.628571428571426</v>
      </c>
      <c r="Q10" s="20">
        <v>39.473684210526329</v>
      </c>
      <c r="R10" s="20">
        <v>12.6666666666667</v>
      </c>
      <c r="S10" s="20">
        <v>10.666666666666666</v>
      </c>
      <c r="T10" s="20">
        <v>14.333333333333334</v>
      </c>
      <c r="U10" s="20">
        <v>14.333333333333334</v>
      </c>
      <c r="V10" s="20">
        <v>34</v>
      </c>
      <c r="W10" s="20">
        <v>15</v>
      </c>
      <c r="X10" s="20">
        <v>20.21</v>
      </c>
      <c r="Y10" s="20">
        <v>9</v>
      </c>
      <c r="Z10" s="20">
        <v>7.89</v>
      </c>
    </row>
    <row r="11" spans="1:53" s="28" customFormat="1" x14ac:dyDescent="0.3">
      <c r="A11" s="25">
        <v>3</v>
      </c>
      <c r="B11" s="26" t="s">
        <v>0</v>
      </c>
      <c r="C11" s="19" t="s">
        <v>4</v>
      </c>
      <c r="D11" s="8">
        <v>130</v>
      </c>
      <c r="E11" s="9">
        <v>135</v>
      </c>
      <c r="F11" s="20">
        <v>69.3333333333333</v>
      </c>
      <c r="G11" s="20">
        <v>68.5</v>
      </c>
      <c r="H11" s="20">
        <v>8</v>
      </c>
      <c r="I11" s="20">
        <v>9</v>
      </c>
      <c r="J11" s="20">
        <v>167</v>
      </c>
      <c r="K11" s="20">
        <v>166</v>
      </c>
      <c r="L11" s="20">
        <v>8.66</v>
      </c>
      <c r="M11" s="20">
        <v>8.0066666666666695</v>
      </c>
      <c r="N11" s="19">
        <v>3.05</v>
      </c>
      <c r="O11" s="20">
        <v>3.09</v>
      </c>
      <c r="P11" s="20">
        <v>35.219399538106231</v>
      </c>
      <c r="Q11" s="20">
        <v>38.592839300582831</v>
      </c>
      <c r="R11" s="20">
        <v>11.666666666666666</v>
      </c>
      <c r="S11" s="20">
        <v>11.666666666666666</v>
      </c>
      <c r="T11" s="20">
        <v>17.333333333333332</v>
      </c>
      <c r="U11" s="20">
        <v>17.333333333333332</v>
      </c>
      <c r="V11" s="20">
        <v>30</v>
      </c>
      <c r="W11" s="20">
        <v>16</v>
      </c>
      <c r="X11" s="20">
        <v>20.239999999999998</v>
      </c>
      <c r="Y11" s="20">
        <v>9</v>
      </c>
      <c r="Z11" s="20">
        <v>7.9</v>
      </c>
      <c r="AA11" s="32">
        <f t="shared" ref="AA11:AF11" si="9">AVERAGE(D9:D11)</f>
        <v>127.66666666666667</v>
      </c>
      <c r="AB11" s="32">
        <f t="shared" si="9"/>
        <v>130.66666666666666</v>
      </c>
      <c r="AC11" s="32">
        <f t="shared" si="9"/>
        <v>68.222222222222229</v>
      </c>
      <c r="AD11" s="32">
        <f t="shared" si="9"/>
        <v>68.166666666666671</v>
      </c>
      <c r="AE11" s="32">
        <f t="shared" si="9"/>
        <v>7.7777777777777777</v>
      </c>
      <c r="AF11" s="32">
        <f t="shared" si="9"/>
        <v>7.7777777777777777</v>
      </c>
      <c r="AG11" s="32">
        <f>AVERAGE(Sheet2!S9:S11)</f>
        <v>15.055555555555543</v>
      </c>
      <c r="AH11" s="32">
        <f t="shared" ref="AH11:AS11" si="10">AVERAGE(J9:J11)</f>
        <v>172.66666666666666</v>
      </c>
      <c r="AI11" s="32">
        <f t="shared" si="10"/>
        <v>171</v>
      </c>
      <c r="AJ11" s="32">
        <f t="shared" si="10"/>
        <v>8.69</v>
      </c>
      <c r="AK11" s="32">
        <f t="shared" si="10"/>
        <v>8.7922222222222235</v>
      </c>
      <c r="AL11" s="32">
        <f t="shared" si="10"/>
        <v>3.03</v>
      </c>
      <c r="AM11" s="32">
        <f t="shared" si="10"/>
        <v>3.3833333333333333</v>
      </c>
      <c r="AN11" s="32">
        <f t="shared" si="10"/>
        <v>34.868492246783241</v>
      </c>
      <c r="AO11" s="32">
        <f t="shared" si="10"/>
        <v>38.439969474689512</v>
      </c>
      <c r="AP11" s="32">
        <f t="shared" si="10"/>
        <v>12.222222222222221</v>
      </c>
      <c r="AQ11" s="32">
        <f t="shared" si="10"/>
        <v>10.888888888888888</v>
      </c>
      <c r="AR11" s="32">
        <f t="shared" si="10"/>
        <v>15.888888888888891</v>
      </c>
      <c r="AS11" s="32">
        <f t="shared" si="10"/>
        <v>15.888888888888891</v>
      </c>
      <c r="AT11" s="32">
        <f>AVERAGE(Sheet2!T9:T11)</f>
        <v>87.222222222222229</v>
      </c>
      <c r="AU11" s="32">
        <f>AVERAGE(Sheet2!U9:U11)</f>
        <v>51.044444444444444</v>
      </c>
      <c r="AV11" s="32">
        <f>AVERAGE(Sheet2!V9:V11)</f>
        <v>48.150000000000006</v>
      </c>
      <c r="AW11" s="32">
        <f t="shared" ref="AW11" si="11">AVERAGE(V9:V11)</f>
        <v>32.333333333333336</v>
      </c>
      <c r="AX11" s="32">
        <f t="shared" ref="AX11" si="12">AVERAGE(W9:W11)</f>
        <v>16</v>
      </c>
      <c r="AY11" s="32">
        <f t="shared" ref="AY11" si="13">AVERAGE(X9:X11)</f>
        <v>20.09</v>
      </c>
      <c r="AZ11" s="32">
        <f t="shared" ref="AZ11" si="14">AVERAGE(Y9:Y11)</f>
        <v>9</v>
      </c>
      <c r="BA11" s="32">
        <f t="shared" ref="BA11" si="15">AVERAGE(Z9:Z11)</f>
        <v>7.88</v>
      </c>
    </row>
    <row r="12" spans="1:53" x14ac:dyDescent="0.3">
      <c r="A12" s="25">
        <v>1</v>
      </c>
      <c r="B12" s="26" t="s">
        <v>0</v>
      </c>
      <c r="C12" s="26" t="s">
        <v>5</v>
      </c>
      <c r="D12" s="10">
        <v>134</v>
      </c>
      <c r="E12" s="11">
        <v>139</v>
      </c>
      <c r="F12" s="26">
        <v>70</v>
      </c>
      <c r="G12" s="30">
        <v>72.666666666666671</v>
      </c>
      <c r="H12" s="26">
        <v>8.3333333333333339</v>
      </c>
      <c r="I12" s="30">
        <v>8.6666666666666696</v>
      </c>
      <c r="J12" s="26">
        <v>181.66</v>
      </c>
      <c r="K12" s="26">
        <v>186.66</v>
      </c>
      <c r="L12" s="26">
        <v>8.9</v>
      </c>
      <c r="M12" s="26">
        <v>8.1199999999999992</v>
      </c>
      <c r="N12" s="26">
        <v>3.12</v>
      </c>
      <c r="O12" s="26">
        <v>3.0819999999999999</v>
      </c>
      <c r="P12" s="26">
        <v>35.056179775280896</v>
      </c>
      <c r="Q12" s="26">
        <v>37.955665024630541</v>
      </c>
      <c r="R12" s="26">
        <v>10</v>
      </c>
      <c r="S12" s="30">
        <v>9.3333333333333339</v>
      </c>
      <c r="T12" s="26">
        <v>18</v>
      </c>
      <c r="U12" s="30">
        <v>15.333333333333334</v>
      </c>
      <c r="V12" s="26">
        <v>40</v>
      </c>
      <c r="W12" s="26">
        <v>18.350000000000001</v>
      </c>
      <c r="X12" s="30">
        <v>18.350000000000001</v>
      </c>
      <c r="Y12" s="26">
        <v>9.36</v>
      </c>
      <c r="Z12" s="30">
        <v>9</v>
      </c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</row>
    <row r="13" spans="1:53" x14ac:dyDescent="0.3">
      <c r="A13" s="25">
        <v>2</v>
      </c>
      <c r="B13" s="26" t="s">
        <v>0</v>
      </c>
      <c r="C13" s="26" t="s">
        <v>5</v>
      </c>
      <c r="D13" s="10">
        <v>138</v>
      </c>
      <c r="E13" s="11">
        <v>136</v>
      </c>
      <c r="F13" s="26">
        <v>73</v>
      </c>
      <c r="G13" s="30">
        <v>75</v>
      </c>
      <c r="H13" s="26">
        <v>6.666666666666667</v>
      </c>
      <c r="I13" s="30">
        <v>8</v>
      </c>
      <c r="J13" s="26">
        <v>183</v>
      </c>
      <c r="K13" s="26">
        <v>185.33</v>
      </c>
      <c r="L13" s="26">
        <v>9.93</v>
      </c>
      <c r="M13" s="26">
        <v>8.06</v>
      </c>
      <c r="N13" s="26">
        <v>3.2709999999999999</v>
      </c>
      <c r="O13" s="26">
        <v>3.1709999999999998</v>
      </c>
      <c r="P13" s="26">
        <v>32.940584088620348</v>
      </c>
      <c r="Q13" s="26">
        <v>39.342431761786592</v>
      </c>
      <c r="R13" s="26">
        <v>11</v>
      </c>
      <c r="S13" s="30">
        <v>10</v>
      </c>
      <c r="T13" s="26">
        <v>20</v>
      </c>
      <c r="U13" s="30">
        <v>16</v>
      </c>
      <c r="V13" s="26">
        <v>43</v>
      </c>
      <c r="W13" s="26">
        <v>19.21</v>
      </c>
      <c r="X13" s="30">
        <v>19.21</v>
      </c>
      <c r="Y13" s="26">
        <v>9.33</v>
      </c>
      <c r="Z13" s="30">
        <v>9.9700000000000006</v>
      </c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1:53" x14ac:dyDescent="0.3">
      <c r="A14" s="25">
        <v>3</v>
      </c>
      <c r="B14" s="26" t="s">
        <v>0</v>
      </c>
      <c r="C14" s="26" t="s">
        <v>5</v>
      </c>
      <c r="D14" s="10">
        <v>136</v>
      </c>
      <c r="E14" s="11">
        <v>142</v>
      </c>
      <c r="F14" s="26">
        <v>73.6666666666667</v>
      </c>
      <c r="G14" s="30">
        <v>78</v>
      </c>
      <c r="H14" s="26">
        <v>7</v>
      </c>
      <c r="I14" s="30">
        <v>11.333333333333334</v>
      </c>
      <c r="J14" s="26">
        <v>185.4</v>
      </c>
      <c r="K14" s="26">
        <v>184</v>
      </c>
      <c r="L14" s="26">
        <v>9.56</v>
      </c>
      <c r="M14" s="26">
        <v>9.4499999999999993</v>
      </c>
      <c r="N14" s="26">
        <v>3.54</v>
      </c>
      <c r="O14" s="26">
        <v>3.16</v>
      </c>
      <c r="P14" s="26">
        <v>37.029288702928866</v>
      </c>
      <c r="Q14" s="26">
        <v>33.439153439153444</v>
      </c>
      <c r="R14" s="26">
        <v>12</v>
      </c>
      <c r="S14" s="30">
        <v>9</v>
      </c>
      <c r="T14" s="26">
        <v>17.666666666666668</v>
      </c>
      <c r="U14" s="30">
        <v>17.666666666666668</v>
      </c>
      <c r="V14" s="26">
        <v>44</v>
      </c>
      <c r="W14" s="26">
        <v>20.34</v>
      </c>
      <c r="X14" s="30">
        <v>20.34</v>
      </c>
      <c r="Y14" s="26">
        <v>9.52</v>
      </c>
      <c r="Z14" s="30">
        <v>8.3000000000000007</v>
      </c>
      <c r="AA14" s="32">
        <f t="shared" ref="AA14:AF14" si="16">AVERAGE(D12:D14)</f>
        <v>136</v>
      </c>
      <c r="AB14" s="32">
        <f t="shared" si="16"/>
        <v>139</v>
      </c>
      <c r="AC14" s="32">
        <f t="shared" si="16"/>
        <v>72.222222222222229</v>
      </c>
      <c r="AD14" s="32">
        <f t="shared" si="16"/>
        <v>75.222222222222229</v>
      </c>
      <c r="AE14" s="32">
        <f t="shared" si="16"/>
        <v>7.333333333333333</v>
      </c>
      <c r="AF14" s="32">
        <f t="shared" si="16"/>
        <v>9.3333333333333357</v>
      </c>
      <c r="AG14" s="32">
        <f>AVERAGE(Sheet2!S12:S14)</f>
        <v>16.288888888888891</v>
      </c>
      <c r="AH14" s="32">
        <f t="shared" ref="AH14:AS14" si="17">AVERAGE(J12:J14)</f>
        <v>183.35333333333332</v>
      </c>
      <c r="AI14" s="32">
        <f t="shared" si="17"/>
        <v>185.33</v>
      </c>
      <c r="AJ14" s="32">
        <f t="shared" si="17"/>
        <v>9.4633333333333329</v>
      </c>
      <c r="AK14" s="32">
        <f t="shared" si="17"/>
        <v>8.543333333333333</v>
      </c>
      <c r="AL14" s="32">
        <f t="shared" si="17"/>
        <v>3.3103333333333338</v>
      </c>
      <c r="AM14" s="32">
        <f t="shared" si="17"/>
        <v>3.1376666666666666</v>
      </c>
      <c r="AN14" s="32">
        <f t="shared" si="17"/>
        <v>35.00868418894337</v>
      </c>
      <c r="AO14" s="32">
        <f t="shared" si="17"/>
        <v>36.912416741856859</v>
      </c>
      <c r="AP14" s="32">
        <f t="shared" si="17"/>
        <v>11</v>
      </c>
      <c r="AQ14" s="32">
        <f t="shared" si="17"/>
        <v>9.4444444444444446</v>
      </c>
      <c r="AR14" s="32">
        <f t="shared" si="17"/>
        <v>18.555555555555557</v>
      </c>
      <c r="AS14" s="32">
        <f t="shared" si="17"/>
        <v>16.333333333333332</v>
      </c>
      <c r="AT14" s="32">
        <f>AVERAGE(Sheet2!T12:T14)</f>
        <v>87</v>
      </c>
      <c r="AU14" s="32">
        <f>AVERAGE(Sheet2!U12:U14)</f>
        <v>51.677777777777777</v>
      </c>
      <c r="AV14" s="32">
        <f>AVERAGE(Sheet2!V12:V14)</f>
        <v>48.266666666666673</v>
      </c>
      <c r="AW14" s="32">
        <f t="shared" ref="AW14" si="18">AVERAGE(V12:V14)</f>
        <v>42.333333333333336</v>
      </c>
      <c r="AX14" s="32">
        <f t="shared" ref="AX14" si="19">AVERAGE(W12:W14)</f>
        <v>19.3</v>
      </c>
      <c r="AY14" s="32">
        <f t="shared" ref="AY14" si="20">AVERAGE(X12:X14)</f>
        <v>19.3</v>
      </c>
      <c r="AZ14" s="32">
        <f t="shared" ref="AZ14" si="21">AVERAGE(Y12:Y14)</f>
        <v>9.4033333333333324</v>
      </c>
      <c r="BA14" s="32">
        <f t="shared" ref="BA14" si="22">AVERAGE(Z12:Z14)</f>
        <v>9.09</v>
      </c>
    </row>
    <row r="15" spans="1:53" x14ac:dyDescent="0.3">
      <c r="A15" s="18">
        <v>1</v>
      </c>
      <c r="B15" s="19" t="s">
        <v>2</v>
      </c>
      <c r="C15" s="19" t="s">
        <v>1</v>
      </c>
      <c r="D15" s="3">
        <v>105</v>
      </c>
      <c r="E15" s="4">
        <v>109</v>
      </c>
      <c r="F15" s="19">
        <v>57.3333333333333</v>
      </c>
      <c r="G15" s="19">
        <v>69.666666666666671</v>
      </c>
      <c r="H15" s="19">
        <v>6</v>
      </c>
      <c r="I15" s="19">
        <v>6</v>
      </c>
      <c r="J15" s="19">
        <v>148.66</v>
      </c>
      <c r="K15" s="19">
        <v>147.66</v>
      </c>
      <c r="L15" s="19">
        <v>7.62</v>
      </c>
      <c r="M15" s="19">
        <v>7.02</v>
      </c>
      <c r="N15" s="19">
        <v>2.48</v>
      </c>
      <c r="O15" s="19">
        <v>2.09</v>
      </c>
      <c r="P15" s="19">
        <v>32.54593175853018</v>
      </c>
      <c r="Q15" s="19">
        <v>29.772079772079774</v>
      </c>
      <c r="R15" s="19">
        <v>6</v>
      </c>
      <c r="S15" s="19">
        <v>11.333333333333334</v>
      </c>
      <c r="T15" s="19">
        <v>10.6666666666667</v>
      </c>
      <c r="U15" s="19">
        <v>17.333333333333332</v>
      </c>
      <c r="V15" s="19">
        <v>26</v>
      </c>
      <c r="W15" s="19">
        <v>13</v>
      </c>
      <c r="X15" s="19">
        <v>18.309999999999999</v>
      </c>
      <c r="Y15" s="19">
        <v>7.35</v>
      </c>
      <c r="Z15" s="19">
        <v>6.31</v>
      </c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1:53" x14ac:dyDescent="0.3">
      <c r="A16" s="18">
        <v>2</v>
      </c>
      <c r="B16" s="19" t="s">
        <v>2</v>
      </c>
      <c r="C16" s="19" t="s">
        <v>1</v>
      </c>
      <c r="D16" s="3">
        <v>107</v>
      </c>
      <c r="E16" s="4">
        <v>119</v>
      </c>
      <c r="F16" s="19">
        <v>59</v>
      </c>
      <c r="G16" s="19">
        <v>73</v>
      </c>
      <c r="H16" s="19">
        <v>6.6666666666666696</v>
      </c>
      <c r="I16" s="19">
        <v>7</v>
      </c>
      <c r="J16" s="19">
        <v>148.33000000000001</v>
      </c>
      <c r="K16" s="19">
        <v>147.33000000000001</v>
      </c>
      <c r="L16" s="19">
        <v>7.8266666666666698</v>
      </c>
      <c r="M16" s="19">
        <v>7.8266666666666698</v>
      </c>
      <c r="N16" s="19">
        <v>2.1480000000000001</v>
      </c>
      <c r="O16" s="19">
        <v>2.48</v>
      </c>
      <c r="P16" s="19">
        <v>27.444633730834745</v>
      </c>
      <c r="Q16" s="19">
        <v>31.686541737649048</v>
      </c>
      <c r="R16" s="19">
        <v>7</v>
      </c>
      <c r="S16" s="19">
        <v>12.333333333333334</v>
      </c>
      <c r="T16" s="19">
        <v>12</v>
      </c>
      <c r="U16" s="19">
        <v>18.666666666666668</v>
      </c>
      <c r="V16" s="19">
        <v>29</v>
      </c>
      <c r="W16" s="19">
        <v>12</v>
      </c>
      <c r="X16" s="19">
        <v>18.559999999999999</v>
      </c>
      <c r="Y16" s="19">
        <v>6.2</v>
      </c>
      <c r="Z16" s="19">
        <v>7.35</v>
      </c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</row>
    <row r="17" spans="1:53" x14ac:dyDescent="0.3">
      <c r="A17" s="18">
        <v>3</v>
      </c>
      <c r="B17" s="19" t="s">
        <v>2</v>
      </c>
      <c r="C17" s="19" t="s">
        <v>1</v>
      </c>
      <c r="D17" s="3">
        <v>107</v>
      </c>
      <c r="E17" s="4">
        <v>120</v>
      </c>
      <c r="F17" s="19">
        <v>59</v>
      </c>
      <c r="G17" s="19">
        <v>69</v>
      </c>
      <c r="H17" s="19">
        <v>5.666666666666667</v>
      </c>
      <c r="I17" s="19">
        <v>6</v>
      </c>
      <c r="J17" s="19">
        <v>148.33000000000001</v>
      </c>
      <c r="K17" s="19">
        <v>148.33000000000001</v>
      </c>
      <c r="L17" s="19">
        <v>7.8266666666666698</v>
      </c>
      <c r="M17" s="19">
        <v>6.8266666666666698</v>
      </c>
      <c r="N17" s="19">
        <v>2.33</v>
      </c>
      <c r="O17" s="19">
        <v>2.44</v>
      </c>
      <c r="P17" s="19">
        <v>29.770017035775115</v>
      </c>
      <c r="Q17" s="19">
        <v>35.742187499999986</v>
      </c>
      <c r="R17" s="19">
        <v>7</v>
      </c>
      <c r="S17" s="19">
        <v>11.666666666666666</v>
      </c>
      <c r="T17" s="19">
        <v>12</v>
      </c>
      <c r="U17" s="19">
        <v>18</v>
      </c>
      <c r="V17" s="19">
        <v>29</v>
      </c>
      <c r="W17" s="19">
        <v>12</v>
      </c>
      <c r="X17" s="19">
        <v>19.82</v>
      </c>
      <c r="Y17" s="19">
        <v>7.42</v>
      </c>
      <c r="Z17" s="19">
        <v>7.42</v>
      </c>
      <c r="AA17" s="32">
        <f t="shared" ref="AA17:AF17" si="23">AVERAGE(D15:D17)</f>
        <v>106.33333333333333</v>
      </c>
      <c r="AB17" s="32">
        <f t="shared" si="23"/>
        <v>116</v>
      </c>
      <c r="AC17" s="32">
        <f t="shared" si="23"/>
        <v>58.444444444444436</v>
      </c>
      <c r="AD17" s="32">
        <f t="shared" si="23"/>
        <v>70.555555555555557</v>
      </c>
      <c r="AE17" s="32">
        <f t="shared" si="23"/>
        <v>6.1111111111111116</v>
      </c>
      <c r="AF17" s="32">
        <f t="shared" si="23"/>
        <v>6.333333333333333</v>
      </c>
      <c r="AG17" s="32">
        <f>AVERAGE(Sheet2!S15:S17)</f>
        <v>10.625</v>
      </c>
      <c r="AH17" s="32">
        <f t="shared" ref="AH17:AS17" si="24">AVERAGE(J15:J17)</f>
        <v>148.44000000000003</v>
      </c>
      <c r="AI17" s="32">
        <f t="shared" si="24"/>
        <v>147.77333333333334</v>
      </c>
      <c r="AJ17" s="32">
        <f t="shared" si="24"/>
        <v>7.7577777777777799</v>
      </c>
      <c r="AK17" s="32">
        <f t="shared" si="24"/>
        <v>7.2244444444444467</v>
      </c>
      <c r="AL17" s="32">
        <f t="shared" si="24"/>
        <v>2.3193333333333332</v>
      </c>
      <c r="AM17" s="32">
        <f t="shared" si="24"/>
        <v>2.3366666666666664</v>
      </c>
      <c r="AN17" s="32">
        <f t="shared" si="24"/>
        <v>29.920194175046678</v>
      </c>
      <c r="AO17" s="32">
        <f t="shared" si="24"/>
        <v>32.400269669909598</v>
      </c>
      <c r="AP17" s="32">
        <f t="shared" si="24"/>
        <v>6.666666666666667</v>
      </c>
      <c r="AQ17" s="32">
        <f t="shared" si="24"/>
        <v>11.777777777777779</v>
      </c>
      <c r="AR17" s="32">
        <f t="shared" si="24"/>
        <v>11.555555555555566</v>
      </c>
      <c r="AS17" s="32">
        <f t="shared" si="24"/>
        <v>18</v>
      </c>
      <c r="AT17" s="32">
        <f>AVERAGE(Sheet2!T15:T17)</f>
        <v>68</v>
      </c>
      <c r="AU17" s="32">
        <f>AVERAGE(Sheet2!U15:U17)</f>
        <v>37.2222222222222</v>
      </c>
      <c r="AV17" s="32">
        <f>AVERAGE(Sheet2!V15:V17)</f>
        <v>45.977777777777781</v>
      </c>
      <c r="AW17" s="32">
        <f t="shared" ref="AW17" si="25">AVERAGE(V15:V17)</f>
        <v>28</v>
      </c>
      <c r="AX17" s="32">
        <f t="shared" ref="AX17" si="26">AVERAGE(W15:W17)</f>
        <v>12.333333333333334</v>
      </c>
      <c r="AY17" s="32">
        <f t="shared" ref="AY17" si="27">AVERAGE(X15:X17)</f>
        <v>18.896666666666665</v>
      </c>
      <c r="AZ17" s="32">
        <f t="shared" ref="AZ17" si="28">AVERAGE(Y15:Y17)</f>
        <v>6.9899999999999993</v>
      </c>
      <c r="BA17" s="32">
        <f t="shared" ref="BA17" si="29">AVERAGE(Z15:Z17)</f>
        <v>7.0266666666666664</v>
      </c>
    </row>
    <row r="18" spans="1:53" s="28" customFormat="1" x14ac:dyDescent="0.3">
      <c r="A18" s="25">
        <v>1</v>
      </c>
      <c r="B18" s="26" t="s">
        <v>2</v>
      </c>
      <c r="C18" s="26" t="s">
        <v>3</v>
      </c>
      <c r="D18" s="5">
        <v>125</v>
      </c>
      <c r="E18" s="6">
        <v>134</v>
      </c>
      <c r="F18" s="26">
        <v>63.3333333333333</v>
      </c>
      <c r="G18" s="26">
        <v>69.666666666666671</v>
      </c>
      <c r="H18" s="26">
        <v>7</v>
      </c>
      <c r="I18" s="26">
        <v>6</v>
      </c>
      <c r="J18" s="26">
        <v>157.66</v>
      </c>
      <c r="K18" s="26">
        <v>157.06</v>
      </c>
      <c r="L18" s="26">
        <v>7.78</v>
      </c>
      <c r="M18" s="26">
        <v>6.78</v>
      </c>
      <c r="N18" s="26">
        <v>2.87</v>
      </c>
      <c r="O18" s="26">
        <v>2.97</v>
      </c>
      <c r="P18" s="26">
        <v>36.889460154241647</v>
      </c>
      <c r="Q18" s="26">
        <v>43.805309734513273</v>
      </c>
      <c r="R18" s="26">
        <v>11</v>
      </c>
      <c r="S18" s="26">
        <v>11.333333333333334</v>
      </c>
      <c r="T18" s="26">
        <v>14.3333333333333</v>
      </c>
      <c r="U18" s="26">
        <v>17.333333333333332</v>
      </c>
      <c r="V18" s="26">
        <v>33</v>
      </c>
      <c r="W18" s="26">
        <v>18.309999999999999</v>
      </c>
      <c r="X18" s="26">
        <v>18.309999999999999</v>
      </c>
      <c r="Y18" s="26">
        <v>8</v>
      </c>
      <c r="Z18" s="26">
        <v>7.31</v>
      </c>
    </row>
    <row r="19" spans="1:53" s="28" customFormat="1" x14ac:dyDescent="0.3">
      <c r="A19" s="25">
        <v>2</v>
      </c>
      <c r="B19" s="26" t="s">
        <v>2</v>
      </c>
      <c r="C19" s="26" t="s">
        <v>3</v>
      </c>
      <c r="D19" s="5">
        <v>128</v>
      </c>
      <c r="E19" s="6">
        <v>135</v>
      </c>
      <c r="F19" s="26">
        <v>66</v>
      </c>
      <c r="G19" s="26">
        <v>73</v>
      </c>
      <c r="H19" s="26">
        <v>6</v>
      </c>
      <c r="I19" s="26">
        <v>7</v>
      </c>
      <c r="J19" s="26">
        <v>158.66</v>
      </c>
      <c r="K19" s="26">
        <v>159.19999999999999</v>
      </c>
      <c r="L19" s="26">
        <v>7.62</v>
      </c>
      <c r="M19" s="26">
        <v>8.6199999999999992</v>
      </c>
      <c r="N19" s="26">
        <v>2.88</v>
      </c>
      <c r="O19" s="26">
        <v>2.68</v>
      </c>
      <c r="P19" s="26">
        <v>37.795275590551178</v>
      </c>
      <c r="Q19" s="26">
        <v>31.090487238979126</v>
      </c>
      <c r="R19" s="26">
        <v>10</v>
      </c>
      <c r="S19" s="26">
        <v>12.333333333333334</v>
      </c>
      <c r="T19" s="26">
        <v>14.6666666666667</v>
      </c>
      <c r="U19" s="26">
        <v>18.666666666666668</v>
      </c>
      <c r="V19" s="26">
        <v>24</v>
      </c>
      <c r="W19" s="26">
        <v>18.559999999999999</v>
      </c>
      <c r="X19" s="26">
        <v>18.559999999999999</v>
      </c>
      <c r="Y19" s="26">
        <v>8</v>
      </c>
      <c r="Z19" s="26">
        <v>8.35</v>
      </c>
    </row>
    <row r="20" spans="1:53" s="28" customFormat="1" x14ac:dyDescent="0.3">
      <c r="A20" s="25">
        <v>3</v>
      </c>
      <c r="B20" s="26" t="s">
        <v>2</v>
      </c>
      <c r="C20" s="26" t="s">
        <v>3</v>
      </c>
      <c r="D20" s="5">
        <v>126.666666666667</v>
      </c>
      <c r="E20" s="6">
        <v>134.333333333333</v>
      </c>
      <c r="F20" s="26">
        <v>64</v>
      </c>
      <c r="G20" s="26">
        <v>69</v>
      </c>
      <c r="H20" s="26">
        <v>5.666666666666667</v>
      </c>
      <c r="I20" s="26">
        <v>6</v>
      </c>
      <c r="J20" s="26">
        <v>155.33000000000001</v>
      </c>
      <c r="K20" s="26">
        <v>158.33000000000001</v>
      </c>
      <c r="L20" s="26">
        <v>8.0266666666666708</v>
      </c>
      <c r="M20" s="26">
        <v>8.8266666666666698</v>
      </c>
      <c r="N20" s="26">
        <v>2.98</v>
      </c>
      <c r="O20" s="26">
        <v>2.798</v>
      </c>
      <c r="P20" s="26">
        <v>37.126245847176058</v>
      </c>
      <c r="Q20" s="26">
        <v>31.699395770392741</v>
      </c>
      <c r="R20" s="26">
        <v>11.666666666666666</v>
      </c>
      <c r="S20" s="26">
        <v>11.666666666666666</v>
      </c>
      <c r="T20" s="26">
        <v>14</v>
      </c>
      <c r="U20" s="26">
        <v>18</v>
      </c>
      <c r="V20" s="26">
        <v>25.21</v>
      </c>
      <c r="W20" s="26">
        <v>19.82</v>
      </c>
      <c r="X20" s="26">
        <v>19.82</v>
      </c>
      <c r="Y20" s="26">
        <v>7</v>
      </c>
      <c r="Z20" s="26">
        <v>7.42</v>
      </c>
      <c r="AA20" s="32">
        <f t="shared" ref="AA20:AF20" si="30">AVERAGE(D18:D20)</f>
        <v>126.55555555555566</v>
      </c>
      <c r="AB20" s="32">
        <f t="shared" si="30"/>
        <v>134.44444444444434</v>
      </c>
      <c r="AC20" s="32">
        <f t="shared" si="30"/>
        <v>64.444444444444443</v>
      </c>
      <c r="AD20" s="32">
        <f t="shared" si="30"/>
        <v>70.555555555555557</v>
      </c>
      <c r="AE20" s="32">
        <f t="shared" si="30"/>
        <v>6.2222222222222223</v>
      </c>
      <c r="AF20" s="32">
        <f t="shared" si="30"/>
        <v>6.333333333333333</v>
      </c>
      <c r="AG20" s="32">
        <f>AVERAGE(Sheet2!S18:S20)</f>
        <v>11.736111111111112</v>
      </c>
      <c r="AH20" s="32">
        <f t="shared" ref="AH20:AS20" si="31">AVERAGE(J18:J20)</f>
        <v>157.21666666666667</v>
      </c>
      <c r="AI20" s="32">
        <f t="shared" si="31"/>
        <v>158.19666666666669</v>
      </c>
      <c r="AJ20" s="32">
        <f t="shared" si="31"/>
        <v>7.8088888888888901</v>
      </c>
      <c r="AK20" s="32">
        <f t="shared" si="31"/>
        <v>8.0755555555555549</v>
      </c>
      <c r="AL20" s="32">
        <f t="shared" si="31"/>
        <v>2.91</v>
      </c>
      <c r="AM20" s="32">
        <f t="shared" si="31"/>
        <v>2.8160000000000003</v>
      </c>
      <c r="AN20" s="32">
        <f t="shared" si="31"/>
        <v>37.270327197322956</v>
      </c>
      <c r="AO20" s="32">
        <f t="shared" si="31"/>
        <v>35.531730914628376</v>
      </c>
      <c r="AP20" s="32">
        <f t="shared" si="31"/>
        <v>10.888888888888888</v>
      </c>
      <c r="AQ20" s="32">
        <f t="shared" si="31"/>
        <v>11.777777777777779</v>
      </c>
      <c r="AR20" s="32">
        <f t="shared" si="31"/>
        <v>14.333333333333334</v>
      </c>
      <c r="AS20" s="32">
        <f t="shared" si="31"/>
        <v>18</v>
      </c>
      <c r="AT20" s="32">
        <f>AVERAGE(Sheet2!T18:T20)</f>
        <v>77.333333333333329</v>
      </c>
      <c r="AU20" s="32">
        <f>AVERAGE(Sheet2!U18:U20)</f>
        <v>42.70000000000001</v>
      </c>
      <c r="AV20" s="32">
        <f>AVERAGE(Sheet2!V18:V20)</f>
        <v>45.977777777777781</v>
      </c>
      <c r="AW20" s="32">
        <f t="shared" ref="AW20" si="32">AVERAGE(V18:V20)</f>
        <v>27.403333333333336</v>
      </c>
      <c r="AX20" s="32">
        <f t="shared" ref="AX20" si="33">AVERAGE(W18:W20)</f>
        <v>18.896666666666665</v>
      </c>
      <c r="AY20" s="32">
        <f t="shared" ref="AY20" si="34">AVERAGE(X18:X20)</f>
        <v>18.896666666666665</v>
      </c>
      <c r="AZ20" s="32">
        <f t="shared" ref="AZ20" si="35">AVERAGE(Y18:Y20)</f>
        <v>7.666666666666667</v>
      </c>
      <c r="BA20" s="32">
        <f t="shared" ref="BA20" si="36">AVERAGE(Z18:Z20)</f>
        <v>7.6933333333333325</v>
      </c>
    </row>
    <row r="21" spans="1:53" ht="16.2" customHeight="1" x14ac:dyDescent="0.3">
      <c r="A21" s="18">
        <v>1</v>
      </c>
      <c r="B21" s="19" t="s">
        <v>2</v>
      </c>
      <c r="C21" s="19" t="s">
        <v>4</v>
      </c>
      <c r="D21" s="8">
        <v>142</v>
      </c>
      <c r="E21" s="9">
        <v>145</v>
      </c>
      <c r="F21" s="20">
        <v>68.6666666666667</v>
      </c>
      <c r="G21" s="20">
        <v>70</v>
      </c>
      <c r="H21" s="20">
        <v>7.333333333333333</v>
      </c>
      <c r="I21" s="20">
        <v>7.333333333333333</v>
      </c>
      <c r="J21" s="20">
        <v>174</v>
      </c>
      <c r="K21" s="20">
        <v>177</v>
      </c>
      <c r="L21" s="20">
        <v>8.66</v>
      </c>
      <c r="M21" s="20">
        <v>8.6166666666666707</v>
      </c>
      <c r="N21" s="19">
        <v>3.01</v>
      </c>
      <c r="O21" s="20">
        <v>3.21</v>
      </c>
      <c r="P21" s="20">
        <v>34.757505773672051</v>
      </c>
      <c r="Q21" s="20">
        <v>37.253384912959362</v>
      </c>
      <c r="R21" s="20">
        <v>12.3333333333333</v>
      </c>
      <c r="S21" s="20">
        <v>10.333333333333334</v>
      </c>
      <c r="T21" s="20">
        <v>16</v>
      </c>
      <c r="U21" s="20">
        <v>16</v>
      </c>
      <c r="V21" s="20">
        <v>33</v>
      </c>
      <c r="W21" s="20">
        <v>17</v>
      </c>
      <c r="X21" s="20">
        <v>19.82</v>
      </c>
      <c r="Y21" s="20">
        <v>9</v>
      </c>
      <c r="Z21" s="20">
        <v>7.85</v>
      </c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3" x14ac:dyDescent="0.3">
      <c r="A22" s="18">
        <v>2</v>
      </c>
      <c r="B22" s="19" t="s">
        <v>2</v>
      </c>
      <c r="C22" s="19" t="s">
        <v>4</v>
      </c>
      <c r="D22" s="8">
        <v>148</v>
      </c>
      <c r="E22" s="9">
        <v>153</v>
      </c>
      <c r="F22" s="20">
        <v>66.6666666666667</v>
      </c>
      <c r="G22" s="20">
        <v>66</v>
      </c>
      <c r="H22" s="20">
        <v>8</v>
      </c>
      <c r="I22" s="20">
        <v>7</v>
      </c>
      <c r="J22" s="20">
        <v>177</v>
      </c>
      <c r="K22" s="20">
        <v>170</v>
      </c>
      <c r="L22" s="20">
        <v>8.75</v>
      </c>
      <c r="M22" s="20">
        <v>9.7533333333333303</v>
      </c>
      <c r="N22" s="19">
        <v>3.03</v>
      </c>
      <c r="O22" s="20">
        <v>3.85</v>
      </c>
      <c r="P22" s="20">
        <v>34.628571428571426</v>
      </c>
      <c r="Q22" s="20">
        <v>39.473684210526329</v>
      </c>
      <c r="R22" s="20">
        <v>12.6666666666667</v>
      </c>
      <c r="S22" s="20">
        <v>10.666666666666666</v>
      </c>
      <c r="T22" s="20">
        <v>14.333333333333334</v>
      </c>
      <c r="U22" s="20">
        <v>14.333333333333334</v>
      </c>
      <c r="V22" s="20">
        <v>34</v>
      </c>
      <c r="W22" s="20">
        <v>15</v>
      </c>
      <c r="X22" s="20">
        <v>20.21</v>
      </c>
      <c r="Y22" s="20">
        <v>9</v>
      </c>
      <c r="Z22" s="20">
        <v>7.89</v>
      </c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3" x14ac:dyDescent="0.3">
      <c r="A23" s="18">
        <v>3</v>
      </c>
      <c r="B23" s="19" t="s">
        <v>2</v>
      </c>
      <c r="C23" s="19" t="s">
        <v>4</v>
      </c>
      <c r="D23" s="8">
        <v>141.333333333333</v>
      </c>
      <c r="E23" s="9">
        <v>153</v>
      </c>
      <c r="F23" s="20">
        <v>69.3333333333333</v>
      </c>
      <c r="G23" s="20">
        <v>68.5</v>
      </c>
      <c r="H23" s="20">
        <v>8</v>
      </c>
      <c r="I23" s="20">
        <v>9</v>
      </c>
      <c r="J23" s="20">
        <v>167</v>
      </c>
      <c r="K23" s="20">
        <v>166</v>
      </c>
      <c r="L23" s="20">
        <v>8.66</v>
      </c>
      <c r="M23" s="20">
        <v>8.0066666666666695</v>
      </c>
      <c r="N23" s="19">
        <v>3.05</v>
      </c>
      <c r="O23" s="20">
        <v>3.09</v>
      </c>
      <c r="P23" s="20">
        <v>35.219399538106231</v>
      </c>
      <c r="Q23" s="20">
        <v>38.592839300582831</v>
      </c>
      <c r="R23" s="20">
        <v>11.666666666666666</v>
      </c>
      <c r="S23" s="20">
        <v>11.666666666666666</v>
      </c>
      <c r="T23" s="20">
        <v>17.333333333333332</v>
      </c>
      <c r="U23" s="20">
        <v>17.333333333333332</v>
      </c>
      <c r="V23" s="20">
        <v>30</v>
      </c>
      <c r="W23" s="20">
        <v>16</v>
      </c>
      <c r="X23" s="20">
        <v>20.239999999999998</v>
      </c>
      <c r="Y23" s="20">
        <v>9</v>
      </c>
      <c r="Z23" s="20">
        <v>7.9</v>
      </c>
      <c r="AA23" s="32">
        <f t="shared" ref="AA23:AF23" si="37">AVERAGE(D21:D23)</f>
        <v>143.77777777777769</v>
      </c>
      <c r="AB23" s="32">
        <f t="shared" si="37"/>
        <v>150.33333333333334</v>
      </c>
      <c r="AC23" s="32">
        <f t="shared" si="37"/>
        <v>68.222222222222229</v>
      </c>
      <c r="AD23" s="32">
        <f t="shared" si="37"/>
        <v>68.166666666666671</v>
      </c>
      <c r="AE23" s="32">
        <f t="shared" si="37"/>
        <v>7.7777777777777777</v>
      </c>
      <c r="AF23" s="32">
        <f t="shared" si="37"/>
        <v>7.7777777777777777</v>
      </c>
      <c r="AG23" s="32">
        <f>AVERAGE(Sheet2!S21:S23)</f>
        <v>15.055555555555543</v>
      </c>
      <c r="AH23" s="32">
        <f t="shared" ref="AH23:AS23" si="38">AVERAGE(J21:J23)</f>
        <v>172.66666666666666</v>
      </c>
      <c r="AI23" s="32">
        <f t="shared" si="38"/>
        <v>171</v>
      </c>
      <c r="AJ23" s="32">
        <f t="shared" si="38"/>
        <v>8.69</v>
      </c>
      <c r="AK23" s="32">
        <f t="shared" si="38"/>
        <v>8.7922222222222235</v>
      </c>
      <c r="AL23" s="32">
        <f t="shared" si="38"/>
        <v>3.03</v>
      </c>
      <c r="AM23" s="32">
        <f t="shared" si="38"/>
        <v>3.3833333333333333</v>
      </c>
      <c r="AN23" s="32">
        <f t="shared" si="38"/>
        <v>34.868492246783241</v>
      </c>
      <c r="AO23" s="32">
        <f t="shared" si="38"/>
        <v>38.439969474689512</v>
      </c>
      <c r="AP23" s="32">
        <f t="shared" si="38"/>
        <v>12.222222222222221</v>
      </c>
      <c r="AQ23" s="32">
        <f t="shared" si="38"/>
        <v>10.888888888888888</v>
      </c>
      <c r="AR23" s="32">
        <f t="shared" si="38"/>
        <v>15.888888888888891</v>
      </c>
      <c r="AS23" s="32">
        <f t="shared" si="38"/>
        <v>15.888888888888891</v>
      </c>
      <c r="AT23" s="32">
        <f>AVERAGE(Sheet2!T21:T23)</f>
        <v>87.222222222222229</v>
      </c>
      <c r="AU23" s="32">
        <f>AVERAGE(Sheet2!U21:U23)</f>
        <v>51.044444444444444</v>
      </c>
      <c r="AV23" s="32">
        <f>AVERAGE(Sheet2!V21:V23)</f>
        <v>48.150000000000006</v>
      </c>
      <c r="AW23" s="32">
        <f t="shared" ref="AW23" si="39">AVERAGE(V21:V23)</f>
        <v>32.333333333333336</v>
      </c>
      <c r="AX23" s="32">
        <f t="shared" ref="AX23" si="40">AVERAGE(W21:W23)</f>
        <v>16</v>
      </c>
      <c r="AY23" s="32">
        <f t="shared" ref="AY23" si="41">AVERAGE(X21:X23)</f>
        <v>20.09</v>
      </c>
      <c r="AZ23" s="32">
        <f t="shared" ref="AZ23" si="42">AVERAGE(Y21:Y23)</f>
        <v>9</v>
      </c>
      <c r="BA23" s="32">
        <f t="shared" ref="BA23" si="43">AVERAGE(Z21:Z23)</f>
        <v>7.88</v>
      </c>
    </row>
    <row r="24" spans="1:53" x14ac:dyDescent="0.3">
      <c r="A24" s="25">
        <v>1</v>
      </c>
      <c r="B24" s="26" t="s">
        <v>2</v>
      </c>
      <c r="C24" s="26" t="s">
        <v>5</v>
      </c>
      <c r="D24" s="5">
        <v>153.666666666667</v>
      </c>
      <c r="E24" s="6">
        <v>166</v>
      </c>
      <c r="F24" s="26">
        <v>71</v>
      </c>
      <c r="G24" s="26">
        <v>79</v>
      </c>
      <c r="H24" s="26">
        <v>6.666666666666667</v>
      </c>
      <c r="I24" s="26">
        <v>8.3333333333333339</v>
      </c>
      <c r="J24" s="26">
        <v>149</v>
      </c>
      <c r="K24" s="26">
        <v>150</v>
      </c>
      <c r="L24" s="26">
        <v>9.2100000000000009</v>
      </c>
      <c r="M24" s="26">
        <v>9.2100000000000009</v>
      </c>
      <c r="N24" s="26">
        <v>3.19</v>
      </c>
      <c r="O24" s="26">
        <v>3.09</v>
      </c>
      <c r="P24" s="26">
        <v>34.636264929424534</v>
      </c>
      <c r="Q24" s="26">
        <v>33.550488599348526</v>
      </c>
      <c r="R24" s="26">
        <v>14</v>
      </c>
      <c r="S24" s="26">
        <v>11</v>
      </c>
      <c r="T24" s="26">
        <v>18</v>
      </c>
      <c r="U24" s="26">
        <v>17</v>
      </c>
      <c r="V24" s="26">
        <v>36</v>
      </c>
      <c r="W24" s="26">
        <v>19.82</v>
      </c>
      <c r="X24" s="26">
        <v>19.82</v>
      </c>
      <c r="Y24" s="26">
        <v>10</v>
      </c>
      <c r="Z24" s="26">
        <v>7.99</v>
      </c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3" x14ac:dyDescent="0.3">
      <c r="A25" s="25">
        <v>2</v>
      </c>
      <c r="B25" s="26" t="s">
        <v>2</v>
      </c>
      <c r="C25" s="26" t="s">
        <v>5</v>
      </c>
      <c r="D25" s="5">
        <v>158</v>
      </c>
      <c r="E25" s="6">
        <v>169</v>
      </c>
      <c r="F25" s="26">
        <v>77</v>
      </c>
      <c r="G25" s="26">
        <v>77</v>
      </c>
      <c r="H25" s="26">
        <v>7</v>
      </c>
      <c r="I25" s="26">
        <v>7</v>
      </c>
      <c r="J25" s="26">
        <v>141.33000000000001</v>
      </c>
      <c r="K25" s="26">
        <v>144.33000000000001</v>
      </c>
      <c r="L25" s="26">
        <v>9.0500000000000007</v>
      </c>
      <c r="M25" s="26">
        <v>9.35</v>
      </c>
      <c r="N25" s="26">
        <v>3.47</v>
      </c>
      <c r="O25" s="26">
        <v>3.47</v>
      </c>
      <c r="P25" s="26">
        <v>38.342541436464089</v>
      </c>
      <c r="Q25" s="26">
        <v>37.112299465240646</v>
      </c>
      <c r="R25" s="26">
        <v>14</v>
      </c>
      <c r="S25" s="26">
        <v>8.6666666666666661</v>
      </c>
      <c r="T25" s="26">
        <v>17</v>
      </c>
      <c r="U25" s="26">
        <v>17</v>
      </c>
      <c r="V25" s="26">
        <v>33</v>
      </c>
      <c r="W25" s="26">
        <v>19.87</v>
      </c>
      <c r="X25" s="26">
        <v>19.87</v>
      </c>
      <c r="Y25" s="26">
        <v>12</v>
      </c>
      <c r="Z25" s="26">
        <v>7.79</v>
      </c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</row>
    <row r="26" spans="1:53" x14ac:dyDescent="0.3">
      <c r="A26" s="25">
        <v>3</v>
      </c>
      <c r="B26" s="26" t="s">
        <v>2</v>
      </c>
      <c r="C26" s="26" t="s">
        <v>5</v>
      </c>
      <c r="D26" s="5">
        <v>152.666666666667</v>
      </c>
      <c r="E26" s="6">
        <v>167.333333333333</v>
      </c>
      <c r="F26" s="26">
        <v>73.666666666666671</v>
      </c>
      <c r="G26" s="26">
        <v>76.5</v>
      </c>
      <c r="H26" s="26">
        <v>7.333333333333333</v>
      </c>
      <c r="I26" s="26">
        <v>8</v>
      </c>
      <c r="J26" s="26">
        <v>147.33000000000001</v>
      </c>
      <c r="K26" s="26">
        <v>137.33000000000001</v>
      </c>
      <c r="L26" s="26">
        <v>8.92</v>
      </c>
      <c r="M26" s="26">
        <v>9.1466666666666008</v>
      </c>
      <c r="N26" s="26">
        <v>3.37</v>
      </c>
      <c r="O26" s="26">
        <v>3.37</v>
      </c>
      <c r="P26" s="26">
        <v>37.780269058295971</v>
      </c>
      <c r="Q26" s="26">
        <v>36.844023323615424</v>
      </c>
      <c r="R26" s="26">
        <v>14.3333333333333</v>
      </c>
      <c r="S26" s="26">
        <v>11.333333333333334</v>
      </c>
      <c r="T26" s="26">
        <v>18</v>
      </c>
      <c r="U26" s="26">
        <v>17.333333333333332</v>
      </c>
      <c r="V26" s="26">
        <v>39</v>
      </c>
      <c r="W26" s="26">
        <v>18.989999999999998</v>
      </c>
      <c r="X26" s="26">
        <v>18.989999999999998</v>
      </c>
      <c r="Y26" s="26">
        <v>9</v>
      </c>
      <c r="Z26" s="26">
        <v>7.83</v>
      </c>
      <c r="AA26" s="32">
        <f t="shared" ref="AA26:AF26" si="44">AVERAGE(D24:D26)</f>
        <v>154.77777777777797</v>
      </c>
      <c r="AB26" s="32">
        <f t="shared" si="44"/>
        <v>167.44444444444434</v>
      </c>
      <c r="AC26" s="32">
        <f t="shared" si="44"/>
        <v>73.8888888888889</v>
      </c>
      <c r="AD26" s="32">
        <f t="shared" si="44"/>
        <v>77.5</v>
      </c>
      <c r="AE26" s="32">
        <f t="shared" si="44"/>
        <v>7</v>
      </c>
      <c r="AF26" s="32">
        <f t="shared" si="44"/>
        <v>7.7777777777777786</v>
      </c>
      <c r="AG26" s="32">
        <f>AVERAGE(Sheet2!S24:S26)</f>
        <v>11.4411111111111</v>
      </c>
      <c r="AH26" s="32">
        <f t="shared" ref="AH26:AS26" si="45">AVERAGE(J24:J26)</f>
        <v>145.88666666666668</v>
      </c>
      <c r="AI26" s="32">
        <f t="shared" si="45"/>
        <v>143.88666666666668</v>
      </c>
      <c r="AJ26" s="32">
        <f t="shared" si="45"/>
        <v>9.06</v>
      </c>
      <c r="AK26" s="32">
        <f t="shared" si="45"/>
        <v>9.2355555555555338</v>
      </c>
      <c r="AL26" s="32">
        <f t="shared" si="45"/>
        <v>3.3433333333333337</v>
      </c>
      <c r="AM26" s="32">
        <f t="shared" si="45"/>
        <v>3.31</v>
      </c>
      <c r="AN26" s="32">
        <f t="shared" si="45"/>
        <v>36.919691808061536</v>
      </c>
      <c r="AO26" s="32">
        <f t="shared" si="45"/>
        <v>35.835603796068199</v>
      </c>
      <c r="AP26" s="32">
        <f t="shared" si="45"/>
        <v>14.1111111111111</v>
      </c>
      <c r="AQ26" s="32">
        <f t="shared" si="45"/>
        <v>10.333333333333334</v>
      </c>
      <c r="AR26" s="32">
        <f t="shared" si="45"/>
        <v>17.666666666666668</v>
      </c>
      <c r="AS26" s="32">
        <f t="shared" si="45"/>
        <v>17.111111111111111</v>
      </c>
      <c r="AT26" s="32">
        <f>AVERAGE(Sheet2!T24:T26)</f>
        <v>96.1111111111111</v>
      </c>
      <c r="AU26" s="32">
        <f>AVERAGE(Sheet2!U24:U26)</f>
        <v>52.044444444444458</v>
      </c>
      <c r="AV26" s="32">
        <f>AVERAGE(Sheet2!V24:V26)</f>
        <v>50.755555555555553</v>
      </c>
      <c r="AW26" s="32">
        <f t="shared" ref="AW26" si="46">AVERAGE(V24:V26)</f>
        <v>36</v>
      </c>
      <c r="AX26" s="32">
        <f t="shared" ref="AX26" si="47">AVERAGE(W24:W26)</f>
        <v>19.559999999999999</v>
      </c>
      <c r="AY26" s="32">
        <f t="shared" ref="AY26" si="48">AVERAGE(X24:X26)</f>
        <v>19.559999999999999</v>
      </c>
      <c r="AZ26" s="32">
        <f t="shared" ref="AZ26" si="49">AVERAGE(Y24:Y26)</f>
        <v>10.333333333333334</v>
      </c>
      <c r="BA26" s="32">
        <f t="shared" ref="BA26" si="50">AVERAGE(Z24:Z26)</f>
        <v>7.87</v>
      </c>
    </row>
    <row r="27" spans="1:53" x14ac:dyDescent="0.3">
      <c r="A27" s="18">
        <v>1</v>
      </c>
      <c r="B27" s="19" t="s">
        <v>6</v>
      </c>
      <c r="C27" s="19" t="s">
        <v>1</v>
      </c>
      <c r="D27" s="1">
        <v>108</v>
      </c>
      <c r="E27" s="4">
        <v>139</v>
      </c>
      <c r="F27" s="19">
        <v>63.3333333333333</v>
      </c>
      <c r="G27" s="21">
        <v>69</v>
      </c>
      <c r="H27" s="19">
        <v>7</v>
      </c>
      <c r="I27" s="19">
        <v>7</v>
      </c>
      <c r="J27" s="19">
        <v>150.66</v>
      </c>
      <c r="K27" s="19">
        <v>147.66</v>
      </c>
      <c r="L27" s="19">
        <v>7.78</v>
      </c>
      <c r="M27" s="19">
        <v>6.88</v>
      </c>
      <c r="N27" s="19">
        <v>2.4700000000000002</v>
      </c>
      <c r="O27" s="19">
        <v>2.33</v>
      </c>
      <c r="P27" s="19">
        <v>31.748071979434449</v>
      </c>
      <c r="Q27" s="19">
        <v>33.866279069767444</v>
      </c>
      <c r="R27" s="19">
        <v>7</v>
      </c>
      <c r="S27" s="19">
        <v>8</v>
      </c>
      <c r="T27" s="19">
        <v>10.3333333333333</v>
      </c>
      <c r="U27" s="19">
        <v>12</v>
      </c>
      <c r="V27" s="19">
        <v>25</v>
      </c>
      <c r="W27" s="19">
        <v>14</v>
      </c>
      <c r="X27" s="19">
        <v>14</v>
      </c>
      <c r="Y27" s="19">
        <v>8</v>
      </c>
      <c r="Z27" s="19">
        <v>8</v>
      </c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</row>
    <row r="28" spans="1:53" x14ac:dyDescent="0.3">
      <c r="A28" s="18">
        <v>2</v>
      </c>
      <c r="B28" s="19" t="s">
        <v>6</v>
      </c>
      <c r="C28" s="19" t="s">
        <v>1</v>
      </c>
      <c r="D28" s="1">
        <v>105</v>
      </c>
      <c r="E28" s="4">
        <v>133</v>
      </c>
      <c r="F28" s="19">
        <v>77.3333333333333</v>
      </c>
      <c r="G28" s="21">
        <v>69</v>
      </c>
      <c r="H28" s="19">
        <v>6</v>
      </c>
      <c r="I28" s="19">
        <v>8</v>
      </c>
      <c r="J28" s="19">
        <v>145.66</v>
      </c>
      <c r="K28" s="19">
        <v>149</v>
      </c>
      <c r="L28" s="19">
        <v>6.82</v>
      </c>
      <c r="M28" s="19">
        <v>6.32</v>
      </c>
      <c r="N28" s="19">
        <v>3.08</v>
      </c>
      <c r="O28" s="19">
        <v>2.15</v>
      </c>
      <c r="P28" s="19">
        <v>45.161290322580641</v>
      </c>
      <c r="Q28" s="19">
        <v>34.018987341772153</v>
      </c>
      <c r="R28" s="19">
        <v>8</v>
      </c>
      <c r="S28" s="19">
        <v>8.6</v>
      </c>
      <c r="T28" s="19">
        <v>10.6666666666667</v>
      </c>
      <c r="U28" s="19">
        <v>13</v>
      </c>
      <c r="V28" s="19">
        <v>26</v>
      </c>
      <c r="W28" s="19">
        <v>13</v>
      </c>
      <c r="X28" s="19">
        <v>12</v>
      </c>
      <c r="Y28" s="19">
        <v>8.35</v>
      </c>
      <c r="Z28" s="19">
        <v>7</v>
      </c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</row>
    <row r="29" spans="1:53" x14ac:dyDescent="0.3">
      <c r="A29" s="18">
        <v>3</v>
      </c>
      <c r="B29" s="19" t="s">
        <v>6</v>
      </c>
      <c r="C29" s="19" t="s">
        <v>1</v>
      </c>
      <c r="D29" s="1">
        <v>108</v>
      </c>
      <c r="E29" s="4">
        <v>132</v>
      </c>
      <c r="F29" s="19">
        <v>73.3333333333333</v>
      </c>
      <c r="G29" s="21">
        <v>77</v>
      </c>
      <c r="H29" s="19">
        <v>7</v>
      </c>
      <c r="I29" s="19">
        <v>7</v>
      </c>
      <c r="J29" s="19">
        <v>147.66</v>
      </c>
      <c r="K29" s="19">
        <v>146.66</v>
      </c>
      <c r="L29" s="19">
        <v>6.78</v>
      </c>
      <c r="M29" s="19">
        <v>6.78</v>
      </c>
      <c r="N29" s="19">
        <v>2.4700000000000002</v>
      </c>
      <c r="O29" s="19">
        <v>2.89</v>
      </c>
      <c r="P29" s="19">
        <v>36.430678466076699</v>
      </c>
      <c r="Q29" s="19">
        <v>42.625368731563427</v>
      </c>
      <c r="R29" s="19">
        <v>7</v>
      </c>
      <c r="S29" s="19">
        <v>9</v>
      </c>
      <c r="T29" s="19">
        <v>10.3333333333333</v>
      </c>
      <c r="U29" s="19">
        <v>14</v>
      </c>
      <c r="V29" s="19">
        <v>25</v>
      </c>
      <c r="W29" s="19">
        <v>14</v>
      </c>
      <c r="X29" s="19">
        <v>15</v>
      </c>
      <c r="Y29" s="19">
        <v>8.31</v>
      </c>
      <c r="Z29" s="19">
        <v>9</v>
      </c>
      <c r="AA29" s="32">
        <f t="shared" ref="AA29:AF29" si="51">AVERAGE(D27:D29)</f>
        <v>107</v>
      </c>
      <c r="AB29" s="32">
        <f t="shared" si="51"/>
        <v>134.66666666666666</v>
      </c>
      <c r="AC29" s="32">
        <f t="shared" si="51"/>
        <v>71.3333333333333</v>
      </c>
      <c r="AD29" s="32">
        <f t="shared" si="51"/>
        <v>71.666666666666671</v>
      </c>
      <c r="AE29" s="32">
        <f t="shared" si="51"/>
        <v>6.666666666666667</v>
      </c>
      <c r="AF29" s="32">
        <f t="shared" si="51"/>
        <v>7.333333333333333</v>
      </c>
      <c r="AG29" s="32">
        <f>AVERAGE(Sheet2!S27:S29)</f>
        <v>8.25</v>
      </c>
      <c r="AH29" s="32">
        <f t="shared" ref="AH29:AS29" si="52">AVERAGE(J27:J29)</f>
        <v>147.99333333333334</v>
      </c>
      <c r="AI29" s="32">
        <f t="shared" si="52"/>
        <v>147.77333333333331</v>
      </c>
      <c r="AJ29" s="32">
        <f t="shared" si="52"/>
        <v>7.1266666666666678</v>
      </c>
      <c r="AK29" s="32">
        <f t="shared" si="52"/>
        <v>6.66</v>
      </c>
      <c r="AL29" s="32">
        <f t="shared" si="52"/>
        <v>2.6733333333333338</v>
      </c>
      <c r="AM29" s="32">
        <f t="shared" si="52"/>
        <v>2.456666666666667</v>
      </c>
      <c r="AN29" s="32">
        <f t="shared" si="52"/>
        <v>37.780013589363932</v>
      </c>
      <c r="AO29" s="32">
        <f t="shared" si="52"/>
        <v>36.836878381034339</v>
      </c>
      <c r="AP29" s="32">
        <f t="shared" si="52"/>
        <v>7.333333333333333</v>
      </c>
      <c r="AQ29" s="32">
        <f t="shared" si="52"/>
        <v>8.5333333333333332</v>
      </c>
      <c r="AR29" s="32">
        <f t="shared" si="52"/>
        <v>10.444444444444434</v>
      </c>
      <c r="AS29" s="32">
        <f t="shared" si="52"/>
        <v>13</v>
      </c>
      <c r="AT29" s="32">
        <f>AVERAGE(Sheet2!T27:T29)</f>
        <v>68.666666666666671</v>
      </c>
      <c r="AU29" s="32">
        <f>AVERAGE(Sheet2!U27:U29)</f>
        <v>44.177777777777806</v>
      </c>
      <c r="AV29" s="32">
        <f>AVERAGE(Sheet2!V27:V29)</f>
        <v>43</v>
      </c>
      <c r="AW29" s="32">
        <f t="shared" ref="AW29" si="53">AVERAGE(V27:V29)</f>
        <v>25.333333333333332</v>
      </c>
      <c r="AX29" s="32">
        <f t="shared" ref="AX29" si="54">AVERAGE(W27:W29)</f>
        <v>13.666666666666666</v>
      </c>
      <c r="AY29" s="32">
        <f t="shared" ref="AY29" si="55">AVERAGE(X27:X29)</f>
        <v>13.666666666666666</v>
      </c>
      <c r="AZ29" s="32">
        <f t="shared" ref="AZ29" si="56">AVERAGE(Y27:Y29)</f>
        <v>8.2200000000000006</v>
      </c>
      <c r="BA29" s="32">
        <f t="shared" ref="BA29" si="57">AVERAGE(Z27:Z29)</f>
        <v>8</v>
      </c>
    </row>
    <row r="30" spans="1:53" s="28" customFormat="1" x14ac:dyDescent="0.3">
      <c r="A30" s="29">
        <v>1</v>
      </c>
      <c r="B30" s="26" t="s">
        <v>6</v>
      </c>
      <c r="C30" s="26" t="s">
        <v>3</v>
      </c>
      <c r="D30" s="10">
        <v>146</v>
      </c>
      <c r="E30" s="11">
        <v>143</v>
      </c>
      <c r="F30" s="26">
        <v>70</v>
      </c>
      <c r="G30" s="30">
        <v>72.666666666666671</v>
      </c>
      <c r="H30" s="26">
        <v>8.3333333333333339</v>
      </c>
      <c r="I30" s="30">
        <v>8.6666666666666696</v>
      </c>
      <c r="J30" s="26">
        <v>181.66</v>
      </c>
      <c r="K30" s="26">
        <v>186.66</v>
      </c>
      <c r="L30" s="26">
        <v>8.9</v>
      </c>
      <c r="M30" s="26">
        <v>8.1199999999999992</v>
      </c>
      <c r="N30" s="26">
        <v>3.12</v>
      </c>
      <c r="O30" s="26">
        <v>3.0819999999999999</v>
      </c>
      <c r="P30" s="26">
        <v>35.056179775280896</v>
      </c>
      <c r="Q30" s="26">
        <v>37.955665024630541</v>
      </c>
      <c r="R30" s="26">
        <v>10</v>
      </c>
      <c r="S30" s="30">
        <v>9.3333333333333339</v>
      </c>
      <c r="T30" s="26">
        <v>18</v>
      </c>
      <c r="U30" s="30">
        <v>15.333333333333334</v>
      </c>
      <c r="V30" s="26">
        <v>40</v>
      </c>
      <c r="W30" s="26">
        <v>18.350000000000001</v>
      </c>
      <c r="X30" s="30">
        <v>18.350000000000001</v>
      </c>
      <c r="Y30" s="26">
        <v>9.36</v>
      </c>
      <c r="Z30" s="30">
        <v>9</v>
      </c>
    </row>
    <row r="31" spans="1:53" s="28" customFormat="1" x14ac:dyDescent="0.3">
      <c r="A31" s="29">
        <v>2</v>
      </c>
      <c r="B31" s="26" t="s">
        <v>6</v>
      </c>
      <c r="C31" s="26" t="s">
        <v>3</v>
      </c>
      <c r="D31" s="10">
        <v>146.33333333333334</v>
      </c>
      <c r="E31" s="11">
        <v>145.33333333333334</v>
      </c>
      <c r="F31" s="26">
        <v>73</v>
      </c>
      <c r="G31" s="30">
        <v>75</v>
      </c>
      <c r="H31" s="26">
        <v>6.666666666666667</v>
      </c>
      <c r="I31" s="30">
        <v>8</v>
      </c>
      <c r="J31" s="26">
        <v>183</v>
      </c>
      <c r="K31" s="26">
        <v>185.33</v>
      </c>
      <c r="L31" s="26">
        <v>9.93</v>
      </c>
      <c r="M31" s="26">
        <v>8.06</v>
      </c>
      <c r="N31" s="26">
        <v>3.2709999999999999</v>
      </c>
      <c r="O31" s="26">
        <v>3.1709999999999998</v>
      </c>
      <c r="P31" s="26">
        <v>32.940584088620348</v>
      </c>
      <c r="Q31" s="26">
        <v>39.342431761786592</v>
      </c>
      <c r="R31" s="26">
        <v>11</v>
      </c>
      <c r="S31" s="30">
        <v>10</v>
      </c>
      <c r="T31" s="26">
        <v>20</v>
      </c>
      <c r="U31" s="30">
        <v>16</v>
      </c>
      <c r="V31" s="26">
        <v>43</v>
      </c>
      <c r="W31" s="26">
        <v>19.21</v>
      </c>
      <c r="X31" s="30">
        <v>19.21</v>
      </c>
      <c r="Y31" s="26">
        <v>9.33</v>
      </c>
      <c r="Z31" s="30">
        <v>9.9700000000000006</v>
      </c>
    </row>
    <row r="32" spans="1:53" s="28" customFormat="1" x14ac:dyDescent="0.3">
      <c r="A32" s="29">
        <v>3</v>
      </c>
      <c r="B32" s="26" t="s">
        <v>6</v>
      </c>
      <c r="C32" s="26" t="s">
        <v>3</v>
      </c>
      <c r="D32" s="10">
        <v>142.666666666667</v>
      </c>
      <c r="E32" s="11">
        <v>142</v>
      </c>
      <c r="F32" s="26">
        <v>73.6666666666667</v>
      </c>
      <c r="G32" s="30">
        <v>78</v>
      </c>
      <c r="H32" s="26">
        <v>7</v>
      </c>
      <c r="I32" s="30">
        <v>11.333333333333334</v>
      </c>
      <c r="J32" s="26">
        <v>185.4</v>
      </c>
      <c r="K32" s="26">
        <v>184</v>
      </c>
      <c r="L32" s="26">
        <v>9.56</v>
      </c>
      <c r="M32" s="26">
        <v>9.4499999999999993</v>
      </c>
      <c r="N32" s="26">
        <v>3.54</v>
      </c>
      <c r="O32" s="26">
        <v>3.16</v>
      </c>
      <c r="P32" s="26">
        <v>37.029288702928866</v>
      </c>
      <c r="Q32" s="26">
        <v>33.439153439153444</v>
      </c>
      <c r="R32" s="26">
        <v>12</v>
      </c>
      <c r="S32" s="30">
        <v>9</v>
      </c>
      <c r="T32" s="26">
        <v>17.666666666666668</v>
      </c>
      <c r="U32" s="30">
        <v>17.666666666666668</v>
      </c>
      <c r="V32" s="26">
        <v>44</v>
      </c>
      <c r="W32" s="26">
        <v>20.34</v>
      </c>
      <c r="X32" s="30">
        <v>20.34</v>
      </c>
      <c r="Y32" s="26">
        <v>9.52</v>
      </c>
      <c r="Z32" s="30">
        <v>8.3000000000000007</v>
      </c>
      <c r="AA32" s="32">
        <f t="shared" ref="AA32:AF32" si="58">AVERAGE(D30:D32)</f>
        <v>145.00000000000011</v>
      </c>
      <c r="AB32" s="32">
        <f t="shared" si="58"/>
        <v>143.44444444444446</v>
      </c>
      <c r="AC32" s="32">
        <f t="shared" si="58"/>
        <v>72.222222222222229</v>
      </c>
      <c r="AD32" s="32">
        <f t="shared" si="58"/>
        <v>75.222222222222229</v>
      </c>
      <c r="AE32" s="32">
        <f t="shared" si="58"/>
        <v>7.333333333333333</v>
      </c>
      <c r="AF32" s="32">
        <f t="shared" si="58"/>
        <v>9.3333333333333357</v>
      </c>
      <c r="AG32" s="32">
        <f>AVERAGE(Sheet2!S30:S32)</f>
        <v>16.288888888888891</v>
      </c>
      <c r="AH32" s="32">
        <f t="shared" ref="AH32:AS32" si="59">AVERAGE(J30:J32)</f>
        <v>183.35333333333332</v>
      </c>
      <c r="AI32" s="32">
        <f t="shared" si="59"/>
        <v>185.33</v>
      </c>
      <c r="AJ32" s="32">
        <f t="shared" si="59"/>
        <v>9.4633333333333329</v>
      </c>
      <c r="AK32" s="32">
        <f t="shared" si="59"/>
        <v>8.543333333333333</v>
      </c>
      <c r="AL32" s="32">
        <f t="shared" si="59"/>
        <v>3.3103333333333338</v>
      </c>
      <c r="AM32" s="32">
        <f t="shared" si="59"/>
        <v>3.1376666666666666</v>
      </c>
      <c r="AN32" s="32">
        <f t="shared" si="59"/>
        <v>35.00868418894337</v>
      </c>
      <c r="AO32" s="32">
        <f t="shared" si="59"/>
        <v>36.912416741856859</v>
      </c>
      <c r="AP32" s="32">
        <f t="shared" si="59"/>
        <v>11</v>
      </c>
      <c r="AQ32" s="32">
        <f t="shared" si="59"/>
        <v>9.4444444444444446</v>
      </c>
      <c r="AR32" s="32">
        <f t="shared" si="59"/>
        <v>18.555555555555557</v>
      </c>
      <c r="AS32" s="32">
        <f t="shared" si="59"/>
        <v>16.333333333333332</v>
      </c>
      <c r="AT32" s="32">
        <f>AVERAGE(Sheet2!T30:T32)</f>
        <v>87</v>
      </c>
      <c r="AU32" s="32">
        <f>AVERAGE(Sheet2!U30:U32)</f>
        <v>51.677777777777777</v>
      </c>
      <c r="AV32" s="32">
        <f>AVERAGE(Sheet2!V30:V32)</f>
        <v>48.266666666666673</v>
      </c>
      <c r="AW32" s="32">
        <f t="shared" ref="AW32" si="60">AVERAGE(V30:V32)</f>
        <v>42.333333333333336</v>
      </c>
      <c r="AX32" s="32">
        <f t="shared" ref="AX32" si="61">AVERAGE(W30:W32)</f>
        <v>19.3</v>
      </c>
      <c r="AY32" s="32">
        <f t="shared" ref="AY32" si="62">AVERAGE(X30:X32)</f>
        <v>19.3</v>
      </c>
      <c r="AZ32" s="32">
        <f t="shared" ref="AZ32" si="63">AVERAGE(Y30:Y32)</f>
        <v>9.4033333333333324</v>
      </c>
      <c r="BA32" s="32">
        <f t="shared" ref="BA32" si="64">AVERAGE(Z30:Z32)</f>
        <v>9.09</v>
      </c>
    </row>
    <row r="33" spans="1:53" x14ac:dyDescent="0.3">
      <c r="A33" s="31">
        <v>1</v>
      </c>
      <c r="B33" s="19" t="s">
        <v>6</v>
      </c>
      <c r="C33" s="19" t="s">
        <v>4</v>
      </c>
      <c r="D33" s="12">
        <v>167</v>
      </c>
      <c r="E33" s="7">
        <v>175</v>
      </c>
      <c r="F33" s="19">
        <v>85</v>
      </c>
      <c r="G33" s="19">
        <v>85</v>
      </c>
      <c r="H33" s="19">
        <v>8.3333333333333339</v>
      </c>
      <c r="I33" s="19">
        <v>6.5</v>
      </c>
      <c r="J33" s="19">
        <v>192</v>
      </c>
      <c r="K33" s="19">
        <v>199</v>
      </c>
      <c r="L33" s="19">
        <v>9</v>
      </c>
      <c r="M33" s="19">
        <v>9.94</v>
      </c>
      <c r="N33" s="19">
        <v>3.33</v>
      </c>
      <c r="O33" s="19">
        <v>4.09</v>
      </c>
      <c r="P33" s="19">
        <v>37</v>
      </c>
      <c r="Q33" s="19">
        <v>41.146881287726359</v>
      </c>
      <c r="R33" s="19">
        <v>10</v>
      </c>
      <c r="S33" s="19">
        <v>11.333333333333334</v>
      </c>
      <c r="T33" s="19">
        <v>20</v>
      </c>
      <c r="U33" s="19">
        <v>17.666666666666668</v>
      </c>
      <c r="V33" s="19">
        <v>40</v>
      </c>
      <c r="W33" s="19">
        <v>20.329999999999998</v>
      </c>
      <c r="X33" s="19">
        <v>20.329999999999998</v>
      </c>
      <c r="Y33" s="19">
        <v>10</v>
      </c>
      <c r="Z33" s="19">
        <v>11</v>
      </c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</row>
    <row r="34" spans="1:53" x14ac:dyDescent="0.3">
      <c r="A34" s="31">
        <v>2</v>
      </c>
      <c r="B34" s="19" t="s">
        <v>6</v>
      </c>
      <c r="C34" s="19" t="s">
        <v>4</v>
      </c>
      <c r="D34" s="12">
        <v>165</v>
      </c>
      <c r="E34" s="7">
        <v>176</v>
      </c>
      <c r="F34" s="19">
        <v>88</v>
      </c>
      <c r="G34" s="19">
        <v>95</v>
      </c>
      <c r="H34" s="19">
        <v>10</v>
      </c>
      <c r="I34" s="19">
        <v>7.333333333333333</v>
      </c>
      <c r="J34" s="19">
        <v>195</v>
      </c>
      <c r="K34" s="19">
        <v>195</v>
      </c>
      <c r="L34" s="19">
        <v>9.08</v>
      </c>
      <c r="M34" s="19">
        <v>9.66</v>
      </c>
      <c r="N34" s="19">
        <v>4.08</v>
      </c>
      <c r="O34" s="19">
        <v>3.78</v>
      </c>
      <c r="P34" s="19">
        <v>44.933920704845818</v>
      </c>
      <c r="Q34" s="19">
        <v>39.130434782608688</v>
      </c>
      <c r="R34" s="19">
        <v>13</v>
      </c>
      <c r="S34" s="19">
        <v>11</v>
      </c>
      <c r="T34" s="19">
        <v>20</v>
      </c>
      <c r="U34" s="19">
        <v>17.333333333333332</v>
      </c>
      <c r="V34" s="19">
        <v>45</v>
      </c>
      <c r="W34" s="19">
        <v>22</v>
      </c>
      <c r="X34" s="19">
        <v>18.93</v>
      </c>
      <c r="Y34" s="19">
        <v>11</v>
      </c>
      <c r="Z34" s="19">
        <v>9.5500000000000007</v>
      </c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</row>
    <row r="35" spans="1:53" x14ac:dyDescent="0.3">
      <c r="A35" s="31">
        <v>3</v>
      </c>
      <c r="B35" s="19" t="s">
        <v>6</v>
      </c>
      <c r="C35" s="19" t="s">
        <v>4</v>
      </c>
      <c r="D35" s="12">
        <v>164</v>
      </c>
      <c r="E35" s="7">
        <v>173.333333333333</v>
      </c>
      <c r="F35" s="19">
        <v>87</v>
      </c>
      <c r="G35" s="19">
        <v>89</v>
      </c>
      <c r="H35" s="19">
        <v>11</v>
      </c>
      <c r="I35" s="19">
        <v>7.666666666666667</v>
      </c>
      <c r="J35" s="19">
        <v>193.666666666667</v>
      </c>
      <c r="K35" s="19">
        <v>192</v>
      </c>
      <c r="L35" s="19">
        <v>9.5</v>
      </c>
      <c r="M35" s="19">
        <v>9.0399999999999991</v>
      </c>
      <c r="N35" s="19">
        <v>4.8600000000000003</v>
      </c>
      <c r="O35" s="19">
        <v>3.77</v>
      </c>
      <c r="P35" s="19">
        <v>51.15789473684211</v>
      </c>
      <c r="Q35" s="19">
        <v>41.703539823008853</v>
      </c>
      <c r="R35" s="19">
        <v>12</v>
      </c>
      <c r="S35" s="19">
        <v>9</v>
      </c>
      <c r="T35" s="19">
        <v>19</v>
      </c>
      <c r="U35" s="19">
        <v>15.666666666666666</v>
      </c>
      <c r="V35" s="19">
        <v>49</v>
      </c>
      <c r="W35" s="19">
        <v>20</v>
      </c>
      <c r="X35" s="19">
        <v>19.260000000000002</v>
      </c>
      <c r="Y35" s="19">
        <v>11</v>
      </c>
      <c r="Z35" s="19">
        <v>10</v>
      </c>
      <c r="AA35" s="32">
        <f t="shared" ref="AA35:AF35" si="65">AVERAGE(D33:D35)</f>
        <v>165.33333333333334</v>
      </c>
      <c r="AB35" s="32">
        <f t="shared" si="65"/>
        <v>174.77777777777769</v>
      </c>
      <c r="AC35" s="32">
        <f t="shared" si="65"/>
        <v>86.666666666666671</v>
      </c>
      <c r="AD35" s="32">
        <f t="shared" si="65"/>
        <v>89.666666666666671</v>
      </c>
      <c r="AE35" s="32">
        <f t="shared" si="65"/>
        <v>9.7777777777777786</v>
      </c>
      <c r="AF35" s="32">
        <f t="shared" si="65"/>
        <v>7.166666666666667</v>
      </c>
      <c r="AG35" s="32">
        <f>AVERAGE(Sheet2!S33:S35)</f>
        <v>6.48</v>
      </c>
      <c r="AH35" s="32">
        <f t="shared" ref="AH35:AS35" si="66">AVERAGE(J33:J35)</f>
        <v>193.55555555555566</v>
      </c>
      <c r="AI35" s="32">
        <f t="shared" si="66"/>
        <v>195.33333333333334</v>
      </c>
      <c r="AJ35" s="32">
        <f t="shared" si="66"/>
        <v>9.1933333333333334</v>
      </c>
      <c r="AK35" s="32">
        <f t="shared" si="66"/>
        <v>9.5466666666666669</v>
      </c>
      <c r="AL35" s="32">
        <f t="shared" si="66"/>
        <v>4.09</v>
      </c>
      <c r="AM35" s="32">
        <f t="shared" si="66"/>
        <v>3.8799999999999994</v>
      </c>
      <c r="AN35" s="32">
        <f t="shared" si="66"/>
        <v>44.363938480562638</v>
      </c>
      <c r="AO35" s="32">
        <f t="shared" si="66"/>
        <v>40.6602852977813</v>
      </c>
      <c r="AP35" s="32">
        <f t="shared" si="66"/>
        <v>11.666666666666666</v>
      </c>
      <c r="AQ35" s="32">
        <f t="shared" si="66"/>
        <v>10.444444444444445</v>
      </c>
      <c r="AR35" s="32">
        <f t="shared" si="66"/>
        <v>19.666666666666668</v>
      </c>
      <c r="AS35" s="32">
        <f t="shared" si="66"/>
        <v>16.888888888888889</v>
      </c>
      <c r="AT35" s="32">
        <f>AVERAGE(Sheet2!T33:T35)</f>
        <v>79.888888888888872</v>
      </c>
      <c r="AU35" s="32">
        <f>AVERAGE(Sheet2!U33:U35)</f>
        <v>54.666666666666664</v>
      </c>
      <c r="AV35" s="32">
        <f>AVERAGE(Sheet2!V33:V35)</f>
        <v>47.594444444444441</v>
      </c>
      <c r="AW35" s="32">
        <f t="shared" ref="AW35" si="67">AVERAGE(V33:V35)</f>
        <v>44.666666666666664</v>
      </c>
      <c r="AX35" s="32">
        <f t="shared" ref="AX35" si="68">AVERAGE(W33:W35)</f>
        <v>20.776666666666667</v>
      </c>
      <c r="AY35" s="32">
        <f t="shared" ref="AY35" si="69">AVERAGE(X33:X35)</f>
        <v>19.506666666666664</v>
      </c>
      <c r="AZ35" s="32">
        <f t="shared" ref="AZ35" si="70">AVERAGE(Y33:Y35)</f>
        <v>10.666666666666666</v>
      </c>
      <c r="BA35" s="32">
        <f t="shared" ref="BA35" si="71">AVERAGE(Z33:Z35)</f>
        <v>10.183333333333334</v>
      </c>
    </row>
    <row r="36" spans="1:53" s="28" customFormat="1" x14ac:dyDescent="0.3">
      <c r="A36" s="25">
        <v>1</v>
      </c>
      <c r="B36" s="26" t="s">
        <v>6</v>
      </c>
      <c r="C36" s="26" t="s">
        <v>5</v>
      </c>
      <c r="D36" s="13">
        <v>176.666666666667</v>
      </c>
      <c r="E36" s="11">
        <v>187.333333333333</v>
      </c>
      <c r="F36" s="30">
        <v>99</v>
      </c>
      <c r="G36" s="30">
        <v>99</v>
      </c>
      <c r="H36" s="30">
        <v>12</v>
      </c>
      <c r="I36" s="30">
        <v>6.666666666666667</v>
      </c>
      <c r="J36" s="30">
        <v>256.33333333333331</v>
      </c>
      <c r="K36" s="30">
        <v>255.3</v>
      </c>
      <c r="L36" s="30">
        <v>9.3000000000000007</v>
      </c>
      <c r="M36" s="30">
        <v>9.98</v>
      </c>
      <c r="N36" s="26">
        <v>4.0199999999999996</v>
      </c>
      <c r="O36" s="26">
        <v>4.13</v>
      </c>
      <c r="P36" s="26">
        <v>43.225806451612897</v>
      </c>
      <c r="Q36" s="26">
        <v>41.38276553106212</v>
      </c>
      <c r="R36" s="30">
        <v>11</v>
      </c>
      <c r="S36" s="30">
        <v>10.666666666666666</v>
      </c>
      <c r="T36" s="30">
        <v>25</v>
      </c>
      <c r="U36" s="30">
        <v>16.666666666666668</v>
      </c>
      <c r="V36" s="30">
        <v>45</v>
      </c>
      <c r="W36" s="30">
        <v>23</v>
      </c>
      <c r="X36" s="30">
        <v>18.96</v>
      </c>
      <c r="Y36" s="30">
        <v>11</v>
      </c>
      <c r="Z36" s="30">
        <v>11</v>
      </c>
    </row>
    <row r="37" spans="1:53" s="28" customFormat="1" x14ac:dyDescent="0.3">
      <c r="A37" s="25">
        <v>2</v>
      </c>
      <c r="B37" s="26" t="s">
        <v>6</v>
      </c>
      <c r="C37" s="26" t="s">
        <v>5</v>
      </c>
      <c r="D37" s="13">
        <v>170.666666666667</v>
      </c>
      <c r="E37" s="11">
        <v>181</v>
      </c>
      <c r="F37" s="30">
        <v>95</v>
      </c>
      <c r="G37" s="30">
        <v>99</v>
      </c>
      <c r="H37" s="30">
        <v>12</v>
      </c>
      <c r="I37" s="30">
        <v>8.6666666666666661</v>
      </c>
      <c r="J37" s="30">
        <v>255</v>
      </c>
      <c r="K37" s="30">
        <v>253</v>
      </c>
      <c r="L37" s="30">
        <v>10.5</v>
      </c>
      <c r="M37" s="30">
        <v>11</v>
      </c>
      <c r="N37" s="26">
        <v>4.1100000000000003</v>
      </c>
      <c r="O37" s="26">
        <v>4.22</v>
      </c>
      <c r="P37" s="26">
        <v>39.142857142857146</v>
      </c>
      <c r="Q37" s="26">
        <v>38.36363636363636</v>
      </c>
      <c r="R37" s="30">
        <v>13</v>
      </c>
      <c r="S37" s="30">
        <v>12</v>
      </c>
      <c r="T37" s="30">
        <v>23</v>
      </c>
      <c r="U37" s="30">
        <v>18</v>
      </c>
      <c r="V37" s="30">
        <v>55</v>
      </c>
      <c r="W37" s="30">
        <v>22</v>
      </c>
      <c r="X37" s="30">
        <v>18.89</v>
      </c>
      <c r="Y37" s="30">
        <v>11.32</v>
      </c>
      <c r="Z37" s="30">
        <v>9.32</v>
      </c>
    </row>
    <row r="38" spans="1:53" s="28" customFormat="1" x14ac:dyDescent="0.3">
      <c r="A38" s="25">
        <v>3</v>
      </c>
      <c r="B38" s="26" t="s">
        <v>6</v>
      </c>
      <c r="C38" s="26" t="s">
        <v>5</v>
      </c>
      <c r="D38" s="13">
        <v>174.666666666667</v>
      </c>
      <c r="E38" s="11">
        <v>189.666666666667</v>
      </c>
      <c r="F38" s="30">
        <v>99</v>
      </c>
      <c r="G38" s="30">
        <v>96</v>
      </c>
      <c r="H38" s="30">
        <v>14</v>
      </c>
      <c r="I38" s="30">
        <v>8.5</v>
      </c>
      <c r="J38" s="30">
        <v>255.66</v>
      </c>
      <c r="K38" s="30">
        <v>259.66000000000003</v>
      </c>
      <c r="L38" s="30">
        <v>10.95</v>
      </c>
      <c r="M38" s="30">
        <v>10.119999999999999</v>
      </c>
      <c r="N38" s="26">
        <v>4.49</v>
      </c>
      <c r="O38" s="26">
        <v>4</v>
      </c>
      <c r="P38" s="26">
        <v>41.004566210045667</v>
      </c>
      <c r="Q38" s="26">
        <v>39.525691699604749</v>
      </c>
      <c r="R38" s="30">
        <v>12</v>
      </c>
      <c r="S38" s="30">
        <v>10.333333333333334</v>
      </c>
      <c r="T38" s="30">
        <v>22</v>
      </c>
      <c r="U38" s="30">
        <v>16</v>
      </c>
      <c r="V38" s="30">
        <v>50</v>
      </c>
      <c r="W38" s="30">
        <v>23</v>
      </c>
      <c r="X38" s="30">
        <v>19.09</v>
      </c>
      <c r="Y38" s="30">
        <v>10.89</v>
      </c>
      <c r="Z38" s="30">
        <v>8.82</v>
      </c>
      <c r="AA38" s="32">
        <f t="shared" ref="AA38:AF38" si="72">AVERAGE(D36:D38)</f>
        <v>174.00000000000034</v>
      </c>
      <c r="AB38" s="32">
        <f t="shared" si="72"/>
        <v>186</v>
      </c>
      <c r="AC38" s="32">
        <f t="shared" si="72"/>
        <v>97.666666666666671</v>
      </c>
      <c r="AD38" s="32">
        <f t="shared" si="72"/>
        <v>98</v>
      </c>
      <c r="AE38" s="32">
        <f t="shared" si="72"/>
        <v>12.666666666666666</v>
      </c>
      <c r="AF38" s="32">
        <f t="shared" si="72"/>
        <v>7.9444444444444438</v>
      </c>
      <c r="AG38" s="32">
        <f>AVERAGE(Sheet2!S36:S38)</f>
        <v>11.333333333333334</v>
      </c>
      <c r="AH38" s="32">
        <f t="shared" ref="AH38:AS38" si="73">AVERAGE(J36:J38)</f>
        <v>255.66444444444446</v>
      </c>
      <c r="AI38" s="32">
        <f t="shared" si="73"/>
        <v>255.98666666666668</v>
      </c>
      <c r="AJ38" s="32">
        <f t="shared" si="73"/>
        <v>10.25</v>
      </c>
      <c r="AK38" s="32">
        <f t="shared" si="73"/>
        <v>10.366666666666667</v>
      </c>
      <c r="AL38" s="32">
        <f t="shared" si="73"/>
        <v>4.2066666666666661</v>
      </c>
      <c r="AM38" s="32">
        <f t="shared" si="73"/>
        <v>4.1166666666666663</v>
      </c>
      <c r="AN38" s="32">
        <f t="shared" si="73"/>
        <v>41.124409934838567</v>
      </c>
      <c r="AO38" s="32">
        <f t="shared" si="73"/>
        <v>39.757364531434412</v>
      </c>
      <c r="AP38" s="32">
        <f t="shared" si="73"/>
        <v>12</v>
      </c>
      <c r="AQ38" s="32">
        <f t="shared" si="73"/>
        <v>11</v>
      </c>
      <c r="AR38" s="32">
        <f t="shared" si="73"/>
        <v>23.333333333333332</v>
      </c>
      <c r="AS38" s="32">
        <f t="shared" si="73"/>
        <v>16.888888888888889</v>
      </c>
      <c r="AT38" s="32">
        <f>AVERAGE(Sheet2!T36:T38)</f>
        <v>96.555555555555557</v>
      </c>
      <c r="AU38" s="32">
        <f>AVERAGE(Sheet2!U36:U38)</f>
        <v>59.433333333333337</v>
      </c>
      <c r="AV38" s="32">
        <f>AVERAGE(Sheet2!V36:V38)</f>
        <v>48.138888888888893</v>
      </c>
      <c r="AW38" s="32">
        <f t="shared" ref="AW38" si="74">AVERAGE(V36:V38)</f>
        <v>50</v>
      </c>
      <c r="AX38" s="32">
        <f t="shared" ref="AX38" si="75">AVERAGE(W36:W38)</f>
        <v>22.666666666666668</v>
      </c>
      <c r="AY38" s="32">
        <f t="shared" ref="AY38" si="76">AVERAGE(X36:X38)</f>
        <v>18.98</v>
      </c>
      <c r="AZ38" s="32">
        <f t="shared" ref="AZ38" si="77">AVERAGE(Y36:Y38)</f>
        <v>11.07</v>
      </c>
      <c r="BA38" s="32">
        <f t="shared" ref="BA38" si="78">AVERAGE(Z36:Z38)</f>
        <v>9.7133333333333329</v>
      </c>
    </row>
    <row r="39" spans="1:53" x14ac:dyDescent="0.3">
      <c r="A39" s="18">
        <v>1</v>
      </c>
      <c r="B39" s="19" t="s">
        <v>7</v>
      </c>
      <c r="C39" s="19" t="s">
        <v>1</v>
      </c>
      <c r="D39" s="3">
        <v>108</v>
      </c>
      <c r="E39" s="4">
        <v>133</v>
      </c>
      <c r="F39" s="19">
        <v>83.3333333333333</v>
      </c>
      <c r="G39" s="21">
        <v>89</v>
      </c>
      <c r="H39" s="19">
        <v>7</v>
      </c>
      <c r="I39" s="19">
        <v>7</v>
      </c>
      <c r="J39" s="19">
        <v>147.66</v>
      </c>
      <c r="K39" s="19">
        <v>149.66</v>
      </c>
      <c r="L39" s="19">
        <v>9.85</v>
      </c>
      <c r="M39" s="19">
        <v>8.7799999999999994</v>
      </c>
      <c r="N39" s="19">
        <v>3.22</v>
      </c>
      <c r="O39" s="19">
        <v>3.8</v>
      </c>
      <c r="P39" s="19">
        <v>32.690355329949242</v>
      </c>
      <c r="Q39" s="19">
        <v>43.280182232346242</v>
      </c>
      <c r="R39" s="19">
        <v>7</v>
      </c>
      <c r="S39" s="20">
        <v>9</v>
      </c>
      <c r="T39" s="19">
        <v>10.3333333333333</v>
      </c>
      <c r="U39" s="20">
        <v>9.6</v>
      </c>
      <c r="V39" s="19">
        <v>25</v>
      </c>
      <c r="W39" s="19">
        <v>14</v>
      </c>
      <c r="X39" s="20">
        <v>14</v>
      </c>
      <c r="Y39" s="19">
        <v>8.6</v>
      </c>
      <c r="Z39" s="20">
        <v>8.4</v>
      </c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</row>
    <row r="40" spans="1:53" x14ac:dyDescent="0.3">
      <c r="A40" s="18">
        <v>2</v>
      </c>
      <c r="B40" s="19" t="s">
        <v>7</v>
      </c>
      <c r="C40" s="19" t="s">
        <v>1</v>
      </c>
      <c r="D40" s="3">
        <v>105</v>
      </c>
      <c r="E40" s="4">
        <v>139</v>
      </c>
      <c r="F40" s="19">
        <v>77.3333333333333</v>
      </c>
      <c r="G40" s="21">
        <v>88</v>
      </c>
      <c r="H40" s="19">
        <v>6</v>
      </c>
      <c r="I40" s="19">
        <v>8</v>
      </c>
      <c r="J40" s="19">
        <v>148.66</v>
      </c>
      <c r="K40" s="19">
        <v>145.66</v>
      </c>
      <c r="L40" s="19">
        <v>9.14</v>
      </c>
      <c r="M40" s="19">
        <v>9.02</v>
      </c>
      <c r="N40" s="19">
        <v>3</v>
      </c>
      <c r="O40" s="19">
        <v>3.67</v>
      </c>
      <c r="P40" s="19">
        <v>32.822757111597376</v>
      </c>
      <c r="Q40" s="19">
        <v>40.687361419068736</v>
      </c>
      <c r="R40" s="19">
        <v>6</v>
      </c>
      <c r="S40" s="20">
        <v>8</v>
      </c>
      <c r="T40" s="19">
        <v>10.6666666666667</v>
      </c>
      <c r="U40" s="20">
        <v>11</v>
      </c>
      <c r="V40" s="19">
        <v>26</v>
      </c>
      <c r="W40" s="19">
        <v>13</v>
      </c>
      <c r="X40" s="20">
        <v>13</v>
      </c>
      <c r="Y40" s="19">
        <v>8.4</v>
      </c>
      <c r="Z40" s="20">
        <v>8.66</v>
      </c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</row>
    <row r="41" spans="1:53" x14ac:dyDescent="0.3">
      <c r="A41" s="18">
        <v>3</v>
      </c>
      <c r="B41" s="19" t="s">
        <v>7</v>
      </c>
      <c r="C41" s="19" t="s">
        <v>1</v>
      </c>
      <c r="D41" s="3">
        <v>107</v>
      </c>
      <c r="E41" s="4">
        <v>135</v>
      </c>
      <c r="F41" s="19">
        <v>89</v>
      </c>
      <c r="G41" s="21">
        <v>89</v>
      </c>
      <c r="H41" s="19">
        <v>5.666666666666667</v>
      </c>
      <c r="I41" s="19">
        <v>8</v>
      </c>
      <c r="J41" s="19">
        <v>148.33000000000001</v>
      </c>
      <c r="K41" s="19">
        <v>146.33000000000001</v>
      </c>
      <c r="L41" s="19">
        <v>9.0500000000000007</v>
      </c>
      <c r="M41" s="19">
        <v>8.85</v>
      </c>
      <c r="N41" s="19">
        <v>3.98</v>
      </c>
      <c r="O41" s="19">
        <v>4.3</v>
      </c>
      <c r="P41" s="19">
        <v>43.977900552486183</v>
      </c>
      <c r="Q41" s="19">
        <v>48.587570621468927</v>
      </c>
      <c r="R41" s="19">
        <v>7</v>
      </c>
      <c r="S41" s="20">
        <v>9</v>
      </c>
      <c r="T41" s="19">
        <v>12</v>
      </c>
      <c r="U41" s="20">
        <v>10</v>
      </c>
      <c r="V41" s="19">
        <v>29</v>
      </c>
      <c r="W41" s="19">
        <v>12</v>
      </c>
      <c r="X41" s="20">
        <v>15</v>
      </c>
      <c r="Y41" s="19">
        <v>8.1999999999999993</v>
      </c>
      <c r="Z41" s="20">
        <v>9</v>
      </c>
      <c r="AA41" s="32">
        <f t="shared" ref="AA41:AF41" si="79">AVERAGE(D39:D41)</f>
        <v>106.66666666666667</v>
      </c>
      <c r="AB41" s="32">
        <f t="shared" si="79"/>
        <v>135.66666666666666</v>
      </c>
      <c r="AC41" s="32">
        <f t="shared" si="79"/>
        <v>83.2222222222222</v>
      </c>
      <c r="AD41" s="32">
        <f t="shared" si="79"/>
        <v>88.666666666666671</v>
      </c>
      <c r="AE41" s="32">
        <f t="shared" si="79"/>
        <v>6.2222222222222223</v>
      </c>
      <c r="AF41" s="32">
        <f t="shared" si="79"/>
        <v>7.666666666666667</v>
      </c>
      <c r="AG41" s="32">
        <f>AVERAGE(Sheet2!S39:S41)</f>
        <v>8.2916666666666661</v>
      </c>
      <c r="AH41" s="32">
        <f t="shared" ref="AH41:AS41" si="80">AVERAGE(J39:J41)</f>
        <v>148.21666666666667</v>
      </c>
      <c r="AI41" s="32">
        <f t="shared" si="80"/>
        <v>147.21666666666667</v>
      </c>
      <c r="AJ41" s="32">
        <f t="shared" si="80"/>
        <v>9.3466666666666676</v>
      </c>
      <c r="AK41" s="32">
        <f t="shared" si="80"/>
        <v>8.8833333333333329</v>
      </c>
      <c r="AL41" s="32">
        <f t="shared" si="80"/>
        <v>3.4000000000000004</v>
      </c>
      <c r="AM41" s="32">
        <f t="shared" si="80"/>
        <v>3.9233333333333333</v>
      </c>
      <c r="AN41" s="32">
        <f t="shared" si="80"/>
        <v>36.497004331344264</v>
      </c>
      <c r="AO41" s="32">
        <f t="shared" si="80"/>
        <v>44.185038090961307</v>
      </c>
      <c r="AP41" s="32">
        <f t="shared" si="80"/>
        <v>6.666666666666667</v>
      </c>
      <c r="AQ41" s="32">
        <f t="shared" si="80"/>
        <v>8.6666666666666661</v>
      </c>
      <c r="AR41" s="32">
        <f t="shared" si="80"/>
        <v>11</v>
      </c>
      <c r="AS41" s="32">
        <f t="shared" si="80"/>
        <v>10.200000000000001</v>
      </c>
      <c r="AT41" s="32">
        <f>AVERAGE(Sheet2!T39:T41)</f>
        <v>68.333333333333329</v>
      </c>
      <c r="AU41" s="32">
        <f>AVERAGE(Sheet2!U39:U41)</f>
        <v>37.444444444444436</v>
      </c>
      <c r="AV41" s="32">
        <f>AVERAGE(Sheet2!V39:V41)</f>
        <v>44.333333333333336</v>
      </c>
      <c r="AW41" s="32">
        <f t="shared" ref="AW41" si="81">AVERAGE(V39:V41)</f>
        <v>26.666666666666668</v>
      </c>
      <c r="AX41" s="32">
        <f t="shared" ref="AX41" si="82">AVERAGE(W39:W41)</f>
        <v>13</v>
      </c>
      <c r="AY41" s="32">
        <f t="shared" ref="AY41" si="83">AVERAGE(X39:X41)</f>
        <v>14</v>
      </c>
      <c r="AZ41" s="32">
        <f t="shared" ref="AZ41" si="84">AVERAGE(Y39:Y41)</f>
        <v>8.4</v>
      </c>
      <c r="BA41" s="32">
        <f t="shared" ref="BA41" si="85">AVERAGE(Z39:Z41)</f>
        <v>8.6866666666666674</v>
      </c>
    </row>
    <row r="42" spans="1:53" s="28" customFormat="1" x14ac:dyDescent="0.3">
      <c r="A42" s="29">
        <v>1</v>
      </c>
      <c r="B42" s="26" t="s">
        <v>7</v>
      </c>
      <c r="C42" s="26" t="s">
        <v>3</v>
      </c>
      <c r="D42" s="14">
        <v>163.333333333333</v>
      </c>
      <c r="E42" s="7">
        <v>157.33333333333334</v>
      </c>
      <c r="F42" s="26">
        <v>95</v>
      </c>
      <c r="G42" s="26">
        <v>99</v>
      </c>
      <c r="H42" s="26">
        <v>9</v>
      </c>
      <c r="I42" s="26">
        <v>8</v>
      </c>
      <c r="J42" s="26">
        <v>214.33333333333334</v>
      </c>
      <c r="K42" s="26">
        <v>214.33333333333334</v>
      </c>
      <c r="L42" s="26">
        <v>11</v>
      </c>
      <c r="M42" s="26">
        <v>12</v>
      </c>
      <c r="N42" s="26">
        <v>5.2</v>
      </c>
      <c r="O42" s="26">
        <v>5.66</v>
      </c>
      <c r="P42" s="26">
        <v>47.272727272727273</v>
      </c>
      <c r="Q42" s="26">
        <v>47.166666666666671</v>
      </c>
      <c r="R42" s="26">
        <v>12</v>
      </c>
      <c r="S42" s="26">
        <v>9</v>
      </c>
      <c r="T42" s="26">
        <v>20</v>
      </c>
      <c r="U42" s="26">
        <v>15.333333333333334</v>
      </c>
      <c r="V42" s="26">
        <v>50</v>
      </c>
      <c r="W42" s="26">
        <v>20.190000000000001</v>
      </c>
      <c r="X42" s="26">
        <v>20.190000000000001</v>
      </c>
      <c r="Y42" s="26">
        <v>10</v>
      </c>
      <c r="Z42" s="26">
        <v>9.33</v>
      </c>
    </row>
    <row r="43" spans="1:53" s="28" customFormat="1" x14ac:dyDescent="0.3">
      <c r="A43" s="29">
        <v>2</v>
      </c>
      <c r="B43" s="26" t="s">
        <v>7</v>
      </c>
      <c r="C43" s="26" t="s">
        <v>3</v>
      </c>
      <c r="D43" s="14">
        <v>165</v>
      </c>
      <c r="E43" s="7">
        <v>165.66666666666666</v>
      </c>
      <c r="F43" s="26">
        <v>99</v>
      </c>
      <c r="G43" s="26">
        <v>93</v>
      </c>
      <c r="H43" s="26">
        <v>8.3333333333333339</v>
      </c>
      <c r="I43" s="26">
        <v>10.5</v>
      </c>
      <c r="J43" s="26">
        <v>217.333333333333</v>
      </c>
      <c r="K43" s="26">
        <v>207.33333333333334</v>
      </c>
      <c r="L43" s="26">
        <v>11.3</v>
      </c>
      <c r="M43" s="26">
        <v>11.3</v>
      </c>
      <c r="N43" s="26">
        <v>5.27</v>
      </c>
      <c r="O43" s="26">
        <v>5.56</v>
      </c>
      <c r="P43" s="26">
        <v>46.637168141592916</v>
      </c>
      <c r="Q43" s="26">
        <v>49.203539823008839</v>
      </c>
      <c r="R43" s="26">
        <v>13</v>
      </c>
      <c r="S43" s="26">
        <v>11.333333333333334</v>
      </c>
      <c r="T43" s="26">
        <v>22</v>
      </c>
      <c r="U43" s="26">
        <v>17.333333333333332</v>
      </c>
      <c r="V43" s="26">
        <v>59</v>
      </c>
      <c r="W43" s="26">
        <v>19</v>
      </c>
      <c r="X43" s="26">
        <v>20.23</v>
      </c>
      <c r="Y43" s="26">
        <v>10</v>
      </c>
      <c r="Z43" s="26">
        <v>9.48</v>
      </c>
    </row>
    <row r="44" spans="1:53" s="28" customFormat="1" x14ac:dyDescent="0.3">
      <c r="A44" s="29">
        <v>3</v>
      </c>
      <c r="B44" s="26" t="s">
        <v>7</v>
      </c>
      <c r="C44" s="26" t="s">
        <v>3</v>
      </c>
      <c r="D44" s="14">
        <v>165</v>
      </c>
      <c r="E44" s="7">
        <v>163.666666666667</v>
      </c>
      <c r="F44" s="26">
        <v>100</v>
      </c>
      <c r="G44" s="26">
        <v>95</v>
      </c>
      <c r="H44" s="26">
        <v>8.6666666666666661</v>
      </c>
      <c r="I44" s="26">
        <v>9.3333333333333304</v>
      </c>
      <c r="J44" s="26">
        <v>213.333333333333</v>
      </c>
      <c r="K44" s="26">
        <v>213.333333333333</v>
      </c>
      <c r="L44" s="26">
        <v>11.33</v>
      </c>
      <c r="M44" s="26">
        <v>11.95</v>
      </c>
      <c r="N44" s="26">
        <v>5.26</v>
      </c>
      <c r="O44" s="26">
        <v>5.68</v>
      </c>
      <c r="P44" s="26">
        <v>46.425419240953218</v>
      </c>
      <c r="Q44" s="26">
        <v>47.531380753138073</v>
      </c>
      <c r="R44" s="26">
        <v>14</v>
      </c>
      <c r="S44" s="26">
        <v>11.333333333333334</v>
      </c>
      <c r="T44" s="26">
        <v>22</v>
      </c>
      <c r="U44" s="26">
        <v>17.333333333333332</v>
      </c>
      <c r="V44" s="26">
        <v>55</v>
      </c>
      <c r="W44" s="26">
        <v>18.95</v>
      </c>
      <c r="X44" s="26">
        <v>18.95</v>
      </c>
      <c r="Y44" s="26">
        <v>9</v>
      </c>
      <c r="Z44" s="26">
        <v>9.32</v>
      </c>
      <c r="AA44" s="32">
        <f t="shared" ref="AA44:AF44" si="86">AVERAGE(D42:D44)</f>
        <v>164.44444444444434</v>
      </c>
      <c r="AB44" s="32">
        <f t="shared" si="86"/>
        <v>162.22222222222231</v>
      </c>
      <c r="AC44" s="32">
        <f t="shared" si="86"/>
        <v>98</v>
      </c>
      <c r="AD44" s="32">
        <f t="shared" si="86"/>
        <v>95.666666666666671</v>
      </c>
      <c r="AE44" s="32">
        <f t="shared" si="86"/>
        <v>8.6666666666666661</v>
      </c>
      <c r="AF44" s="32">
        <f t="shared" si="86"/>
        <v>9.2777777777777768</v>
      </c>
      <c r="AG44" s="32">
        <f>AVERAGE(Sheet2!S42:S44)</f>
        <v>9.5</v>
      </c>
      <c r="AH44" s="32">
        <f t="shared" ref="AH44:AS44" si="87">AVERAGE(J42:J44)</f>
        <v>214.99999999999977</v>
      </c>
      <c r="AI44" s="32">
        <f t="shared" si="87"/>
        <v>211.66666666666654</v>
      </c>
      <c r="AJ44" s="32">
        <f t="shared" si="87"/>
        <v>11.21</v>
      </c>
      <c r="AK44" s="32">
        <f t="shared" si="87"/>
        <v>11.75</v>
      </c>
      <c r="AL44" s="32">
        <f t="shared" si="87"/>
        <v>5.2433333333333332</v>
      </c>
      <c r="AM44" s="32">
        <f t="shared" si="87"/>
        <v>5.6333333333333329</v>
      </c>
      <c r="AN44" s="32">
        <f t="shared" si="87"/>
        <v>46.778438218424469</v>
      </c>
      <c r="AO44" s="32">
        <f t="shared" si="87"/>
        <v>47.967195747604528</v>
      </c>
      <c r="AP44" s="32">
        <f t="shared" si="87"/>
        <v>13</v>
      </c>
      <c r="AQ44" s="32">
        <f t="shared" si="87"/>
        <v>10.555555555555557</v>
      </c>
      <c r="AR44" s="32">
        <f t="shared" si="87"/>
        <v>21.333333333333332</v>
      </c>
      <c r="AS44" s="32">
        <f t="shared" si="87"/>
        <v>16.666666666666668</v>
      </c>
      <c r="AT44" s="32">
        <f>AVERAGE(Sheet2!T42:T44)</f>
        <v>95</v>
      </c>
      <c r="AU44" s="32">
        <f>AVERAGE(Sheet2!U42:U44)</f>
        <v>54.633333333333333</v>
      </c>
      <c r="AV44" s="32">
        <f>AVERAGE(Sheet2!V42:V44)</f>
        <v>48.227777777777781</v>
      </c>
      <c r="AW44" s="32">
        <f t="shared" ref="AW44" si="88">AVERAGE(V42:V44)</f>
        <v>54.666666666666664</v>
      </c>
      <c r="AX44" s="32">
        <f t="shared" ref="AX44" si="89">AVERAGE(W42:W44)</f>
        <v>19.38</v>
      </c>
      <c r="AY44" s="32">
        <f t="shared" ref="AY44" si="90">AVERAGE(X42:X44)</f>
        <v>19.790000000000003</v>
      </c>
      <c r="AZ44" s="32">
        <f t="shared" ref="AZ44" si="91">AVERAGE(Y42:Y44)</f>
        <v>9.6666666666666661</v>
      </c>
      <c r="BA44" s="32">
        <f t="shared" ref="BA44" si="92">AVERAGE(Z42:Z44)</f>
        <v>9.3766666666666669</v>
      </c>
    </row>
    <row r="45" spans="1:53" x14ac:dyDescent="0.3">
      <c r="A45" s="31">
        <v>1</v>
      </c>
      <c r="B45" s="19" t="s">
        <v>7</v>
      </c>
      <c r="C45" s="19" t="s">
        <v>4</v>
      </c>
      <c r="D45" s="15">
        <v>194.333333333333</v>
      </c>
      <c r="E45" s="11">
        <v>184.66666666666666</v>
      </c>
      <c r="F45" s="19">
        <v>99</v>
      </c>
      <c r="G45" s="20">
        <v>95</v>
      </c>
      <c r="H45" s="19">
        <v>9.6666666666666661</v>
      </c>
      <c r="I45" s="20">
        <v>11</v>
      </c>
      <c r="J45" s="19">
        <v>255.333333333333</v>
      </c>
      <c r="K45" s="19">
        <v>255.333333333333</v>
      </c>
      <c r="L45" s="19">
        <v>10.029999999999999</v>
      </c>
      <c r="M45" s="19">
        <v>12.54</v>
      </c>
      <c r="N45" s="19">
        <v>5.85</v>
      </c>
      <c r="O45" s="19">
        <v>5.46</v>
      </c>
      <c r="P45" s="19">
        <v>58.325024925224319</v>
      </c>
      <c r="Q45" s="19">
        <v>43.540669856459338</v>
      </c>
      <c r="R45" s="19">
        <v>15</v>
      </c>
      <c r="S45" s="20">
        <v>10.666666666666666</v>
      </c>
      <c r="T45" s="19">
        <v>24</v>
      </c>
      <c r="U45" s="20">
        <v>17.333333333333332</v>
      </c>
      <c r="V45" s="19">
        <v>60</v>
      </c>
      <c r="W45" s="19">
        <v>25</v>
      </c>
      <c r="X45" s="20">
        <v>18.45</v>
      </c>
      <c r="Y45" s="19">
        <v>12</v>
      </c>
      <c r="Z45" s="20">
        <v>10</v>
      </c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3" x14ac:dyDescent="0.3">
      <c r="A46" s="31">
        <v>2</v>
      </c>
      <c r="B46" s="19" t="s">
        <v>7</v>
      </c>
      <c r="C46" s="19" t="s">
        <v>4</v>
      </c>
      <c r="D46" s="15">
        <v>192.333333333333</v>
      </c>
      <c r="E46" s="11">
        <v>180.333333333333</v>
      </c>
      <c r="F46" s="19">
        <v>105</v>
      </c>
      <c r="G46" s="20">
        <v>98</v>
      </c>
      <c r="H46" s="19">
        <v>10</v>
      </c>
      <c r="I46" s="20">
        <v>10.6666666666666</v>
      </c>
      <c r="J46" s="19">
        <v>255.333333333333</v>
      </c>
      <c r="K46" s="19">
        <v>249</v>
      </c>
      <c r="L46" s="19">
        <v>12.07</v>
      </c>
      <c r="M46" s="19">
        <v>13.22</v>
      </c>
      <c r="N46" s="19">
        <v>6.66</v>
      </c>
      <c r="O46" s="19">
        <v>6.33</v>
      </c>
      <c r="P46" s="19">
        <v>55.178127589063799</v>
      </c>
      <c r="Q46" s="19">
        <v>47.881996974281385</v>
      </c>
      <c r="R46" s="19">
        <v>14</v>
      </c>
      <c r="S46" s="20">
        <v>9.6666666666666661</v>
      </c>
      <c r="T46" s="19">
        <v>25</v>
      </c>
      <c r="U46" s="20">
        <v>15.333333333333334</v>
      </c>
      <c r="V46" s="19">
        <v>66</v>
      </c>
      <c r="W46" s="19">
        <v>24</v>
      </c>
      <c r="X46" s="20">
        <v>20.170000000000002</v>
      </c>
      <c r="Y46" s="19">
        <v>11</v>
      </c>
      <c r="Z46" s="20">
        <v>11</v>
      </c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3" x14ac:dyDescent="0.3">
      <c r="A47" s="31">
        <v>3</v>
      </c>
      <c r="B47" s="19" t="s">
        <v>7</v>
      </c>
      <c r="C47" s="19" t="s">
        <v>4</v>
      </c>
      <c r="D47" s="15">
        <v>193.666666666667</v>
      </c>
      <c r="E47" s="11">
        <v>173.666666666667</v>
      </c>
      <c r="F47" s="19">
        <v>105</v>
      </c>
      <c r="G47" s="20">
        <v>105</v>
      </c>
      <c r="H47" s="19">
        <v>9</v>
      </c>
      <c r="I47" s="20">
        <v>10.6666666666666</v>
      </c>
      <c r="J47" s="19">
        <v>255.333333333333</v>
      </c>
      <c r="K47" s="19">
        <v>250.333333333333</v>
      </c>
      <c r="L47" s="19">
        <v>13</v>
      </c>
      <c r="M47" s="19">
        <v>12.36</v>
      </c>
      <c r="N47" s="19">
        <v>6</v>
      </c>
      <c r="O47" s="19">
        <v>5.88</v>
      </c>
      <c r="P47" s="19">
        <v>46.153846153846153</v>
      </c>
      <c r="Q47" s="19">
        <v>47.572815533980581</v>
      </c>
      <c r="R47" s="19">
        <v>16</v>
      </c>
      <c r="S47" s="20">
        <v>8</v>
      </c>
      <c r="T47" s="19">
        <v>24</v>
      </c>
      <c r="U47" s="20">
        <v>14.333333333333334</v>
      </c>
      <c r="V47" s="19">
        <v>59</v>
      </c>
      <c r="W47" s="19">
        <v>22</v>
      </c>
      <c r="X47" s="20">
        <v>18.36</v>
      </c>
      <c r="Y47" s="19">
        <v>10</v>
      </c>
      <c r="Z47" s="20">
        <v>12</v>
      </c>
      <c r="AA47" s="32">
        <f t="shared" ref="AA47:AF47" si="93">AVERAGE(D45:D47)</f>
        <v>193.44444444444434</v>
      </c>
      <c r="AB47" s="32">
        <f t="shared" si="93"/>
        <v>179.55555555555554</v>
      </c>
      <c r="AC47" s="32">
        <f t="shared" si="93"/>
        <v>103</v>
      </c>
      <c r="AD47" s="32">
        <f t="shared" si="93"/>
        <v>99.333333333333329</v>
      </c>
      <c r="AE47" s="32">
        <f t="shared" si="93"/>
        <v>9.5555555555555554</v>
      </c>
      <c r="AF47" s="32">
        <f t="shared" si="93"/>
        <v>10.777777777777734</v>
      </c>
      <c r="AG47" s="32">
        <f>AVERAGE(Sheet2!S45:S47)</f>
        <v>14.611111111111109</v>
      </c>
      <c r="AH47" s="32">
        <f t="shared" ref="AH47:AS47" si="94">AVERAGE(J45:J47)</f>
        <v>255.333333333333</v>
      </c>
      <c r="AI47" s="32">
        <f t="shared" si="94"/>
        <v>251.55555555555534</v>
      </c>
      <c r="AJ47" s="32">
        <f t="shared" si="94"/>
        <v>11.700000000000001</v>
      </c>
      <c r="AK47" s="32">
        <f t="shared" si="94"/>
        <v>12.706666666666665</v>
      </c>
      <c r="AL47" s="32">
        <f t="shared" si="94"/>
        <v>6.169999999999999</v>
      </c>
      <c r="AM47" s="32">
        <f t="shared" si="94"/>
        <v>5.89</v>
      </c>
      <c r="AN47" s="32">
        <f t="shared" si="94"/>
        <v>53.218999556044757</v>
      </c>
      <c r="AO47" s="32">
        <f t="shared" si="94"/>
        <v>46.331827454907106</v>
      </c>
      <c r="AP47" s="32">
        <f t="shared" si="94"/>
        <v>15</v>
      </c>
      <c r="AQ47" s="32">
        <f t="shared" si="94"/>
        <v>9.4444444444444446</v>
      </c>
      <c r="AR47" s="32">
        <f t="shared" si="94"/>
        <v>24.333333333333332</v>
      </c>
      <c r="AS47" s="32">
        <f t="shared" si="94"/>
        <v>15.666666666666666</v>
      </c>
      <c r="AT47" s="32">
        <f>AVERAGE(Sheet2!T45:T47)</f>
        <v>98</v>
      </c>
      <c r="AU47" s="32">
        <f>AVERAGE(Sheet2!U45:U47)</f>
        <v>59.022222222222233</v>
      </c>
      <c r="AV47" s="32">
        <f>AVERAGE(Sheet2!V45:V47)</f>
        <v>46.772222222222219</v>
      </c>
      <c r="AW47" s="32">
        <f t="shared" ref="AW47" si="95">AVERAGE(V45:V47)</f>
        <v>61.666666666666664</v>
      </c>
      <c r="AX47" s="32">
        <f t="shared" ref="AX47" si="96">AVERAGE(W45:W47)</f>
        <v>23.666666666666668</v>
      </c>
      <c r="AY47" s="32">
        <f t="shared" ref="AY47" si="97">AVERAGE(X45:X47)</f>
        <v>18.993333333333336</v>
      </c>
      <c r="AZ47" s="32">
        <f t="shared" ref="AZ47" si="98">AVERAGE(Y45:Y47)</f>
        <v>11</v>
      </c>
      <c r="BA47" s="32">
        <f t="shared" ref="BA47" si="99">AVERAGE(Z45:Z47)</f>
        <v>11</v>
      </c>
    </row>
    <row r="48" spans="1:53" s="28" customFormat="1" x14ac:dyDescent="0.3">
      <c r="A48" s="29">
        <v>1</v>
      </c>
      <c r="B48" s="26" t="s">
        <v>7</v>
      </c>
      <c r="C48" s="26" t="s">
        <v>5</v>
      </c>
      <c r="D48" s="14">
        <v>185.666666666667</v>
      </c>
      <c r="E48" s="7">
        <v>186.666666666667</v>
      </c>
      <c r="F48" s="26">
        <v>110</v>
      </c>
      <c r="G48" s="26">
        <v>112</v>
      </c>
      <c r="H48" s="26">
        <v>15</v>
      </c>
      <c r="I48" s="26">
        <v>15.6666666666666</v>
      </c>
      <c r="J48" s="26">
        <v>265</v>
      </c>
      <c r="K48" s="26">
        <v>262.5</v>
      </c>
      <c r="L48" s="26">
        <v>13.22</v>
      </c>
      <c r="M48" s="26">
        <v>13.6</v>
      </c>
      <c r="N48" s="26">
        <v>6.64</v>
      </c>
      <c r="O48" s="26">
        <v>6.74</v>
      </c>
      <c r="P48" s="26">
        <v>50.226928895612701</v>
      </c>
      <c r="Q48" s="26">
        <v>49.558823529411768</v>
      </c>
      <c r="R48" s="30">
        <v>18</v>
      </c>
      <c r="S48" s="26">
        <v>11.333333333333334</v>
      </c>
      <c r="T48" s="26">
        <v>27</v>
      </c>
      <c r="U48" s="26">
        <v>17.333333333333332</v>
      </c>
      <c r="V48" s="26">
        <v>77</v>
      </c>
      <c r="W48" s="26">
        <v>26</v>
      </c>
      <c r="X48" s="26">
        <v>19.059999999999999</v>
      </c>
      <c r="Y48" s="26">
        <v>12</v>
      </c>
      <c r="Z48" s="26">
        <v>12</v>
      </c>
    </row>
    <row r="49" spans="1:53" s="28" customFormat="1" x14ac:dyDescent="0.3">
      <c r="A49" s="29">
        <v>2</v>
      </c>
      <c r="B49" s="26" t="s">
        <v>7</v>
      </c>
      <c r="C49" s="26" t="s">
        <v>5</v>
      </c>
      <c r="D49" s="14">
        <v>183.333333333333</v>
      </c>
      <c r="E49" s="7">
        <v>185</v>
      </c>
      <c r="F49" s="26">
        <v>112</v>
      </c>
      <c r="G49" s="26">
        <v>111</v>
      </c>
      <c r="H49" s="26">
        <v>16</v>
      </c>
      <c r="I49" s="26">
        <v>16.5</v>
      </c>
      <c r="J49" s="26">
        <v>259</v>
      </c>
      <c r="K49" s="26">
        <v>269</v>
      </c>
      <c r="L49" s="26">
        <v>13.25</v>
      </c>
      <c r="M49" s="26">
        <v>12.95</v>
      </c>
      <c r="N49" s="26">
        <v>5.68</v>
      </c>
      <c r="O49" s="26">
        <v>6.59</v>
      </c>
      <c r="P49" s="26">
        <v>42.867924528301884</v>
      </c>
      <c r="Q49" s="26">
        <v>50.88803088803089</v>
      </c>
      <c r="R49" s="30">
        <v>17</v>
      </c>
      <c r="S49" s="26">
        <v>10.666666666666666</v>
      </c>
      <c r="T49" s="26">
        <v>30</v>
      </c>
      <c r="U49" s="26">
        <v>7.666666666666667</v>
      </c>
      <c r="V49" s="26">
        <v>67</v>
      </c>
      <c r="W49" s="26">
        <v>21.74</v>
      </c>
      <c r="X49" s="26">
        <v>19.739999999999998</v>
      </c>
      <c r="Y49" s="26">
        <v>12</v>
      </c>
      <c r="Z49" s="26">
        <v>12</v>
      </c>
    </row>
    <row r="50" spans="1:53" s="28" customFormat="1" x14ac:dyDescent="0.3">
      <c r="A50" s="29">
        <v>3</v>
      </c>
      <c r="B50" s="26" t="s">
        <v>7</v>
      </c>
      <c r="C50" s="26" t="s">
        <v>5</v>
      </c>
      <c r="D50" s="14">
        <v>183.333333333333</v>
      </c>
      <c r="E50" s="7">
        <v>188</v>
      </c>
      <c r="F50" s="26">
        <v>114</v>
      </c>
      <c r="G50" s="26">
        <v>114</v>
      </c>
      <c r="H50" s="26">
        <v>15</v>
      </c>
      <c r="I50" s="26">
        <v>16.6666666666666</v>
      </c>
      <c r="J50" s="26">
        <v>268</v>
      </c>
      <c r="K50" s="26">
        <v>260.66666666666703</v>
      </c>
      <c r="L50" s="26">
        <v>13.55</v>
      </c>
      <c r="M50" s="26">
        <v>14.23</v>
      </c>
      <c r="N50" s="26">
        <v>5.79</v>
      </c>
      <c r="O50" s="26">
        <v>6.6</v>
      </c>
      <c r="P50" s="26">
        <v>42.730627306273064</v>
      </c>
      <c r="Q50" s="26">
        <v>46.380885453267737</v>
      </c>
      <c r="R50" s="30">
        <v>16</v>
      </c>
      <c r="S50" s="26">
        <v>9.6666666666666661</v>
      </c>
      <c r="T50" s="26">
        <v>29</v>
      </c>
      <c r="U50" s="26">
        <v>16</v>
      </c>
      <c r="V50" s="26">
        <v>66</v>
      </c>
      <c r="W50" s="26">
        <v>25</v>
      </c>
      <c r="X50" s="26">
        <v>19.850000000000001</v>
      </c>
      <c r="Y50" s="26">
        <v>13</v>
      </c>
      <c r="Z50" s="26">
        <v>12</v>
      </c>
      <c r="AA50" s="32">
        <f t="shared" ref="AA50:AF50" si="100">AVERAGE(D48:D50)</f>
        <v>184.111111111111</v>
      </c>
      <c r="AB50" s="32">
        <f t="shared" si="100"/>
        <v>186.55555555555566</v>
      </c>
      <c r="AC50" s="32">
        <f t="shared" si="100"/>
        <v>112</v>
      </c>
      <c r="AD50" s="32">
        <f t="shared" si="100"/>
        <v>112.33333333333333</v>
      </c>
      <c r="AE50" s="32">
        <f t="shared" si="100"/>
        <v>15.333333333333334</v>
      </c>
      <c r="AF50" s="32">
        <f t="shared" si="100"/>
        <v>16.277777777777732</v>
      </c>
      <c r="AG50" s="32">
        <f>AVERAGE(Sheet2!S48:S50)</f>
        <v>14.416666666666666</v>
      </c>
      <c r="AH50" s="32">
        <f t="shared" ref="AH50:AS50" si="101">AVERAGE(J48:J50)</f>
        <v>264</v>
      </c>
      <c r="AI50" s="32">
        <f t="shared" si="101"/>
        <v>264.05555555555566</v>
      </c>
      <c r="AJ50" s="32">
        <f t="shared" si="101"/>
        <v>13.339999999999998</v>
      </c>
      <c r="AK50" s="32">
        <f t="shared" si="101"/>
        <v>13.593333333333334</v>
      </c>
      <c r="AL50" s="32">
        <f t="shared" si="101"/>
        <v>6.0366666666666662</v>
      </c>
      <c r="AM50" s="32">
        <f t="shared" si="101"/>
        <v>6.6433333333333335</v>
      </c>
      <c r="AN50" s="32">
        <f t="shared" si="101"/>
        <v>45.275160243395881</v>
      </c>
      <c r="AO50" s="32">
        <f t="shared" si="101"/>
        <v>48.942579956903465</v>
      </c>
      <c r="AP50" s="32">
        <f t="shared" si="101"/>
        <v>17</v>
      </c>
      <c r="AQ50" s="32">
        <f t="shared" si="101"/>
        <v>10.555555555555555</v>
      </c>
      <c r="AR50" s="32">
        <f t="shared" si="101"/>
        <v>28.666666666666668</v>
      </c>
      <c r="AS50" s="32">
        <f t="shared" si="101"/>
        <v>13.666666666666666</v>
      </c>
      <c r="AT50" s="32">
        <f>AVERAGE(Sheet2!T48:T50)</f>
        <v>102.33333333333333</v>
      </c>
      <c r="AU50" s="32">
        <f>AVERAGE(Sheet2!U48:U50)</f>
        <v>55</v>
      </c>
      <c r="AV50" s="32">
        <f>AVERAGE(Sheet2!V48:V50)</f>
        <v>56.333333333333336</v>
      </c>
      <c r="AW50" s="32">
        <f t="shared" ref="AW50" si="102">AVERAGE(V48:V50)</f>
        <v>70</v>
      </c>
      <c r="AX50" s="32">
        <f t="shared" ref="AX50" si="103">AVERAGE(W48:W50)</f>
        <v>24.246666666666666</v>
      </c>
      <c r="AY50" s="32">
        <f t="shared" ref="AY50" si="104">AVERAGE(X48:X50)</f>
        <v>19.55</v>
      </c>
      <c r="AZ50" s="32">
        <f t="shared" ref="AZ50" si="105">AVERAGE(Y48:Y50)</f>
        <v>12.333333333333334</v>
      </c>
      <c r="BA50" s="32">
        <f t="shared" ref="BA50" si="106">AVERAGE(Z48:Z50)</f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4ECBF-3942-4F60-B83B-0FCA7B8D7AE3}">
  <dimension ref="A1:BC102"/>
  <sheetViews>
    <sheetView topLeftCell="A19" workbookViewId="0">
      <selection activeCell="G60" sqref="G60:S64"/>
    </sheetView>
  </sheetViews>
  <sheetFormatPr defaultRowHeight="14.4" x14ac:dyDescent="0.3"/>
  <sheetData>
    <row r="1" spans="1:22" x14ac:dyDescent="0.3">
      <c r="A1" s="18" t="s">
        <v>8</v>
      </c>
      <c r="B1" s="19" t="s">
        <v>9</v>
      </c>
      <c r="C1" s="19" t="s">
        <v>10</v>
      </c>
      <c r="D1" s="19" t="s">
        <v>11</v>
      </c>
      <c r="E1" s="19" t="s">
        <v>12</v>
      </c>
      <c r="F1" s="19" t="s">
        <v>13</v>
      </c>
      <c r="G1" s="19" t="s">
        <v>15</v>
      </c>
      <c r="H1" s="19" t="s">
        <v>16</v>
      </c>
      <c r="I1" s="19" t="s">
        <v>17</v>
      </c>
      <c r="J1" s="19" t="s">
        <v>18</v>
      </c>
      <c r="K1" s="19" t="s">
        <v>19</v>
      </c>
      <c r="L1" s="19" t="s">
        <v>20</v>
      </c>
      <c r="M1" s="19" t="s">
        <v>22</v>
      </c>
      <c r="N1" s="19" t="s">
        <v>24</v>
      </c>
      <c r="O1" s="19" t="s">
        <v>25</v>
      </c>
      <c r="P1" s="16" t="s">
        <v>26</v>
      </c>
      <c r="Q1" s="16" t="s">
        <v>27</v>
      </c>
      <c r="R1" s="16" t="s">
        <v>29</v>
      </c>
      <c r="S1" s="19" t="s">
        <v>15</v>
      </c>
      <c r="T1" s="19" t="s">
        <v>24</v>
      </c>
      <c r="U1" s="19" t="s">
        <v>25</v>
      </c>
      <c r="V1" s="19" t="s">
        <v>25</v>
      </c>
    </row>
    <row r="2" spans="1:22" x14ac:dyDescent="0.3">
      <c r="A2" s="22" t="s">
        <v>8</v>
      </c>
      <c r="B2" s="23" t="s">
        <v>9</v>
      </c>
      <c r="C2" s="23" t="s">
        <v>10</v>
      </c>
      <c r="D2" s="23" t="s">
        <v>31</v>
      </c>
      <c r="E2" s="23" t="s">
        <v>12</v>
      </c>
      <c r="F2" s="23" t="s">
        <v>32</v>
      </c>
      <c r="G2" s="23" t="s">
        <v>33</v>
      </c>
      <c r="H2" s="23" t="s">
        <v>16</v>
      </c>
      <c r="I2" s="23" t="s">
        <v>17</v>
      </c>
      <c r="J2" s="23" t="s">
        <v>34</v>
      </c>
      <c r="K2" s="23" t="s">
        <v>35</v>
      </c>
      <c r="L2" s="23" t="s">
        <v>36</v>
      </c>
      <c r="M2" s="23" t="s">
        <v>23</v>
      </c>
      <c r="N2" s="23" t="s">
        <v>37</v>
      </c>
      <c r="O2" s="23" t="s">
        <v>25</v>
      </c>
      <c r="P2" s="17" t="s">
        <v>38</v>
      </c>
      <c r="Q2" s="17" t="s">
        <v>39</v>
      </c>
      <c r="R2" s="17" t="s">
        <v>40</v>
      </c>
      <c r="S2" s="23" t="s">
        <v>33</v>
      </c>
      <c r="T2" s="23" t="s">
        <v>37</v>
      </c>
      <c r="U2" s="23" t="s">
        <v>25</v>
      </c>
      <c r="V2" s="23" t="s">
        <v>25</v>
      </c>
    </row>
    <row r="3" spans="1:22" x14ac:dyDescent="0.3">
      <c r="A3" s="25">
        <v>1</v>
      </c>
      <c r="B3" s="26" t="s">
        <v>0</v>
      </c>
      <c r="C3" s="26" t="s">
        <v>1</v>
      </c>
      <c r="D3" s="2">
        <v>108</v>
      </c>
      <c r="E3" s="26">
        <v>53.3333333333333</v>
      </c>
      <c r="F3" s="26">
        <v>7</v>
      </c>
      <c r="G3" s="26">
        <v>9.375</v>
      </c>
      <c r="H3" s="26">
        <v>137.66</v>
      </c>
      <c r="I3" s="26">
        <v>5.78</v>
      </c>
      <c r="J3" s="26">
        <v>1.847</v>
      </c>
      <c r="K3" s="26">
        <v>31.955017301038058</v>
      </c>
      <c r="L3" s="26">
        <v>6</v>
      </c>
      <c r="M3" s="26">
        <v>10.3333333333333</v>
      </c>
      <c r="N3" s="26">
        <v>70</v>
      </c>
      <c r="O3" s="26">
        <v>37</v>
      </c>
      <c r="P3" s="26">
        <v>25</v>
      </c>
      <c r="Q3" s="26">
        <v>14</v>
      </c>
      <c r="R3" s="26">
        <v>6.31</v>
      </c>
      <c r="S3" s="26">
        <v>9.375</v>
      </c>
      <c r="T3" s="26">
        <v>70</v>
      </c>
      <c r="U3" s="26">
        <v>37</v>
      </c>
      <c r="V3" s="26">
        <v>36</v>
      </c>
    </row>
    <row r="4" spans="1:22" x14ac:dyDescent="0.3">
      <c r="A4" s="25">
        <v>2</v>
      </c>
      <c r="B4" s="26" t="s">
        <v>0</v>
      </c>
      <c r="C4" s="26" t="s">
        <v>1</v>
      </c>
      <c r="D4" s="2">
        <v>105</v>
      </c>
      <c r="E4" s="26">
        <v>57.3333333333333</v>
      </c>
      <c r="F4" s="26">
        <v>6</v>
      </c>
      <c r="G4" s="26">
        <v>10.375</v>
      </c>
      <c r="H4" s="26">
        <v>138.66</v>
      </c>
      <c r="I4" s="26">
        <v>5.62</v>
      </c>
      <c r="J4" s="26">
        <v>1.8480000000000001</v>
      </c>
      <c r="K4" s="26">
        <v>32.882562277580071</v>
      </c>
      <c r="L4" s="26">
        <v>6</v>
      </c>
      <c r="M4" s="26">
        <v>10.6666666666667</v>
      </c>
      <c r="N4" s="26">
        <v>66</v>
      </c>
      <c r="O4" s="26">
        <v>35</v>
      </c>
      <c r="P4" s="26">
        <v>26</v>
      </c>
      <c r="Q4" s="26">
        <v>13</v>
      </c>
      <c r="R4" s="26">
        <v>7.35</v>
      </c>
      <c r="S4" s="26">
        <v>10.375</v>
      </c>
      <c r="T4" s="26">
        <v>66</v>
      </c>
      <c r="U4" s="26">
        <v>35</v>
      </c>
      <c r="V4" s="26">
        <v>35</v>
      </c>
    </row>
    <row r="5" spans="1:22" x14ac:dyDescent="0.3">
      <c r="A5" s="25">
        <v>3</v>
      </c>
      <c r="B5" s="26" t="s">
        <v>0</v>
      </c>
      <c r="C5" s="26" t="s">
        <v>1</v>
      </c>
      <c r="D5" s="2">
        <v>107</v>
      </c>
      <c r="E5" s="26">
        <v>59</v>
      </c>
      <c r="F5" s="26">
        <v>5.666666666666667</v>
      </c>
      <c r="G5" s="26">
        <v>10.75</v>
      </c>
      <c r="H5" s="26">
        <v>138.33000000000001</v>
      </c>
      <c r="I5" s="26">
        <v>5.82</v>
      </c>
      <c r="J5" s="26">
        <v>1.98</v>
      </c>
      <c r="K5" s="26">
        <v>34.020618556701024</v>
      </c>
      <c r="L5" s="26">
        <v>7</v>
      </c>
      <c r="M5" s="26">
        <v>12</v>
      </c>
      <c r="N5" s="26">
        <v>69</v>
      </c>
      <c r="O5" s="26">
        <v>38.3333333333333</v>
      </c>
      <c r="P5" s="26">
        <v>29</v>
      </c>
      <c r="Q5" s="26">
        <v>12</v>
      </c>
      <c r="R5" s="26">
        <v>6.42</v>
      </c>
      <c r="S5" s="26">
        <v>10.75</v>
      </c>
      <c r="T5" s="26">
        <v>69</v>
      </c>
      <c r="U5" s="26">
        <v>38.3333333333333</v>
      </c>
      <c r="V5" s="26">
        <v>38</v>
      </c>
    </row>
    <row r="6" spans="1:22" x14ac:dyDescent="0.3">
      <c r="A6" s="25">
        <v>1</v>
      </c>
      <c r="B6" s="26" t="s">
        <v>0</v>
      </c>
      <c r="C6" s="26" t="s">
        <v>3</v>
      </c>
      <c r="D6" s="3">
        <v>111</v>
      </c>
      <c r="E6" s="19">
        <v>83.3333333333333</v>
      </c>
      <c r="F6" s="19">
        <v>7</v>
      </c>
      <c r="G6" s="19">
        <v>9.375</v>
      </c>
      <c r="H6" s="19">
        <v>147.66</v>
      </c>
      <c r="I6" s="19">
        <v>9.85</v>
      </c>
      <c r="J6" s="19">
        <v>3.22</v>
      </c>
      <c r="K6" s="19">
        <v>32.690355329949242</v>
      </c>
      <c r="L6" s="19">
        <v>7</v>
      </c>
      <c r="M6" s="19">
        <v>10.3333333333333</v>
      </c>
      <c r="N6" s="19">
        <v>70</v>
      </c>
      <c r="O6" s="19">
        <v>39</v>
      </c>
      <c r="P6" s="19">
        <v>25</v>
      </c>
      <c r="Q6" s="19">
        <v>14</v>
      </c>
      <c r="R6" s="19">
        <v>8.6</v>
      </c>
      <c r="S6" s="19">
        <v>9.375</v>
      </c>
      <c r="T6" s="19">
        <v>70</v>
      </c>
      <c r="U6" s="19">
        <v>39</v>
      </c>
      <c r="V6" s="20">
        <v>40</v>
      </c>
    </row>
    <row r="7" spans="1:22" x14ac:dyDescent="0.3">
      <c r="A7" s="25">
        <v>2</v>
      </c>
      <c r="B7" s="26" t="s">
        <v>0</v>
      </c>
      <c r="C7" s="26" t="s">
        <v>3</v>
      </c>
      <c r="D7" s="3">
        <v>112</v>
      </c>
      <c r="E7" s="19">
        <v>77.3333333333333</v>
      </c>
      <c r="F7" s="19">
        <v>6</v>
      </c>
      <c r="G7" s="19">
        <v>7.5</v>
      </c>
      <c r="H7" s="19">
        <v>148.66</v>
      </c>
      <c r="I7" s="19">
        <v>9.14</v>
      </c>
      <c r="J7" s="19">
        <v>3</v>
      </c>
      <c r="K7" s="19">
        <v>32.822757111597376</v>
      </c>
      <c r="L7" s="19">
        <v>6</v>
      </c>
      <c r="M7" s="19">
        <v>10.6666666666667</v>
      </c>
      <c r="N7" s="19">
        <v>66</v>
      </c>
      <c r="O7" s="19">
        <v>35</v>
      </c>
      <c r="P7" s="19">
        <v>26</v>
      </c>
      <c r="Q7" s="19">
        <v>13</v>
      </c>
      <c r="R7" s="19">
        <v>8.4</v>
      </c>
      <c r="S7" s="19">
        <v>7.5</v>
      </c>
      <c r="T7" s="19">
        <v>66</v>
      </c>
      <c r="U7" s="19">
        <v>35</v>
      </c>
      <c r="V7" s="20">
        <v>44</v>
      </c>
    </row>
    <row r="8" spans="1:22" x14ac:dyDescent="0.3">
      <c r="A8" s="25">
        <v>3</v>
      </c>
      <c r="B8" s="26" t="s">
        <v>0</v>
      </c>
      <c r="C8" s="26" t="s">
        <v>3</v>
      </c>
      <c r="D8" s="3">
        <v>114</v>
      </c>
      <c r="E8" s="19">
        <v>89</v>
      </c>
      <c r="F8" s="19">
        <v>5.666666666666667</v>
      </c>
      <c r="G8" s="19">
        <v>8</v>
      </c>
      <c r="H8" s="19">
        <v>148.33000000000001</v>
      </c>
      <c r="I8" s="19">
        <v>9.0500000000000007</v>
      </c>
      <c r="J8" s="19">
        <v>3.98</v>
      </c>
      <c r="K8" s="19">
        <v>43.977900552486183</v>
      </c>
      <c r="L8" s="19">
        <v>7</v>
      </c>
      <c r="M8" s="19">
        <v>12</v>
      </c>
      <c r="N8" s="19">
        <v>69</v>
      </c>
      <c r="O8" s="19">
        <v>38.3333333333333</v>
      </c>
      <c r="P8" s="19">
        <v>29</v>
      </c>
      <c r="Q8" s="19">
        <v>12</v>
      </c>
      <c r="R8" s="19">
        <v>8.1999999999999993</v>
      </c>
      <c r="S8" s="19">
        <v>8</v>
      </c>
      <c r="T8" s="19">
        <v>69</v>
      </c>
      <c r="U8" s="19">
        <v>38.3333333333333</v>
      </c>
      <c r="V8" s="20">
        <v>49</v>
      </c>
    </row>
    <row r="9" spans="1:22" x14ac:dyDescent="0.3">
      <c r="A9" s="25">
        <v>1</v>
      </c>
      <c r="B9" s="26" t="s">
        <v>0</v>
      </c>
      <c r="C9" s="19" t="s">
        <v>4</v>
      </c>
      <c r="D9" s="8">
        <v>128</v>
      </c>
      <c r="E9" s="20">
        <v>68.6666666666667</v>
      </c>
      <c r="F9" s="20">
        <v>7.333333333333333</v>
      </c>
      <c r="G9" s="20">
        <v>14.333333333333332</v>
      </c>
      <c r="H9" s="20">
        <v>174</v>
      </c>
      <c r="I9" s="20">
        <v>8.66</v>
      </c>
      <c r="J9" s="19">
        <v>3.01</v>
      </c>
      <c r="K9" s="20">
        <v>34.757505773672051</v>
      </c>
      <c r="L9" s="20">
        <v>12.3333333333333</v>
      </c>
      <c r="M9" s="20">
        <v>16</v>
      </c>
      <c r="N9" s="20">
        <v>90</v>
      </c>
      <c r="O9" s="20">
        <v>54.4</v>
      </c>
      <c r="P9" s="20">
        <v>33</v>
      </c>
      <c r="Q9" s="20">
        <v>17</v>
      </c>
      <c r="R9" s="20">
        <v>9</v>
      </c>
      <c r="S9" s="20">
        <v>14.333333333333332</v>
      </c>
      <c r="T9" s="20">
        <v>90</v>
      </c>
      <c r="U9" s="20">
        <v>54.4</v>
      </c>
      <c r="V9" s="20">
        <v>48.833333333333336</v>
      </c>
    </row>
    <row r="10" spans="1:22" x14ac:dyDescent="0.3">
      <c r="A10" s="25">
        <v>2</v>
      </c>
      <c r="B10" s="26" t="s">
        <v>0</v>
      </c>
      <c r="C10" s="19" t="s">
        <v>4</v>
      </c>
      <c r="D10" s="8">
        <v>125</v>
      </c>
      <c r="E10" s="20">
        <v>66.6666666666667</v>
      </c>
      <c r="F10" s="20">
        <v>8</v>
      </c>
      <c r="G10" s="20">
        <v>15.3333333333333</v>
      </c>
      <c r="H10" s="20">
        <v>177</v>
      </c>
      <c r="I10" s="20">
        <v>8.75</v>
      </c>
      <c r="J10" s="19">
        <v>3.03</v>
      </c>
      <c r="K10" s="20">
        <v>34.628571428571426</v>
      </c>
      <c r="L10" s="20">
        <v>12.6666666666667</v>
      </c>
      <c r="M10" s="20">
        <v>14.333333333333334</v>
      </c>
      <c r="N10" s="20">
        <v>83.666666666666671</v>
      </c>
      <c r="O10" s="20">
        <v>49.233333333333327</v>
      </c>
      <c r="P10" s="20">
        <v>34</v>
      </c>
      <c r="Q10" s="20">
        <v>15</v>
      </c>
      <c r="R10" s="20">
        <v>9</v>
      </c>
      <c r="S10" s="20">
        <v>15.3333333333333</v>
      </c>
      <c r="T10" s="20">
        <v>83.666666666666671</v>
      </c>
      <c r="U10" s="20">
        <v>49.233333333333327</v>
      </c>
      <c r="V10" s="20">
        <v>48.466666666666669</v>
      </c>
    </row>
    <row r="11" spans="1:22" x14ac:dyDescent="0.3">
      <c r="A11" s="25">
        <v>3</v>
      </c>
      <c r="B11" s="26" t="s">
        <v>0</v>
      </c>
      <c r="C11" s="19" t="s">
        <v>4</v>
      </c>
      <c r="D11" s="8">
        <v>130</v>
      </c>
      <c r="E11" s="20">
        <v>69.3333333333333</v>
      </c>
      <c r="F11" s="20">
        <v>8</v>
      </c>
      <c r="G11" s="20">
        <v>15.5</v>
      </c>
      <c r="H11" s="20">
        <v>167</v>
      </c>
      <c r="I11" s="20">
        <v>8.66</v>
      </c>
      <c r="J11" s="19">
        <v>3.05</v>
      </c>
      <c r="K11" s="20">
        <v>35.219399538106231</v>
      </c>
      <c r="L11" s="20">
        <v>11.666666666666666</v>
      </c>
      <c r="M11" s="20">
        <v>17.333333333333332</v>
      </c>
      <c r="N11" s="20">
        <v>88</v>
      </c>
      <c r="O11" s="20">
        <v>49.5</v>
      </c>
      <c r="P11" s="20">
        <v>30</v>
      </c>
      <c r="Q11" s="20">
        <v>16</v>
      </c>
      <c r="R11" s="20">
        <v>9</v>
      </c>
      <c r="S11" s="20">
        <v>15.5</v>
      </c>
      <c r="T11" s="20">
        <v>88</v>
      </c>
      <c r="U11" s="20">
        <v>49.5</v>
      </c>
      <c r="V11" s="20">
        <v>47.150000000000006</v>
      </c>
    </row>
    <row r="12" spans="1:22" x14ac:dyDescent="0.3">
      <c r="A12" s="25">
        <v>1</v>
      </c>
      <c r="B12" s="26" t="s">
        <v>0</v>
      </c>
      <c r="C12" s="26" t="s">
        <v>5</v>
      </c>
      <c r="D12" s="10">
        <v>134</v>
      </c>
      <c r="E12" s="26">
        <v>70</v>
      </c>
      <c r="F12" s="26">
        <v>8.3333333333333339</v>
      </c>
      <c r="G12" s="26">
        <v>16</v>
      </c>
      <c r="H12" s="26">
        <v>181.66</v>
      </c>
      <c r="I12" s="26">
        <v>8.9</v>
      </c>
      <c r="J12" s="26">
        <v>3.12</v>
      </c>
      <c r="K12" s="26">
        <v>35.056179775280896</v>
      </c>
      <c r="L12" s="26">
        <v>10</v>
      </c>
      <c r="M12" s="26">
        <v>18</v>
      </c>
      <c r="N12" s="26">
        <v>88</v>
      </c>
      <c r="O12" s="26">
        <v>51.4</v>
      </c>
      <c r="P12" s="26">
        <v>40</v>
      </c>
      <c r="Q12" s="26">
        <v>18.350000000000001</v>
      </c>
      <c r="R12" s="26">
        <v>9.36</v>
      </c>
      <c r="S12" s="26">
        <v>16</v>
      </c>
      <c r="T12" s="26">
        <v>88</v>
      </c>
      <c r="U12" s="26">
        <v>51.4</v>
      </c>
      <c r="V12" s="30">
        <v>51.2</v>
      </c>
    </row>
    <row r="13" spans="1:22" x14ac:dyDescent="0.3">
      <c r="A13" s="25">
        <v>2</v>
      </c>
      <c r="B13" s="26" t="s">
        <v>0</v>
      </c>
      <c r="C13" s="26" t="s">
        <v>5</v>
      </c>
      <c r="D13" s="10">
        <v>138</v>
      </c>
      <c r="E13" s="26">
        <v>73</v>
      </c>
      <c r="F13" s="26">
        <v>6.666666666666667</v>
      </c>
      <c r="G13" s="26">
        <v>16.2</v>
      </c>
      <c r="H13" s="26">
        <v>183</v>
      </c>
      <c r="I13" s="26">
        <v>9.93</v>
      </c>
      <c r="J13" s="26">
        <v>3.2709999999999999</v>
      </c>
      <c r="K13" s="26">
        <v>32.940584088620348</v>
      </c>
      <c r="L13" s="26">
        <v>11</v>
      </c>
      <c r="M13" s="26">
        <v>20</v>
      </c>
      <c r="N13" s="26">
        <v>86</v>
      </c>
      <c r="O13" s="26">
        <v>50.366666666666667</v>
      </c>
      <c r="P13" s="26">
        <v>43</v>
      </c>
      <c r="Q13" s="26">
        <v>19.21</v>
      </c>
      <c r="R13" s="26">
        <v>9.33</v>
      </c>
      <c r="S13" s="26">
        <v>16.2</v>
      </c>
      <c r="T13" s="26">
        <v>86</v>
      </c>
      <c r="U13" s="26">
        <v>50.366666666666667</v>
      </c>
      <c r="V13" s="30">
        <v>46</v>
      </c>
    </row>
    <row r="14" spans="1:22" x14ac:dyDescent="0.3">
      <c r="A14" s="25">
        <v>3</v>
      </c>
      <c r="B14" s="26" t="s">
        <v>0</v>
      </c>
      <c r="C14" s="26" t="s">
        <v>5</v>
      </c>
      <c r="D14" s="10">
        <v>136</v>
      </c>
      <c r="E14" s="26">
        <v>73.6666666666667</v>
      </c>
      <c r="F14" s="26">
        <v>7</v>
      </c>
      <c r="G14" s="26">
        <v>16.666666666666668</v>
      </c>
      <c r="H14" s="26">
        <v>185.4</v>
      </c>
      <c r="I14" s="26">
        <v>9.56</v>
      </c>
      <c r="J14" s="26">
        <v>3.54</v>
      </c>
      <c r="K14" s="26">
        <v>37.029288702928866</v>
      </c>
      <c r="L14" s="26">
        <v>12</v>
      </c>
      <c r="M14" s="26">
        <v>17.666666666666668</v>
      </c>
      <c r="N14" s="26">
        <v>87</v>
      </c>
      <c r="O14" s="26">
        <v>53.266666666666673</v>
      </c>
      <c r="P14" s="26">
        <v>44</v>
      </c>
      <c r="Q14" s="26">
        <v>20.34</v>
      </c>
      <c r="R14" s="26">
        <v>9.52</v>
      </c>
      <c r="S14" s="26">
        <v>16.666666666666668</v>
      </c>
      <c r="T14" s="26">
        <v>87</v>
      </c>
      <c r="U14" s="26">
        <v>53.266666666666673</v>
      </c>
      <c r="V14" s="30">
        <v>47.6</v>
      </c>
    </row>
    <row r="15" spans="1:22" x14ac:dyDescent="0.3">
      <c r="A15" s="18">
        <v>1</v>
      </c>
      <c r="B15" s="19" t="s">
        <v>2</v>
      </c>
      <c r="C15" s="19" t="s">
        <v>1</v>
      </c>
      <c r="D15" s="3">
        <v>105</v>
      </c>
      <c r="E15" s="19">
        <v>57.3333333333333</v>
      </c>
      <c r="F15" s="19">
        <v>6</v>
      </c>
      <c r="G15" s="19">
        <v>10.375</v>
      </c>
      <c r="H15" s="19">
        <v>148.66</v>
      </c>
      <c r="I15" s="19">
        <v>7.62</v>
      </c>
      <c r="J15" s="19">
        <v>2.48</v>
      </c>
      <c r="K15" s="19">
        <v>32.54593175853018</v>
      </c>
      <c r="L15" s="19">
        <v>6</v>
      </c>
      <c r="M15" s="19">
        <v>10.6666666666667</v>
      </c>
      <c r="N15" s="19">
        <v>66</v>
      </c>
      <c r="O15" s="19">
        <v>35</v>
      </c>
      <c r="P15" s="19">
        <v>26</v>
      </c>
      <c r="Q15" s="19">
        <v>13</v>
      </c>
      <c r="R15" s="19">
        <v>7.35</v>
      </c>
      <c r="S15" s="19">
        <v>10.375</v>
      </c>
      <c r="T15" s="19">
        <v>66</v>
      </c>
      <c r="U15" s="19">
        <v>35</v>
      </c>
      <c r="V15" s="19">
        <v>47.033333333333339</v>
      </c>
    </row>
    <row r="16" spans="1:22" x14ac:dyDescent="0.3">
      <c r="A16" s="18">
        <v>2</v>
      </c>
      <c r="B16" s="19" t="s">
        <v>2</v>
      </c>
      <c r="C16" s="19" t="s">
        <v>1</v>
      </c>
      <c r="D16" s="3">
        <v>107</v>
      </c>
      <c r="E16" s="19">
        <v>59</v>
      </c>
      <c r="F16" s="19">
        <v>6.6666666666666696</v>
      </c>
      <c r="G16" s="19">
        <v>10.75</v>
      </c>
      <c r="H16" s="19">
        <v>148.33000000000001</v>
      </c>
      <c r="I16" s="19">
        <v>7.8266666666666698</v>
      </c>
      <c r="J16" s="19">
        <v>2.1480000000000001</v>
      </c>
      <c r="K16" s="19">
        <v>27.444633730834745</v>
      </c>
      <c r="L16" s="19">
        <v>7</v>
      </c>
      <c r="M16" s="19">
        <v>12</v>
      </c>
      <c r="N16" s="19">
        <v>69</v>
      </c>
      <c r="O16" s="19">
        <v>38.3333333333333</v>
      </c>
      <c r="P16" s="19">
        <v>29</v>
      </c>
      <c r="Q16" s="19">
        <v>12</v>
      </c>
      <c r="R16" s="19">
        <v>6.2</v>
      </c>
      <c r="S16" s="19">
        <v>10.75</v>
      </c>
      <c r="T16" s="19">
        <v>69</v>
      </c>
      <c r="U16" s="19">
        <v>38.3333333333333</v>
      </c>
      <c r="V16" s="19">
        <v>48</v>
      </c>
    </row>
    <row r="17" spans="1:22" x14ac:dyDescent="0.3">
      <c r="A17" s="18">
        <v>3</v>
      </c>
      <c r="B17" s="19" t="s">
        <v>2</v>
      </c>
      <c r="C17" s="19" t="s">
        <v>1</v>
      </c>
      <c r="D17" s="3">
        <v>107</v>
      </c>
      <c r="E17" s="19">
        <v>59</v>
      </c>
      <c r="F17" s="19">
        <v>5.666666666666667</v>
      </c>
      <c r="G17" s="19">
        <v>10.75</v>
      </c>
      <c r="H17" s="19">
        <v>148.33000000000001</v>
      </c>
      <c r="I17" s="19">
        <v>7.8266666666666698</v>
      </c>
      <c r="J17" s="19">
        <v>2.33</v>
      </c>
      <c r="K17" s="19">
        <v>29.770017035775115</v>
      </c>
      <c r="L17" s="19">
        <v>7</v>
      </c>
      <c r="M17" s="19">
        <v>12</v>
      </c>
      <c r="N17" s="19">
        <v>69</v>
      </c>
      <c r="O17" s="19">
        <v>38.3333333333333</v>
      </c>
      <c r="P17" s="19">
        <v>29</v>
      </c>
      <c r="Q17" s="19">
        <v>12</v>
      </c>
      <c r="R17" s="19">
        <v>7.42</v>
      </c>
      <c r="S17" s="19">
        <v>10.75</v>
      </c>
      <c r="T17" s="19">
        <v>69</v>
      </c>
      <c r="U17" s="19">
        <v>38.3333333333333</v>
      </c>
      <c r="V17" s="19">
        <v>42.9</v>
      </c>
    </row>
    <row r="18" spans="1:22" x14ac:dyDescent="0.3">
      <c r="A18" s="25">
        <v>1</v>
      </c>
      <c r="B18" s="26" t="s">
        <v>2</v>
      </c>
      <c r="C18" s="26" t="s">
        <v>3</v>
      </c>
      <c r="D18" s="5">
        <v>125</v>
      </c>
      <c r="E18" s="26">
        <v>63.3333333333333</v>
      </c>
      <c r="F18" s="26">
        <v>7</v>
      </c>
      <c r="G18" s="26">
        <v>11.5416666666667</v>
      </c>
      <c r="H18" s="26">
        <v>157.66</v>
      </c>
      <c r="I18" s="26">
        <v>7.78</v>
      </c>
      <c r="J18" s="26">
        <v>2.87</v>
      </c>
      <c r="K18" s="26">
        <v>36.889460154241647</v>
      </c>
      <c r="L18" s="26">
        <v>11</v>
      </c>
      <c r="M18" s="26">
        <v>14.3333333333333</v>
      </c>
      <c r="N18" s="26">
        <v>80</v>
      </c>
      <c r="O18" s="26">
        <v>42.766666666666701</v>
      </c>
      <c r="P18" s="26">
        <v>33</v>
      </c>
      <c r="Q18" s="26">
        <v>18.309999999999999</v>
      </c>
      <c r="R18" s="26">
        <v>8</v>
      </c>
      <c r="S18" s="26">
        <v>11.5416666666667</v>
      </c>
      <c r="T18" s="26">
        <v>80</v>
      </c>
      <c r="U18" s="26">
        <v>42.766666666666701</v>
      </c>
      <c r="V18" s="26">
        <v>47.033333333333339</v>
      </c>
    </row>
    <row r="19" spans="1:22" x14ac:dyDescent="0.3">
      <c r="A19" s="25">
        <v>2</v>
      </c>
      <c r="B19" s="26" t="s">
        <v>2</v>
      </c>
      <c r="C19" s="26" t="s">
        <v>3</v>
      </c>
      <c r="D19" s="5">
        <v>128</v>
      </c>
      <c r="E19" s="26">
        <v>66</v>
      </c>
      <c r="F19" s="26">
        <v>6</v>
      </c>
      <c r="G19" s="26">
        <v>10.3333333333333</v>
      </c>
      <c r="H19" s="26">
        <v>158.66</v>
      </c>
      <c r="I19" s="26">
        <v>7.62</v>
      </c>
      <c r="J19" s="26">
        <v>2.88</v>
      </c>
      <c r="K19" s="26">
        <v>37.795275590551178</v>
      </c>
      <c r="L19" s="26">
        <v>10</v>
      </c>
      <c r="M19" s="26">
        <v>14.6666666666667</v>
      </c>
      <c r="N19" s="26">
        <v>75</v>
      </c>
      <c r="O19" s="26">
        <v>44</v>
      </c>
      <c r="P19" s="26">
        <v>24</v>
      </c>
      <c r="Q19" s="26">
        <v>18.559999999999999</v>
      </c>
      <c r="R19" s="26">
        <v>8</v>
      </c>
      <c r="S19" s="26">
        <v>10.3333333333333</v>
      </c>
      <c r="T19" s="26">
        <v>75</v>
      </c>
      <c r="U19" s="26">
        <v>44</v>
      </c>
      <c r="V19" s="26">
        <v>48</v>
      </c>
    </row>
    <row r="20" spans="1:22" x14ac:dyDescent="0.3">
      <c r="A20" s="25">
        <v>3</v>
      </c>
      <c r="B20" s="26" t="s">
        <v>2</v>
      </c>
      <c r="C20" s="26" t="s">
        <v>3</v>
      </c>
      <c r="D20" s="5">
        <v>126.666666666667</v>
      </c>
      <c r="E20" s="26">
        <v>64</v>
      </c>
      <c r="F20" s="26">
        <v>5.666666666666667</v>
      </c>
      <c r="G20" s="26">
        <v>13.333333333333334</v>
      </c>
      <c r="H20" s="26">
        <v>155.33000000000001</v>
      </c>
      <c r="I20" s="26">
        <v>8.0266666666666708</v>
      </c>
      <c r="J20" s="26">
        <v>2.98</v>
      </c>
      <c r="K20" s="26">
        <v>37.126245847176058</v>
      </c>
      <c r="L20" s="26">
        <v>11.666666666666666</v>
      </c>
      <c r="M20" s="26">
        <v>14</v>
      </c>
      <c r="N20" s="26">
        <v>77</v>
      </c>
      <c r="O20" s="26">
        <v>41.3333333333333</v>
      </c>
      <c r="P20" s="26">
        <v>25.21</v>
      </c>
      <c r="Q20" s="26">
        <v>19.82</v>
      </c>
      <c r="R20" s="26">
        <v>7</v>
      </c>
      <c r="S20" s="26">
        <v>13.333333333333334</v>
      </c>
      <c r="T20" s="26">
        <v>77</v>
      </c>
      <c r="U20" s="26">
        <v>41.3333333333333</v>
      </c>
      <c r="V20" s="26">
        <v>42.9</v>
      </c>
    </row>
    <row r="21" spans="1:22" x14ac:dyDescent="0.3">
      <c r="A21" s="18">
        <v>1</v>
      </c>
      <c r="B21" s="19" t="s">
        <v>2</v>
      </c>
      <c r="C21" s="19" t="s">
        <v>4</v>
      </c>
      <c r="D21" s="8">
        <v>142</v>
      </c>
      <c r="E21" s="20">
        <v>68.6666666666667</v>
      </c>
      <c r="F21" s="20">
        <v>7.333333333333333</v>
      </c>
      <c r="G21" s="20">
        <v>14.333333333333332</v>
      </c>
      <c r="H21" s="20">
        <v>174</v>
      </c>
      <c r="I21" s="20">
        <v>8.66</v>
      </c>
      <c r="J21" s="19">
        <v>3.01</v>
      </c>
      <c r="K21" s="20">
        <v>34.757505773672051</v>
      </c>
      <c r="L21" s="20">
        <v>12.3333333333333</v>
      </c>
      <c r="M21" s="20">
        <v>16</v>
      </c>
      <c r="N21" s="20">
        <v>90</v>
      </c>
      <c r="O21" s="20">
        <v>54.4</v>
      </c>
      <c r="P21" s="20">
        <v>33</v>
      </c>
      <c r="Q21" s="20">
        <v>17</v>
      </c>
      <c r="R21" s="20">
        <v>9</v>
      </c>
      <c r="S21" s="20">
        <v>14.333333333333332</v>
      </c>
      <c r="T21" s="20">
        <v>90</v>
      </c>
      <c r="U21" s="20">
        <v>54.4</v>
      </c>
      <c r="V21" s="20">
        <v>48.833333333333336</v>
      </c>
    </row>
    <row r="22" spans="1:22" x14ac:dyDescent="0.3">
      <c r="A22" s="18">
        <v>2</v>
      </c>
      <c r="B22" s="19" t="s">
        <v>2</v>
      </c>
      <c r="C22" s="19" t="s">
        <v>4</v>
      </c>
      <c r="D22" s="8">
        <v>148</v>
      </c>
      <c r="E22" s="20">
        <v>66.6666666666667</v>
      </c>
      <c r="F22" s="20">
        <v>8</v>
      </c>
      <c r="G22" s="20">
        <v>15.3333333333333</v>
      </c>
      <c r="H22" s="20">
        <v>177</v>
      </c>
      <c r="I22" s="20">
        <v>8.75</v>
      </c>
      <c r="J22" s="19">
        <v>3.03</v>
      </c>
      <c r="K22" s="20">
        <v>34.628571428571426</v>
      </c>
      <c r="L22" s="20">
        <v>12.6666666666667</v>
      </c>
      <c r="M22" s="20">
        <v>14.333333333333334</v>
      </c>
      <c r="N22" s="20">
        <v>83.666666666666671</v>
      </c>
      <c r="O22" s="20">
        <v>49.233333333333327</v>
      </c>
      <c r="P22" s="20">
        <v>34</v>
      </c>
      <c r="Q22" s="20">
        <v>15</v>
      </c>
      <c r="R22" s="20">
        <v>9</v>
      </c>
      <c r="S22" s="20">
        <v>15.3333333333333</v>
      </c>
      <c r="T22" s="20">
        <v>83.666666666666671</v>
      </c>
      <c r="U22" s="20">
        <v>49.233333333333327</v>
      </c>
      <c r="V22" s="20">
        <v>48.466666666666669</v>
      </c>
    </row>
    <row r="23" spans="1:22" x14ac:dyDescent="0.3">
      <c r="A23" s="18">
        <v>3</v>
      </c>
      <c r="B23" s="19" t="s">
        <v>2</v>
      </c>
      <c r="C23" s="19" t="s">
        <v>4</v>
      </c>
      <c r="D23" s="8">
        <v>141.333333333333</v>
      </c>
      <c r="E23" s="20">
        <v>69.3333333333333</v>
      </c>
      <c r="F23" s="20">
        <v>8</v>
      </c>
      <c r="G23" s="20">
        <v>15.5</v>
      </c>
      <c r="H23" s="20">
        <v>167</v>
      </c>
      <c r="I23" s="20">
        <v>8.66</v>
      </c>
      <c r="J23" s="19">
        <v>3.05</v>
      </c>
      <c r="K23" s="20">
        <v>35.219399538106231</v>
      </c>
      <c r="L23" s="20">
        <v>11.666666666666666</v>
      </c>
      <c r="M23" s="20">
        <v>17.333333333333332</v>
      </c>
      <c r="N23" s="20">
        <v>88</v>
      </c>
      <c r="O23" s="20">
        <v>49.5</v>
      </c>
      <c r="P23" s="20">
        <v>30</v>
      </c>
      <c r="Q23" s="20">
        <v>16</v>
      </c>
      <c r="R23" s="20">
        <v>9</v>
      </c>
      <c r="S23" s="20">
        <v>15.5</v>
      </c>
      <c r="T23" s="20">
        <v>88</v>
      </c>
      <c r="U23" s="20">
        <v>49.5</v>
      </c>
      <c r="V23" s="20">
        <v>47.150000000000006</v>
      </c>
    </row>
    <row r="24" spans="1:22" x14ac:dyDescent="0.3">
      <c r="A24" s="25">
        <v>1</v>
      </c>
      <c r="B24" s="26" t="s">
        <v>2</v>
      </c>
      <c r="C24" s="26" t="s">
        <v>5</v>
      </c>
      <c r="D24" s="5">
        <v>153.666666666667</v>
      </c>
      <c r="E24" s="26">
        <v>71</v>
      </c>
      <c r="F24" s="26">
        <v>6.666666666666667</v>
      </c>
      <c r="G24" s="26">
        <v>8</v>
      </c>
      <c r="H24" s="26">
        <v>149</v>
      </c>
      <c r="I24" s="26">
        <v>9.2100000000000009</v>
      </c>
      <c r="J24" s="26">
        <v>3.19</v>
      </c>
      <c r="K24" s="26">
        <v>34.636264929424534</v>
      </c>
      <c r="L24" s="26">
        <v>14</v>
      </c>
      <c r="M24" s="26">
        <v>18</v>
      </c>
      <c r="N24" s="26">
        <v>97.333333333333329</v>
      </c>
      <c r="O24" s="26">
        <v>48.6666666666667</v>
      </c>
      <c r="P24" s="26">
        <v>36</v>
      </c>
      <c r="Q24" s="26">
        <v>19.82</v>
      </c>
      <c r="R24" s="26">
        <v>10</v>
      </c>
      <c r="S24" s="26">
        <v>8</v>
      </c>
      <c r="T24" s="26">
        <v>97.333333333333329</v>
      </c>
      <c r="U24" s="26">
        <v>48.6666666666667</v>
      </c>
      <c r="V24" s="26">
        <v>50</v>
      </c>
    </row>
    <row r="25" spans="1:22" x14ac:dyDescent="0.3">
      <c r="A25" s="25">
        <v>2</v>
      </c>
      <c r="B25" s="26" t="s">
        <v>2</v>
      </c>
      <c r="C25" s="26" t="s">
        <v>5</v>
      </c>
      <c r="D25" s="5">
        <v>158</v>
      </c>
      <c r="E25" s="26">
        <v>77</v>
      </c>
      <c r="F25" s="26">
        <v>7</v>
      </c>
      <c r="G25" s="26">
        <v>6.99</v>
      </c>
      <c r="H25" s="26">
        <v>141.33000000000001</v>
      </c>
      <c r="I25" s="26">
        <v>9.0500000000000007</v>
      </c>
      <c r="J25" s="26">
        <v>3.47</v>
      </c>
      <c r="K25" s="26">
        <v>38.342541436464089</v>
      </c>
      <c r="L25" s="26">
        <v>14</v>
      </c>
      <c r="M25" s="26">
        <v>17</v>
      </c>
      <c r="N25" s="26">
        <v>95</v>
      </c>
      <c r="O25" s="26">
        <v>56.1666666666667</v>
      </c>
      <c r="P25" s="26">
        <v>33</v>
      </c>
      <c r="Q25" s="26">
        <v>19.87</v>
      </c>
      <c r="R25" s="26">
        <v>12</v>
      </c>
      <c r="S25" s="26">
        <v>6.99</v>
      </c>
      <c r="T25" s="26">
        <v>95</v>
      </c>
      <c r="U25" s="26">
        <v>56.1666666666667</v>
      </c>
      <c r="V25" s="26">
        <v>53.166666666666664</v>
      </c>
    </row>
    <row r="26" spans="1:22" x14ac:dyDescent="0.3">
      <c r="A26" s="25">
        <v>3</v>
      </c>
      <c r="B26" s="26" t="s">
        <v>2</v>
      </c>
      <c r="C26" s="26" t="s">
        <v>5</v>
      </c>
      <c r="D26" s="5">
        <v>152.666666666667</v>
      </c>
      <c r="E26" s="26">
        <v>73.666666666666671</v>
      </c>
      <c r="F26" s="26">
        <v>7.333333333333333</v>
      </c>
      <c r="G26" s="26">
        <v>19.3333333333333</v>
      </c>
      <c r="H26" s="26">
        <v>147.33000000000001</v>
      </c>
      <c r="I26" s="26">
        <v>8.92</v>
      </c>
      <c r="J26" s="26">
        <v>3.37</v>
      </c>
      <c r="K26" s="26">
        <v>37.780269058295971</v>
      </c>
      <c r="L26" s="26">
        <v>14.3333333333333</v>
      </c>
      <c r="M26" s="26">
        <v>18</v>
      </c>
      <c r="N26" s="26">
        <v>96</v>
      </c>
      <c r="O26" s="26">
        <v>51.29999999999999</v>
      </c>
      <c r="P26" s="26">
        <v>39</v>
      </c>
      <c r="Q26" s="26">
        <v>18.989999999999998</v>
      </c>
      <c r="R26" s="26">
        <v>9</v>
      </c>
      <c r="S26" s="26">
        <v>19.3333333333333</v>
      </c>
      <c r="T26" s="26">
        <v>96</v>
      </c>
      <c r="U26" s="26">
        <v>51.29999999999999</v>
      </c>
      <c r="V26" s="26">
        <v>49.099999999999994</v>
      </c>
    </row>
    <row r="27" spans="1:22" x14ac:dyDescent="0.3">
      <c r="A27" s="18">
        <v>1</v>
      </c>
      <c r="B27" s="19" t="s">
        <v>6</v>
      </c>
      <c r="C27" s="19" t="s">
        <v>1</v>
      </c>
      <c r="D27" s="1">
        <v>108</v>
      </c>
      <c r="E27" s="19">
        <v>63.3333333333333</v>
      </c>
      <c r="F27" s="19">
        <v>7</v>
      </c>
      <c r="G27" s="19">
        <v>9.375</v>
      </c>
      <c r="H27" s="19">
        <v>150.66</v>
      </c>
      <c r="I27" s="19">
        <v>7.78</v>
      </c>
      <c r="J27" s="19">
        <v>2.4700000000000002</v>
      </c>
      <c r="K27" s="19">
        <v>31.748071979434449</v>
      </c>
      <c r="L27" s="19">
        <v>7</v>
      </c>
      <c r="M27" s="19">
        <v>10.3333333333333</v>
      </c>
      <c r="N27" s="19">
        <v>70</v>
      </c>
      <c r="O27" s="19">
        <v>43.766666666666701</v>
      </c>
      <c r="P27" s="19">
        <v>25</v>
      </c>
      <c r="Q27" s="19">
        <v>14</v>
      </c>
      <c r="R27" s="19">
        <v>8</v>
      </c>
      <c r="S27" s="19">
        <v>9.375</v>
      </c>
      <c r="T27" s="19">
        <v>70</v>
      </c>
      <c r="U27" s="19">
        <v>43.766666666666701</v>
      </c>
      <c r="V27" s="19">
        <v>42</v>
      </c>
    </row>
    <row r="28" spans="1:22" x14ac:dyDescent="0.3">
      <c r="A28" s="18">
        <v>2</v>
      </c>
      <c r="B28" s="19" t="s">
        <v>6</v>
      </c>
      <c r="C28" s="19" t="s">
        <v>1</v>
      </c>
      <c r="D28" s="1">
        <v>105</v>
      </c>
      <c r="E28" s="19">
        <v>77.3333333333333</v>
      </c>
      <c r="F28" s="19">
        <v>6</v>
      </c>
      <c r="G28" s="19">
        <v>6</v>
      </c>
      <c r="H28" s="19">
        <v>145.66</v>
      </c>
      <c r="I28" s="19">
        <v>6.82</v>
      </c>
      <c r="J28" s="19">
        <v>3.08</v>
      </c>
      <c r="K28" s="19">
        <v>45.161290322580641</v>
      </c>
      <c r="L28" s="19">
        <v>8</v>
      </c>
      <c r="M28" s="19">
        <v>10.6666666666667</v>
      </c>
      <c r="N28" s="19">
        <v>66</v>
      </c>
      <c r="O28" s="19">
        <v>45</v>
      </c>
      <c r="P28" s="19">
        <v>26</v>
      </c>
      <c r="Q28" s="19">
        <v>13</v>
      </c>
      <c r="R28" s="19">
        <v>8.35</v>
      </c>
      <c r="S28" s="19">
        <v>6</v>
      </c>
      <c r="T28" s="19">
        <v>66</v>
      </c>
      <c r="U28" s="19">
        <v>45</v>
      </c>
      <c r="V28" s="19">
        <v>43</v>
      </c>
    </row>
    <row r="29" spans="1:22" x14ac:dyDescent="0.3">
      <c r="A29" s="18">
        <v>3</v>
      </c>
      <c r="B29" s="19" t="s">
        <v>6</v>
      </c>
      <c r="C29" s="19" t="s">
        <v>1</v>
      </c>
      <c r="D29" s="1">
        <v>108</v>
      </c>
      <c r="E29" s="19">
        <v>73.3333333333333</v>
      </c>
      <c r="F29" s="19">
        <v>7</v>
      </c>
      <c r="G29" s="19">
        <v>9.375</v>
      </c>
      <c r="H29" s="19">
        <v>147.66</v>
      </c>
      <c r="I29" s="19">
        <v>6.78</v>
      </c>
      <c r="J29" s="19">
        <v>2.4700000000000002</v>
      </c>
      <c r="K29" s="19">
        <v>36.430678466076699</v>
      </c>
      <c r="L29" s="19">
        <v>7</v>
      </c>
      <c r="M29" s="19">
        <v>10.3333333333333</v>
      </c>
      <c r="N29" s="19">
        <v>70</v>
      </c>
      <c r="O29" s="19">
        <v>43.766666666666701</v>
      </c>
      <c r="P29" s="19">
        <v>25</v>
      </c>
      <c r="Q29" s="19">
        <v>14</v>
      </c>
      <c r="R29" s="19">
        <v>8.31</v>
      </c>
      <c r="S29" s="19">
        <v>9.375</v>
      </c>
      <c r="T29" s="19">
        <v>70</v>
      </c>
      <c r="U29" s="19">
        <v>43.766666666666701</v>
      </c>
      <c r="V29" s="19">
        <v>44</v>
      </c>
    </row>
    <row r="30" spans="1:22" x14ac:dyDescent="0.3">
      <c r="A30" s="29">
        <v>1</v>
      </c>
      <c r="B30" s="26" t="s">
        <v>6</v>
      </c>
      <c r="C30" s="26" t="s">
        <v>3</v>
      </c>
      <c r="D30" s="10">
        <v>146</v>
      </c>
      <c r="E30" s="26">
        <v>70</v>
      </c>
      <c r="F30" s="26">
        <v>8.3333333333333339</v>
      </c>
      <c r="G30" s="26">
        <v>16</v>
      </c>
      <c r="H30" s="26">
        <v>181.66</v>
      </c>
      <c r="I30" s="26">
        <v>8.9</v>
      </c>
      <c r="J30" s="26">
        <v>3.12</v>
      </c>
      <c r="K30" s="26">
        <v>35.056179775280896</v>
      </c>
      <c r="L30" s="26">
        <v>10</v>
      </c>
      <c r="M30" s="26">
        <v>18</v>
      </c>
      <c r="N30" s="26">
        <v>88</v>
      </c>
      <c r="O30" s="26">
        <v>51.4</v>
      </c>
      <c r="P30" s="26">
        <v>40</v>
      </c>
      <c r="Q30" s="26">
        <v>18.350000000000001</v>
      </c>
      <c r="R30" s="26">
        <v>9.36</v>
      </c>
      <c r="S30" s="26">
        <v>16</v>
      </c>
      <c r="T30" s="26">
        <v>88</v>
      </c>
      <c r="U30" s="26">
        <v>51.4</v>
      </c>
      <c r="V30" s="30">
        <v>51.2</v>
      </c>
    </row>
    <row r="31" spans="1:22" x14ac:dyDescent="0.3">
      <c r="A31" s="29">
        <v>2</v>
      </c>
      <c r="B31" s="26" t="s">
        <v>6</v>
      </c>
      <c r="C31" s="26" t="s">
        <v>3</v>
      </c>
      <c r="D31" s="10">
        <v>146.33333333333334</v>
      </c>
      <c r="E31" s="26">
        <v>73</v>
      </c>
      <c r="F31" s="26">
        <v>6.666666666666667</v>
      </c>
      <c r="G31" s="26">
        <v>16.2</v>
      </c>
      <c r="H31" s="26">
        <v>183</v>
      </c>
      <c r="I31" s="26">
        <v>9.93</v>
      </c>
      <c r="J31" s="26">
        <v>3.2709999999999999</v>
      </c>
      <c r="K31" s="26">
        <v>32.940584088620348</v>
      </c>
      <c r="L31" s="26">
        <v>11</v>
      </c>
      <c r="M31" s="26">
        <v>20</v>
      </c>
      <c r="N31" s="26">
        <v>86</v>
      </c>
      <c r="O31" s="26">
        <v>50.366666666666667</v>
      </c>
      <c r="P31" s="26">
        <v>43</v>
      </c>
      <c r="Q31" s="26">
        <v>19.21</v>
      </c>
      <c r="R31" s="26">
        <v>9.33</v>
      </c>
      <c r="S31" s="26">
        <v>16.2</v>
      </c>
      <c r="T31" s="26">
        <v>86</v>
      </c>
      <c r="U31" s="26">
        <v>50.366666666666667</v>
      </c>
      <c r="V31" s="30">
        <v>46</v>
      </c>
    </row>
    <row r="32" spans="1:22" x14ac:dyDescent="0.3">
      <c r="A32" s="29">
        <v>3</v>
      </c>
      <c r="B32" s="26" t="s">
        <v>6</v>
      </c>
      <c r="C32" s="26" t="s">
        <v>3</v>
      </c>
      <c r="D32" s="10">
        <v>142.666666666667</v>
      </c>
      <c r="E32" s="26">
        <v>73.6666666666667</v>
      </c>
      <c r="F32" s="26">
        <v>7</v>
      </c>
      <c r="G32" s="26">
        <v>16.666666666666668</v>
      </c>
      <c r="H32" s="26">
        <v>185.4</v>
      </c>
      <c r="I32" s="26">
        <v>9.56</v>
      </c>
      <c r="J32" s="26">
        <v>3.54</v>
      </c>
      <c r="K32" s="26">
        <v>37.029288702928866</v>
      </c>
      <c r="L32" s="26">
        <v>12</v>
      </c>
      <c r="M32" s="26">
        <v>17.666666666666668</v>
      </c>
      <c r="N32" s="26">
        <v>87</v>
      </c>
      <c r="O32" s="26">
        <v>53.266666666666673</v>
      </c>
      <c r="P32" s="26">
        <v>44</v>
      </c>
      <c r="Q32" s="26">
        <v>20.34</v>
      </c>
      <c r="R32" s="26">
        <v>9.52</v>
      </c>
      <c r="S32" s="26">
        <v>16.666666666666668</v>
      </c>
      <c r="T32" s="26">
        <v>87</v>
      </c>
      <c r="U32" s="26">
        <v>53.266666666666673</v>
      </c>
      <c r="V32" s="30">
        <v>47.6</v>
      </c>
    </row>
    <row r="33" spans="1:22" x14ac:dyDescent="0.3">
      <c r="A33" s="31">
        <v>1</v>
      </c>
      <c r="B33" s="19" t="s">
        <v>6</v>
      </c>
      <c r="C33" s="19" t="s">
        <v>4</v>
      </c>
      <c r="D33" s="12">
        <v>167</v>
      </c>
      <c r="E33" s="19">
        <v>85</v>
      </c>
      <c r="F33" s="19">
        <v>8.3333333333333339</v>
      </c>
      <c r="G33" s="19">
        <v>6.58</v>
      </c>
      <c r="H33" s="19">
        <v>192</v>
      </c>
      <c r="I33" s="19">
        <v>9</v>
      </c>
      <c r="J33" s="19">
        <v>3.33</v>
      </c>
      <c r="K33" s="19">
        <v>37</v>
      </c>
      <c r="L33" s="19">
        <v>10</v>
      </c>
      <c r="M33" s="19">
        <v>20</v>
      </c>
      <c r="N33" s="19">
        <v>81.333333333333329</v>
      </c>
      <c r="O33" s="19">
        <v>55</v>
      </c>
      <c r="P33" s="19">
        <v>40</v>
      </c>
      <c r="Q33" s="19">
        <v>20.329999999999998</v>
      </c>
      <c r="R33" s="19">
        <v>10</v>
      </c>
      <c r="S33" s="19">
        <v>6.58</v>
      </c>
      <c r="T33" s="19">
        <v>81.333333333333329</v>
      </c>
      <c r="U33" s="19">
        <v>55</v>
      </c>
      <c r="V33" s="19">
        <v>44.75</v>
      </c>
    </row>
    <row r="34" spans="1:22" x14ac:dyDescent="0.3">
      <c r="A34" s="31">
        <v>2</v>
      </c>
      <c r="B34" s="19" t="s">
        <v>6</v>
      </c>
      <c r="C34" s="19" t="s">
        <v>4</v>
      </c>
      <c r="D34" s="12">
        <v>165</v>
      </c>
      <c r="E34" s="19">
        <v>88</v>
      </c>
      <c r="F34" s="19">
        <v>10</v>
      </c>
      <c r="G34" s="19">
        <v>6.86</v>
      </c>
      <c r="H34" s="19">
        <v>195</v>
      </c>
      <c r="I34" s="19">
        <v>9.08</v>
      </c>
      <c r="J34" s="19">
        <v>4.08</v>
      </c>
      <c r="K34" s="19">
        <v>44.933920704845818</v>
      </c>
      <c r="L34" s="19">
        <v>13</v>
      </c>
      <c r="M34" s="19">
        <v>20</v>
      </c>
      <c r="N34" s="19">
        <v>78.3333333333333</v>
      </c>
      <c r="O34" s="19">
        <v>59</v>
      </c>
      <c r="P34" s="19">
        <v>45</v>
      </c>
      <c r="Q34" s="19">
        <v>22</v>
      </c>
      <c r="R34" s="19">
        <v>11</v>
      </c>
      <c r="S34" s="19">
        <v>6.86</v>
      </c>
      <c r="T34" s="19">
        <v>78.3333333333333</v>
      </c>
      <c r="U34" s="19">
        <v>59</v>
      </c>
      <c r="V34" s="19">
        <v>48.733333333333341</v>
      </c>
    </row>
    <row r="35" spans="1:22" x14ac:dyDescent="0.3">
      <c r="A35" s="31">
        <v>3</v>
      </c>
      <c r="B35" s="19" t="s">
        <v>6</v>
      </c>
      <c r="C35" s="19" t="s">
        <v>4</v>
      </c>
      <c r="D35" s="12">
        <v>164</v>
      </c>
      <c r="E35" s="19">
        <v>87</v>
      </c>
      <c r="F35" s="19">
        <v>11</v>
      </c>
      <c r="G35" s="19">
        <v>6</v>
      </c>
      <c r="H35" s="19">
        <v>193.666666666667</v>
      </c>
      <c r="I35" s="19">
        <v>9.5</v>
      </c>
      <c r="J35" s="19">
        <v>4.8600000000000003</v>
      </c>
      <c r="K35" s="19">
        <v>51.15789473684211</v>
      </c>
      <c r="L35" s="19">
        <v>12</v>
      </c>
      <c r="M35" s="19">
        <v>19</v>
      </c>
      <c r="N35" s="19">
        <v>80</v>
      </c>
      <c r="O35" s="19">
        <v>50</v>
      </c>
      <c r="P35" s="19">
        <v>49</v>
      </c>
      <c r="Q35" s="19">
        <v>20</v>
      </c>
      <c r="R35" s="19">
        <v>11</v>
      </c>
      <c r="S35" s="19">
        <v>6</v>
      </c>
      <c r="T35" s="19">
        <v>80</v>
      </c>
      <c r="U35" s="19">
        <v>50</v>
      </c>
      <c r="V35" s="19">
        <v>49.29999999999999</v>
      </c>
    </row>
    <row r="36" spans="1:22" x14ac:dyDescent="0.3">
      <c r="A36" s="25">
        <v>1</v>
      </c>
      <c r="B36" s="26" t="s">
        <v>6</v>
      </c>
      <c r="C36" s="26" t="s">
        <v>5</v>
      </c>
      <c r="D36" s="13">
        <v>176.666666666667</v>
      </c>
      <c r="E36" s="30">
        <v>99</v>
      </c>
      <c r="F36" s="30">
        <v>12</v>
      </c>
      <c r="G36" s="26">
        <v>11</v>
      </c>
      <c r="H36" s="30">
        <v>256.33333333333331</v>
      </c>
      <c r="I36" s="30">
        <v>9.3000000000000007</v>
      </c>
      <c r="J36" s="26">
        <v>4.0199999999999996</v>
      </c>
      <c r="K36" s="26">
        <v>43.225806451612897</v>
      </c>
      <c r="L36" s="30">
        <v>11</v>
      </c>
      <c r="M36" s="30">
        <v>25</v>
      </c>
      <c r="N36" s="30">
        <v>99</v>
      </c>
      <c r="O36" s="30">
        <v>56.7</v>
      </c>
      <c r="P36" s="30">
        <v>45</v>
      </c>
      <c r="Q36" s="30">
        <v>23</v>
      </c>
      <c r="R36" s="30">
        <v>11</v>
      </c>
      <c r="S36" s="26">
        <v>11</v>
      </c>
      <c r="T36" s="30">
        <v>99</v>
      </c>
      <c r="U36" s="30">
        <v>56.7</v>
      </c>
      <c r="V36" s="30">
        <v>50.6</v>
      </c>
    </row>
    <row r="37" spans="1:22" x14ac:dyDescent="0.3">
      <c r="A37" s="25">
        <v>2</v>
      </c>
      <c r="B37" s="26" t="s">
        <v>6</v>
      </c>
      <c r="C37" s="26" t="s">
        <v>5</v>
      </c>
      <c r="D37" s="13">
        <v>170.666666666667</v>
      </c>
      <c r="E37" s="30">
        <v>95</v>
      </c>
      <c r="F37" s="30">
        <v>12</v>
      </c>
      <c r="G37" s="26">
        <v>11</v>
      </c>
      <c r="H37" s="30">
        <v>255</v>
      </c>
      <c r="I37" s="30">
        <v>10.5</v>
      </c>
      <c r="J37" s="26">
        <v>4.1100000000000003</v>
      </c>
      <c r="K37" s="26">
        <v>39.142857142857146</v>
      </c>
      <c r="L37" s="30">
        <v>13</v>
      </c>
      <c r="M37" s="30">
        <v>23</v>
      </c>
      <c r="N37" s="30">
        <v>95.666666666666671</v>
      </c>
      <c r="O37" s="30">
        <v>59.033333333333303</v>
      </c>
      <c r="P37" s="30">
        <v>55</v>
      </c>
      <c r="Q37" s="30">
        <v>22</v>
      </c>
      <c r="R37" s="30">
        <v>11.32</v>
      </c>
      <c r="S37" s="26">
        <v>11</v>
      </c>
      <c r="T37" s="30">
        <v>95.666666666666671</v>
      </c>
      <c r="U37" s="30">
        <v>59.033333333333303</v>
      </c>
      <c r="V37" s="30">
        <v>49.866666666666667</v>
      </c>
    </row>
    <row r="38" spans="1:22" x14ac:dyDescent="0.3">
      <c r="A38" s="25">
        <v>3</v>
      </c>
      <c r="B38" s="26" t="s">
        <v>6</v>
      </c>
      <c r="C38" s="26" t="s">
        <v>5</v>
      </c>
      <c r="D38" s="13">
        <v>174.666666666667</v>
      </c>
      <c r="E38" s="30">
        <v>99</v>
      </c>
      <c r="F38" s="30">
        <v>14</v>
      </c>
      <c r="G38" s="26">
        <v>12</v>
      </c>
      <c r="H38" s="30">
        <v>255.66</v>
      </c>
      <c r="I38" s="30">
        <v>10.95</v>
      </c>
      <c r="J38" s="26">
        <v>4.49</v>
      </c>
      <c r="K38" s="26">
        <v>41.004566210045667</v>
      </c>
      <c r="L38" s="30">
        <v>12</v>
      </c>
      <c r="M38" s="30">
        <v>22</v>
      </c>
      <c r="N38" s="30">
        <v>95</v>
      </c>
      <c r="O38" s="30">
        <v>62.566666666666698</v>
      </c>
      <c r="P38" s="30">
        <v>50</v>
      </c>
      <c r="Q38" s="30">
        <v>23</v>
      </c>
      <c r="R38" s="30">
        <v>10.89</v>
      </c>
      <c r="S38" s="26">
        <v>12</v>
      </c>
      <c r="T38" s="30">
        <v>95</v>
      </c>
      <c r="U38" s="30">
        <v>62.566666666666698</v>
      </c>
      <c r="V38" s="30">
        <v>43.95</v>
      </c>
    </row>
    <row r="39" spans="1:22" x14ac:dyDescent="0.3">
      <c r="A39" s="18">
        <v>1</v>
      </c>
      <c r="B39" s="19" t="s">
        <v>7</v>
      </c>
      <c r="C39" s="19" t="s">
        <v>1</v>
      </c>
      <c r="D39" s="3">
        <v>108</v>
      </c>
      <c r="E39" s="19">
        <v>83.3333333333333</v>
      </c>
      <c r="F39" s="19">
        <v>7</v>
      </c>
      <c r="G39" s="19">
        <v>9.375</v>
      </c>
      <c r="H39" s="19">
        <v>147.66</v>
      </c>
      <c r="I39" s="19">
        <v>9.85</v>
      </c>
      <c r="J39" s="19">
        <v>3.22</v>
      </c>
      <c r="K39" s="19">
        <v>32.690355329949242</v>
      </c>
      <c r="L39" s="19">
        <v>7</v>
      </c>
      <c r="M39" s="19">
        <v>10.3333333333333</v>
      </c>
      <c r="N39" s="19">
        <v>70</v>
      </c>
      <c r="O39" s="19">
        <v>39</v>
      </c>
      <c r="P39" s="19">
        <v>25</v>
      </c>
      <c r="Q39" s="19">
        <v>14</v>
      </c>
      <c r="R39" s="19">
        <v>8.6</v>
      </c>
      <c r="S39" s="19">
        <v>9.375</v>
      </c>
      <c r="T39" s="19">
        <v>70</v>
      </c>
      <c r="U39" s="19">
        <v>39</v>
      </c>
      <c r="V39" s="20">
        <v>40</v>
      </c>
    </row>
    <row r="40" spans="1:22" x14ac:dyDescent="0.3">
      <c r="A40" s="18">
        <v>2</v>
      </c>
      <c r="B40" s="19" t="s">
        <v>7</v>
      </c>
      <c r="C40" s="19" t="s">
        <v>1</v>
      </c>
      <c r="D40" s="3">
        <v>105</v>
      </c>
      <c r="E40" s="19">
        <v>77.3333333333333</v>
      </c>
      <c r="F40" s="19">
        <v>6</v>
      </c>
      <c r="G40" s="19">
        <v>7.5</v>
      </c>
      <c r="H40" s="19">
        <v>148.66</v>
      </c>
      <c r="I40" s="19">
        <v>9.14</v>
      </c>
      <c r="J40" s="19">
        <v>3</v>
      </c>
      <c r="K40" s="19">
        <v>32.822757111597376</v>
      </c>
      <c r="L40" s="19">
        <v>6</v>
      </c>
      <c r="M40" s="19">
        <v>10.6666666666667</v>
      </c>
      <c r="N40" s="19">
        <v>66</v>
      </c>
      <c r="O40" s="19">
        <v>35</v>
      </c>
      <c r="P40" s="19">
        <v>26</v>
      </c>
      <c r="Q40" s="19">
        <v>13</v>
      </c>
      <c r="R40" s="19">
        <v>8.4</v>
      </c>
      <c r="S40" s="19">
        <v>7.5</v>
      </c>
      <c r="T40" s="19">
        <v>66</v>
      </c>
      <c r="U40" s="19">
        <v>35</v>
      </c>
      <c r="V40" s="20">
        <v>44</v>
      </c>
    </row>
    <row r="41" spans="1:22" x14ac:dyDescent="0.3">
      <c r="A41" s="18">
        <v>3</v>
      </c>
      <c r="B41" s="19" t="s">
        <v>7</v>
      </c>
      <c r="C41" s="19" t="s">
        <v>1</v>
      </c>
      <c r="D41" s="3">
        <v>107</v>
      </c>
      <c r="E41" s="19">
        <v>89</v>
      </c>
      <c r="F41" s="19">
        <v>5.666666666666667</v>
      </c>
      <c r="G41" s="19">
        <v>8</v>
      </c>
      <c r="H41" s="19">
        <v>148.33000000000001</v>
      </c>
      <c r="I41" s="19">
        <v>9.0500000000000007</v>
      </c>
      <c r="J41" s="19">
        <v>3.98</v>
      </c>
      <c r="K41" s="19">
        <v>43.977900552486183</v>
      </c>
      <c r="L41" s="19">
        <v>7</v>
      </c>
      <c r="M41" s="19">
        <v>12</v>
      </c>
      <c r="N41" s="19">
        <v>69</v>
      </c>
      <c r="O41" s="19">
        <v>38.3333333333333</v>
      </c>
      <c r="P41" s="19">
        <v>29</v>
      </c>
      <c r="Q41" s="19">
        <v>12</v>
      </c>
      <c r="R41" s="19">
        <v>8.1999999999999993</v>
      </c>
      <c r="S41" s="19">
        <v>8</v>
      </c>
      <c r="T41" s="19">
        <v>69</v>
      </c>
      <c r="U41" s="19">
        <v>38.3333333333333</v>
      </c>
      <c r="V41" s="20">
        <v>49</v>
      </c>
    </row>
    <row r="42" spans="1:22" x14ac:dyDescent="0.3">
      <c r="A42" s="29">
        <v>1</v>
      </c>
      <c r="B42" s="26" t="s">
        <v>7</v>
      </c>
      <c r="C42" s="26" t="s">
        <v>3</v>
      </c>
      <c r="D42" s="14">
        <v>163.333333333333</v>
      </c>
      <c r="E42" s="26">
        <v>95</v>
      </c>
      <c r="F42" s="26">
        <v>9</v>
      </c>
      <c r="G42" s="26">
        <v>9</v>
      </c>
      <c r="H42" s="26">
        <v>214.33333333333334</v>
      </c>
      <c r="I42" s="26">
        <v>11</v>
      </c>
      <c r="J42" s="26">
        <v>5.2</v>
      </c>
      <c r="K42" s="26">
        <v>47.272727272727273</v>
      </c>
      <c r="L42" s="26">
        <v>12</v>
      </c>
      <c r="M42" s="26">
        <v>20</v>
      </c>
      <c r="N42" s="26">
        <v>95</v>
      </c>
      <c r="O42" s="26">
        <v>53</v>
      </c>
      <c r="P42" s="26">
        <v>50</v>
      </c>
      <c r="Q42" s="26">
        <v>20.190000000000001</v>
      </c>
      <c r="R42" s="26">
        <v>10</v>
      </c>
      <c r="S42" s="26">
        <v>9</v>
      </c>
      <c r="T42" s="26">
        <v>95</v>
      </c>
      <c r="U42" s="26">
        <v>53</v>
      </c>
      <c r="V42" s="26">
        <v>49.3</v>
      </c>
    </row>
    <row r="43" spans="1:22" x14ac:dyDescent="0.3">
      <c r="A43" s="29">
        <v>2</v>
      </c>
      <c r="B43" s="26" t="s">
        <v>7</v>
      </c>
      <c r="C43" s="26" t="s">
        <v>3</v>
      </c>
      <c r="D43" s="14">
        <v>165</v>
      </c>
      <c r="E43" s="26">
        <v>99</v>
      </c>
      <c r="F43" s="26">
        <v>8.3333333333333339</v>
      </c>
      <c r="G43" s="26">
        <v>10</v>
      </c>
      <c r="H43" s="26">
        <v>217.333333333333</v>
      </c>
      <c r="I43" s="26">
        <v>11.3</v>
      </c>
      <c r="J43" s="26">
        <v>5.27</v>
      </c>
      <c r="K43" s="26">
        <v>46.637168141592916</v>
      </c>
      <c r="L43" s="26">
        <v>13</v>
      </c>
      <c r="M43" s="26">
        <v>22</v>
      </c>
      <c r="N43" s="26">
        <v>96</v>
      </c>
      <c r="O43" s="26">
        <v>55.9</v>
      </c>
      <c r="P43" s="26">
        <v>59</v>
      </c>
      <c r="Q43" s="26">
        <v>19</v>
      </c>
      <c r="R43" s="26">
        <v>10</v>
      </c>
      <c r="S43" s="26">
        <v>10</v>
      </c>
      <c r="T43" s="26">
        <v>96</v>
      </c>
      <c r="U43" s="26">
        <v>55.9</v>
      </c>
      <c r="V43" s="26">
        <v>49.35</v>
      </c>
    </row>
    <row r="44" spans="1:22" x14ac:dyDescent="0.3">
      <c r="A44" s="29">
        <v>3</v>
      </c>
      <c r="B44" s="26" t="s">
        <v>7</v>
      </c>
      <c r="C44" s="26" t="s">
        <v>3</v>
      </c>
      <c r="D44" s="14">
        <v>165</v>
      </c>
      <c r="E44" s="26">
        <v>100</v>
      </c>
      <c r="F44" s="26">
        <v>8.6666666666666661</v>
      </c>
      <c r="G44" s="26">
        <v>9.5</v>
      </c>
      <c r="H44" s="26">
        <v>213.333333333333</v>
      </c>
      <c r="I44" s="26">
        <v>11.33</v>
      </c>
      <c r="J44" s="26">
        <v>5.26</v>
      </c>
      <c r="K44" s="26">
        <v>46.425419240953218</v>
      </c>
      <c r="L44" s="26">
        <v>14</v>
      </c>
      <c r="M44" s="26">
        <v>22</v>
      </c>
      <c r="N44" s="26">
        <v>94</v>
      </c>
      <c r="O44" s="26">
        <v>55</v>
      </c>
      <c r="P44" s="26">
        <v>55</v>
      </c>
      <c r="Q44" s="26">
        <v>18.95</v>
      </c>
      <c r="R44" s="26">
        <v>9</v>
      </c>
      <c r="S44" s="26">
        <v>9.5</v>
      </c>
      <c r="T44" s="26">
        <v>94</v>
      </c>
      <c r="U44" s="26">
        <v>55</v>
      </c>
      <c r="V44" s="26">
        <v>46.033333333333339</v>
      </c>
    </row>
    <row r="45" spans="1:22" x14ac:dyDescent="0.3">
      <c r="A45" s="31">
        <v>1</v>
      </c>
      <c r="B45" s="19" t="s">
        <v>7</v>
      </c>
      <c r="C45" s="19" t="s">
        <v>4</v>
      </c>
      <c r="D45" s="15">
        <v>194.333333333333</v>
      </c>
      <c r="E45" s="19">
        <v>99</v>
      </c>
      <c r="F45" s="19">
        <v>9.6666666666666661</v>
      </c>
      <c r="G45" s="19">
        <v>17.708333333333332</v>
      </c>
      <c r="H45" s="19">
        <v>255.333333333333</v>
      </c>
      <c r="I45" s="19">
        <v>10.029999999999999</v>
      </c>
      <c r="J45" s="19">
        <v>5.85</v>
      </c>
      <c r="K45" s="19">
        <v>58.325024925224319</v>
      </c>
      <c r="L45" s="19">
        <v>15</v>
      </c>
      <c r="M45" s="19">
        <v>24</v>
      </c>
      <c r="N45" s="19">
        <v>97</v>
      </c>
      <c r="O45" s="19">
        <v>57.466666666666697</v>
      </c>
      <c r="P45" s="19">
        <v>60</v>
      </c>
      <c r="Q45" s="19">
        <v>25</v>
      </c>
      <c r="R45" s="19">
        <v>12</v>
      </c>
      <c r="S45" s="19">
        <v>17.708333333333332</v>
      </c>
      <c r="T45" s="19">
        <v>97</v>
      </c>
      <c r="U45" s="19">
        <v>57.466666666666697</v>
      </c>
      <c r="V45" s="20">
        <v>45.95</v>
      </c>
    </row>
    <row r="46" spans="1:22" x14ac:dyDescent="0.3">
      <c r="A46" s="31">
        <v>2</v>
      </c>
      <c r="B46" s="19" t="s">
        <v>7</v>
      </c>
      <c r="C46" s="19" t="s">
        <v>4</v>
      </c>
      <c r="D46" s="15">
        <v>192.333333333333</v>
      </c>
      <c r="E46" s="19">
        <v>105</v>
      </c>
      <c r="F46" s="19">
        <v>10</v>
      </c>
      <c r="G46" s="19">
        <v>12.375</v>
      </c>
      <c r="H46" s="19">
        <v>255.333333333333</v>
      </c>
      <c r="I46" s="19">
        <v>12.07</v>
      </c>
      <c r="J46" s="19">
        <v>6.66</v>
      </c>
      <c r="K46" s="19">
        <v>55.178127589063799</v>
      </c>
      <c r="L46" s="19">
        <v>14</v>
      </c>
      <c r="M46" s="19">
        <v>25</v>
      </c>
      <c r="N46" s="19">
        <v>99</v>
      </c>
      <c r="O46" s="19">
        <v>59.966666666666697</v>
      </c>
      <c r="P46" s="19">
        <v>66</v>
      </c>
      <c r="Q46" s="19">
        <v>24</v>
      </c>
      <c r="R46" s="19">
        <v>11</v>
      </c>
      <c r="S46" s="19">
        <v>12.375</v>
      </c>
      <c r="T46" s="19">
        <v>99</v>
      </c>
      <c r="U46" s="19">
        <v>59.966666666666697</v>
      </c>
      <c r="V46" s="20">
        <v>47.366666666666667</v>
      </c>
    </row>
    <row r="47" spans="1:22" x14ac:dyDescent="0.3">
      <c r="A47" s="31">
        <v>3</v>
      </c>
      <c r="B47" s="19" t="s">
        <v>7</v>
      </c>
      <c r="C47" s="19" t="s">
        <v>4</v>
      </c>
      <c r="D47" s="15">
        <v>193.666666666667</v>
      </c>
      <c r="E47" s="19">
        <v>105</v>
      </c>
      <c r="F47" s="19">
        <v>9</v>
      </c>
      <c r="G47" s="19">
        <v>13.75</v>
      </c>
      <c r="H47" s="19">
        <v>255.333333333333</v>
      </c>
      <c r="I47" s="19">
        <v>13</v>
      </c>
      <c r="J47" s="19">
        <v>6</v>
      </c>
      <c r="K47" s="19">
        <v>46.153846153846153</v>
      </c>
      <c r="L47" s="19">
        <v>16</v>
      </c>
      <c r="M47" s="19">
        <v>24</v>
      </c>
      <c r="N47" s="19">
        <v>98</v>
      </c>
      <c r="O47" s="19">
        <v>59.633333333333297</v>
      </c>
      <c r="P47" s="19">
        <v>59</v>
      </c>
      <c r="Q47" s="19">
        <v>22</v>
      </c>
      <c r="R47" s="19">
        <v>10</v>
      </c>
      <c r="S47" s="19">
        <v>13.75</v>
      </c>
      <c r="T47" s="19">
        <v>98</v>
      </c>
      <c r="U47" s="19">
        <v>59.633333333333297</v>
      </c>
      <c r="V47" s="20">
        <v>47</v>
      </c>
    </row>
    <row r="48" spans="1:22" x14ac:dyDescent="0.3">
      <c r="A48" s="29">
        <v>1</v>
      </c>
      <c r="B48" s="26" t="s">
        <v>7</v>
      </c>
      <c r="C48" s="26" t="s">
        <v>5</v>
      </c>
      <c r="D48" s="14">
        <v>185.666666666667</v>
      </c>
      <c r="E48" s="26">
        <v>110</v>
      </c>
      <c r="F48" s="26">
        <v>15</v>
      </c>
      <c r="G48" s="26">
        <v>15.75</v>
      </c>
      <c r="H48" s="26">
        <v>265</v>
      </c>
      <c r="I48" s="26">
        <v>13.22</v>
      </c>
      <c r="J48" s="26">
        <v>6.64</v>
      </c>
      <c r="K48" s="26">
        <v>50.226928895612701</v>
      </c>
      <c r="L48" s="30">
        <v>18</v>
      </c>
      <c r="M48" s="26">
        <v>27</v>
      </c>
      <c r="N48" s="26">
        <v>105</v>
      </c>
      <c r="O48" s="26">
        <v>55</v>
      </c>
      <c r="P48" s="26">
        <v>77</v>
      </c>
      <c r="Q48" s="26">
        <v>26</v>
      </c>
      <c r="R48" s="26">
        <v>12</v>
      </c>
      <c r="S48" s="26">
        <v>15.75</v>
      </c>
      <c r="T48" s="26">
        <v>105</v>
      </c>
      <c r="U48" s="26">
        <v>55</v>
      </c>
      <c r="V48" s="26">
        <v>55</v>
      </c>
    </row>
    <row r="49" spans="1:55" x14ac:dyDescent="0.3">
      <c r="A49" s="29">
        <v>2</v>
      </c>
      <c r="B49" s="26" t="s">
        <v>7</v>
      </c>
      <c r="C49" s="26" t="s">
        <v>5</v>
      </c>
      <c r="D49" s="14">
        <v>183.333333333333</v>
      </c>
      <c r="E49" s="26">
        <v>112</v>
      </c>
      <c r="F49" s="26">
        <v>16</v>
      </c>
      <c r="G49" s="26">
        <v>14.25</v>
      </c>
      <c r="H49" s="26">
        <v>259</v>
      </c>
      <c r="I49" s="26">
        <v>13.25</v>
      </c>
      <c r="J49" s="26">
        <v>5.68</v>
      </c>
      <c r="K49" s="26">
        <v>42.867924528301884</v>
      </c>
      <c r="L49" s="30">
        <v>17</v>
      </c>
      <c r="M49" s="26">
        <v>30</v>
      </c>
      <c r="N49" s="26">
        <v>100</v>
      </c>
      <c r="O49" s="26">
        <v>54</v>
      </c>
      <c r="P49" s="26">
        <v>67</v>
      </c>
      <c r="Q49" s="26">
        <v>21.74</v>
      </c>
      <c r="R49" s="26">
        <v>12</v>
      </c>
      <c r="S49" s="26">
        <v>14.25</v>
      </c>
      <c r="T49" s="26">
        <v>100</v>
      </c>
      <c r="U49" s="26">
        <v>54</v>
      </c>
      <c r="V49" s="26">
        <v>59</v>
      </c>
    </row>
    <row r="50" spans="1:55" x14ac:dyDescent="0.3">
      <c r="A50" s="29">
        <v>3</v>
      </c>
      <c r="B50" s="26" t="s">
        <v>7</v>
      </c>
      <c r="C50" s="26" t="s">
        <v>5</v>
      </c>
      <c r="D50" s="14">
        <v>183.333333333333</v>
      </c>
      <c r="E50" s="26">
        <v>114</v>
      </c>
      <c r="F50" s="26">
        <v>15</v>
      </c>
      <c r="G50" s="26">
        <v>13.25</v>
      </c>
      <c r="H50" s="26">
        <v>268</v>
      </c>
      <c r="I50" s="26">
        <v>13.55</v>
      </c>
      <c r="J50" s="26">
        <v>5.79</v>
      </c>
      <c r="K50" s="26">
        <v>42.730627306273064</v>
      </c>
      <c r="L50" s="30">
        <v>16</v>
      </c>
      <c r="M50" s="26">
        <v>29</v>
      </c>
      <c r="N50" s="26">
        <v>102</v>
      </c>
      <c r="O50" s="26">
        <v>56</v>
      </c>
      <c r="P50" s="26">
        <v>66</v>
      </c>
      <c r="Q50" s="26">
        <v>25</v>
      </c>
      <c r="R50" s="26">
        <v>13</v>
      </c>
      <c r="S50" s="26">
        <v>13.25</v>
      </c>
      <c r="T50" s="26">
        <v>102</v>
      </c>
      <c r="U50" s="26">
        <v>56</v>
      </c>
      <c r="V50" s="26">
        <v>55</v>
      </c>
    </row>
    <row r="60" spans="1:55" x14ac:dyDescent="0.3">
      <c r="G60" s="23"/>
      <c r="H60" s="26" t="s">
        <v>1</v>
      </c>
      <c r="I60" s="26" t="s">
        <v>1</v>
      </c>
      <c r="J60" s="26" t="s">
        <v>1</v>
      </c>
      <c r="K60" s="26" t="s">
        <v>3</v>
      </c>
      <c r="L60" s="26" t="s">
        <v>3</v>
      </c>
      <c r="M60" s="26" t="s">
        <v>3</v>
      </c>
      <c r="N60" s="19" t="s">
        <v>4</v>
      </c>
      <c r="O60" s="19" t="s">
        <v>4</v>
      </c>
      <c r="P60" s="19" t="s">
        <v>4</v>
      </c>
      <c r="Q60" s="26" t="s">
        <v>5</v>
      </c>
      <c r="R60" s="26" t="s">
        <v>5</v>
      </c>
      <c r="S60" s="26" t="s">
        <v>5</v>
      </c>
      <c r="T60" s="19"/>
      <c r="U60" s="19"/>
      <c r="V60" s="19"/>
      <c r="W60" s="26"/>
      <c r="X60" s="26"/>
      <c r="Y60" s="26"/>
      <c r="Z60" s="19"/>
      <c r="AA60" s="19"/>
      <c r="AB60" s="19"/>
      <c r="AC60" s="26"/>
      <c r="AD60" s="26"/>
      <c r="AE60" s="26"/>
      <c r="AF60" s="19"/>
      <c r="AG60" s="19"/>
      <c r="AH60" s="19"/>
      <c r="AI60" s="26"/>
      <c r="AJ60" s="26"/>
      <c r="AK60" s="26"/>
      <c r="AL60" s="19"/>
      <c r="AM60" s="19"/>
      <c r="AN60" s="19"/>
      <c r="AO60" s="26"/>
      <c r="AP60" s="26"/>
      <c r="AQ60" s="26"/>
      <c r="AR60" s="19"/>
      <c r="AS60" s="19"/>
      <c r="AT60" s="19"/>
      <c r="AU60" s="26"/>
      <c r="AV60" s="26"/>
      <c r="AW60" s="26"/>
      <c r="AX60" s="19"/>
      <c r="AY60" s="19"/>
      <c r="AZ60" s="19"/>
      <c r="BA60" s="26"/>
      <c r="BB60" s="26"/>
      <c r="BC60" s="26"/>
    </row>
    <row r="61" spans="1:55" x14ac:dyDescent="0.3">
      <c r="G61" s="26" t="s">
        <v>1</v>
      </c>
      <c r="H61" s="2">
        <v>108</v>
      </c>
      <c r="I61" s="2">
        <v>105</v>
      </c>
      <c r="J61" s="2">
        <v>107</v>
      </c>
      <c r="K61" s="3">
        <v>111</v>
      </c>
      <c r="L61" s="3">
        <v>112</v>
      </c>
      <c r="M61" s="3">
        <v>114</v>
      </c>
      <c r="N61" s="8">
        <v>128</v>
      </c>
      <c r="O61" s="8">
        <v>125</v>
      </c>
      <c r="P61" s="8">
        <v>130</v>
      </c>
      <c r="Q61" s="10">
        <v>134</v>
      </c>
      <c r="R61" s="10">
        <v>138</v>
      </c>
      <c r="S61" s="10">
        <v>136</v>
      </c>
      <c r="T61" s="3"/>
      <c r="U61" s="3"/>
      <c r="V61" s="3"/>
    </row>
    <row r="62" spans="1:55" x14ac:dyDescent="0.3">
      <c r="G62" s="26" t="s">
        <v>43</v>
      </c>
      <c r="H62" s="3">
        <v>105</v>
      </c>
      <c r="I62" s="3">
        <v>107</v>
      </c>
      <c r="J62" s="3">
        <v>107</v>
      </c>
      <c r="K62" s="5">
        <v>125</v>
      </c>
      <c r="L62" s="5">
        <v>128</v>
      </c>
      <c r="M62" s="5">
        <v>126.666666666667</v>
      </c>
      <c r="N62" s="8">
        <v>142</v>
      </c>
      <c r="O62" s="8">
        <v>148</v>
      </c>
      <c r="P62" s="8">
        <v>141.333333333333</v>
      </c>
      <c r="Q62" s="5">
        <v>153.666666666667</v>
      </c>
      <c r="R62" s="5">
        <v>158</v>
      </c>
      <c r="S62" s="5">
        <v>152.666666666667</v>
      </c>
    </row>
    <row r="63" spans="1:55" x14ac:dyDescent="0.3">
      <c r="G63" s="19" t="s">
        <v>44</v>
      </c>
      <c r="H63" s="1">
        <v>108</v>
      </c>
      <c r="I63" s="1">
        <v>105</v>
      </c>
      <c r="J63" s="1">
        <v>108</v>
      </c>
      <c r="K63" s="10">
        <v>146</v>
      </c>
      <c r="L63" s="10">
        <v>146.33333333333334</v>
      </c>
      <c r="M63" s="10">
        <v>142.666666666667</v>
      </c>
      <c r="N63" s="12">
        <v>167</v>
      </c>
      <c r="O63" s="12">
        <v>165</v>
      </c>
      <c r="P63" s="12">
        <v>164</v>
      </c>
      <c r="Q63" s="13">
        <v>176.666666666667</v>
      </c>
      <c r="R63" s="13">
        <v>170.666666666667</v>
      </c>
      <c r="S63" s="13">
        <v>174.666666666667</v>
      </c>
    </row>
    <row r="64" spans="1:55" x14ac:dyDescent="0.3">
      <c r="G64" s="26" t="s">
        <v>5</v>
      </c>
      <c r="H64" s="3">
        <v>108</v>
      </c>
      <c r="I64" s="3">
        <v>105</v>
      </c>
      <c r="J64" s="3">
        <v>107</v>
      </c>
      <c r="K64" s="14">
        <v>163.333333333333</v>
      </c>
      <c r="L64" s="14">
        <v>165</v>
      </c>
      <c r="M64" s="14">
        <v>165</v>
      </c>
      <c r="N64" s="15">
        <v>194.333333333333</v>
      </c>
      <c r="O64" s="15">
        <v>192.333333333333</v>
      </c>
      <c r="P64" s="15">
        <v>193.666666666667</v>
      </c>
      <c r="Q64" s="14">
        <v>185.666666666667</v>
      </c>
      <c r="R64" s="14">
        <v>183.333333333333</v>
      </c>
      <c r="S64" s="14">
        <v>183.333333333333</v>
      </c>
    </row>
    <row r="65" spans="7:7" x14ac:dyDescent="0.3">
      <c r="G65" s="26"/>
    </row>
    <row r="66" spans="7:7" x14ac:dyDescent="0.3">
      <c r="G66" s="26"/>
    </row>
    <row r="67" spans="7:7" x14ac:dyDescent="0.3">
      <c r="G67" s="19"/>
    </row>
    <row r="68" spans="7:7" x14ac:dyDescent="0.3">
      <c r="G68" s="19"/>
    </row>
    <row r="69" spans="7:7" x14ac:dyDescent="0.3">
      <c r="G69" s="19"/>
    </row>
    <row r="70" spans="7:7" x14ac:dyDescent="0.3">
      <c r="G70" s="26"/>
    </row>
    <row r="71" spans="7:7" x14ac:dyDescent="0.3">
      <c r="G71" s="26"/>
    </row>
    <row r="72" spans="7:7" x14ac:dyDescent="0.3">
      <c r="G72" s="26"/>
    </row>
    <row r="73" spans="7:7" x14ac:dyDescent="0.3">
      <c r="G73" s="19"/>
    </row>
    <row r="74" spans="7:7" x14ac:dyDescent="0.3">
      <c r="G74" s="19"/>
    </row>
    <row r="75" spans="7:7" x14ac:dyDescent="0.3">
      <c r="G75" s="19"/>
    </row>
    <row r="76" spans="7:7" x14ac:dyDescent="0.3">
      <c r="G76" s="26"/>
    </row>
    <row r="77" spans="7:7" x14ac:dyDescent="0.3">
      <c r="G77" s="26"/>
    </row>
    <row r="78" spans="7:7" x14ac:dyDescent="0.3">
      <c r="G78" s="26"/>
    </row>
    <row r="79" spans="7:7" x14ac:dyDescent="0.3">
      <c r="G79" s="19"/>
    </row>
    <row r="80" spans="7:7" x14ac:dyDescent="0.3">
      <c r="G80" s="19"/>
    </row>
    <row r="81" spans="7:7" x14ac:dyDescent="0.3">
      <c r="G81" s="19"/>
    </row>
    <row r="82" spans="7:7" x14ac:dyDescent="0.3">
      <c r="G82" s="26"/>
    </row>
    <row r="83" spans="7:7" x14ac:dyDescent="0.3">
      <c r="G83" s="26"/>
    </row>
    <row r="84" spans="7:7" x14ac:dyDescent="0.3">
      <c r="G84" s="26"/>
    </row>
    <row r="85" spans="7:7" x14ac:dyDescent="0.3">
      <c r="G85" s="19"/>
    </row>
    <row r="86" spans="7:7" x14ac:dyDescent="0.3">
      <c r="G86" s="19"/>
    </row>
    <row r="87" spans="7:7" x14ac:dyDescent="0.3">
      <c r="G87" s="19"/>
    </row>
    <row r="88" spans="7:7" x14ac:dyDescent="0.3">
      <c r="G88" s="26"/>
    </row>
    <row r="89" spans="7:7" x14ac:dyDescent="0.3">
      <c r="G89" s="26"/>
    </row>
    <row r="90" spans="7:7" x14ac:dyDescent="0.3">
      <c r="G90" s="26"/>
    </row>
    <row r="91" spans="7:7" x14ac:dyDescent="0.3">
      <c r="G91" s="19"/>
    </row>
    <row r="92" spans="7:7" x14ac:dyDescent="0.3">
      <c r="G92" s="19"/>
    </row>
    <row r="93" spans="7:7" x14ac:dyDescent="0.3">
      <c r="G93" s="19"/>
    </row>
    <row r="94" spans="7:7" x14ac:dyDescent="0.3">
      <c r="G94" s="26"/>
    </row>
    <row r="95" spans="7:7" x14ac:dyDescent="0.3">
      <c r="G95" s="26"/>
    </row>
    <row r="96" spans="7:7" x14ac:dyDescent="0.3">
      <c r="G96" s="26"/>
    </row>
    <row r="97" spans="7:7" x14ac:dyDescent="0.3">
      <c r="G97" s="19"/>
    </row>
    <row r="98" spans="7:7" x14ac:dyDescent="0.3">
      <c r="G98" s="19"/>
    </row>
    <row r="99" spans="7:7" x14ac:dyDescent="0.3">
      <c r="G99" s="19"/>
    </row>
    <row r="100" spans="7:7" x14ac:dyDescent="0.3">
      <c r="G100" s="26"/>
    </row>
    <row r="101" spans="7:7" x14ac:dyDescent="0.3">
      <c r="G101" s="26"/>
    </row>
    <row r="102" spans="7:7" x14ac:dyDescent="0.3">
      <c r="G102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BA0C1-ADE5-400D-B1CF-1BB8ED0C139C}">
  <sheetPr filterMode="1"/>
  <dimension ref="A1:BE50"/>
  <sheetViews>
    <sheetView workbookViewId="0">
      <selection activeCell="E8" sqref="E8"/>
    </sheetView>
  </sheetViews>
  <sheetFormatPr defaultRowHeight="14.4" x14ac:dyDescent="0.3"/>
  <sheetData>
    <row r="1" spans="1:57" s="21" customFormat="1" x14ac:dyDescent="0.3">
      <c r="A1" s="18" t="s">
        <v>8</v>
      </c>
      <c r="B1" s="19" t="s">
        <v>9</v>
      </c>
      <c r="C1" s="19" t="s">
        <v>10</v>
      </c>
      <c r="D1" s="19" t="s">
        <v>11</v>
      </c>
      <c r="E1" s="19"/>
      <c r="F1" s="19" t="s">
        <v>12</v>
      </c>
      <c r="G1" s="19" t="s">
        <v>12</v>
      </c>
      <c r="H1" s="19" t="s">
        <v>13</v>
      </c>
      <c r="I1" s="19" t="s">
        <v>14</v>
      </c>
      <c r="J1" s="19" t="s">
        <v>15</v>
      </c>
      <c r="K1" s="19" t="s">
        <v>16</v>
      </c>
      <c r="L1" s="19"/>
      <c r="M1" s="19" t="s">
        <v>17</v>
      </c>
      <c r="N1" s="19" t="s">
        <v>17</v>
      </c>
      <c r="O1" s="19" t="s">
        <v>18</v>
      </c>
      <c r="P1" s="19" t="s">
        <v>18</v>
      </c>
      <c r="Q1" s="19" t="s">
        <v>19</v>
      </c>
      <c r="R1" s="19" t="s">
        <v>19</v>
      </c>
      <c r="S1" s="19" t="s">
        <v>20</v>
      </c>
      <c r="T1" s="19" t="s">
        <v>21</v>
      </c>
      <c r="U1" s="19" t="s">
        <v>22</v>
      </c>
      <c r="V1" s="19" t="s">
        <v>23</v>
      </c>
      <c r="W1" s="19" t="s">
        <v>24</v>
      </c>
      <c r="X1" s="19" t="s">
        <v>25</v>
      </c>
      <c r="Y1" s="19" t="s">
        <v>25</v>
      </c>
      <c r="Z1" s="16" t="s">
        <v>26</v>
      </c>
      <c r="AA1" s="16" t="s">
        <v>27</v>
      </c>
      <c r="AB1" s="20" t="s">
        <v>28</v>
      </c>
      <c r="AC1" s="16" t="s">
        <v>29</v>
      </c>
      <c r="AD1" s="20" t="s">
        <v>30</v>
      </c>
    </row>
    <row r="2" spans="1:57" s="24" customFormat="1" x14ac:dyDescent="0.3">
      <c r="A2" s="22" t="s">
        <v>8</v>
      </c>
      <c r="B2" s="23" t="s">
        <v>9</v>
      </c>
      <c r="C2" s="23" t="s">
        <v>10</v>
      </c>
      <c r="D2" s="23" t="s">
        <v>31</v>
      </c>
      <c r="E2" s="23" t="s">
        <v>31</v>
      </c>
      <c r="F2" s="23" t="s">
        <v>12</v>
      </c>
      <c r="G2" s="23" t="s">
        <v>12</v>
      </c>
      <c r="H2" s="23" t="s">
        <v>32</v>
      </c>
      <c r="I2" s="23" t="s">
        <v>32</v>
      </c>
      <c r="J2" s="23" t="s">
        <v>33</v>
      </c>
      <c r="K2" s="23" t="s">
        <v>16</v>
      </c>
      <c r="L2" s="23" t="s">
        <v>16</v>
      </c>
      <c r="M2" s="23" t="s">
        <v>17</v>
      </c>
      <c r="N2" s="23" t="s">
        <v>17</v>
      </c>
      <c r="O2" s="23" t="s">
        <v>34</v>
      </c>
      <c r="P2" s="23" t="s">
        <v>34</v>
      </c>
      <c r="Q2" s="23" t="s">
        <v>35</v>
      </c>
      <c r="R2" s="23" t="s">
        <v>35</v>
      </c>
      <c r="S2" s="23" t="s">
        <v>36</v>
      </c>
      <c r="T2" s="23" t="s">
        <v>36</v>
      </c>
      <c r="U2" s="23" t="s">
        <v>23</v>
      </c>
      <c r="V2" s="23" t="s">
        <v>23</v>
      </c>
      <c r="W2" s="23" t="s">
        <v>37</v>
      </c>
      <c r="X2" s="23" t="s">
        <v>25</v>
      </c>
      <c r="Y2" s="23" t="s">
        <v>25</v>
      </c>
      <c r="Z2" s="17" t="s">
        <v>38</v>
      </c>
      <c r="AA2" s="17" t="s">
        <v>39</v>
      </c>
      <c r="AB2" s="17" t="s">
        <v>39</v>
      </c>
      <c r="AC2" s="17" t="s">
        <v>40</v>
      </c>
      <c r="AD2" s="17" t="s">
        <v>40</v>
      </c>
      <c r="AE2" s="23" t="s">
        <v>31</v>
      </c>
      <c r="AF2" s="23" t="s">
        <v>31</v>
      </c>
      <c r="AG2" s="23" t="s">
        <v>12</v>
      </c>
      <c r="AH2" s="23" t="s">
        <v>12</v>
      </c>
      <c r="AI2" s="23" t="s">
        <v>32</v>
      </c>
      <c r="AJ2" s="23" t="s">
        <v>32</v>
      </c>
      <c r="AK2" s="23" t="s">
        <v>33</v>
      </c>
      <c r="AL2" s="23" t="s">
        <v>16</v>
      </c>
      <c r="AM2" s="23" t="s">
        <v>16</v>
      </c>
      <c r="AN2" s="23" t="s">
        <v>17</v>
      </c>
      <c r="AO2" s="23" t="s">
        <v>17</v>
      </c>
      <c r="AP2" s="23" t="s">
        <v>34</v>
      </c>
      <c r="AQ2" s="23" t="s">
        <v>34</v>
      </c>
      <c r="AR2" s="23" t="s">
        <v>35</v>
      </c>
      <c r="AS2" s="23" t="s">
        <v>35</v>
      </c>
      <c r="AT2" s="23" t="s">
        <v>36</v>
      </c>
      <c r="AU2" s="23" t="s">
        <v>36</v>
      </c>
      <c r="AV2" s="23" t="s">
        <v>23</v>
      </c>
      <c r="AW2" s="23" t="s">
        <v>23</v>
      </c>
      <c r="AX2" s="23" t="s">
        <v>37</v>
      </c>
      <c r="AY2" s="23" t="s">
        <v>25</v>
      </c>
      <c r="AZ2" s="23" t="s">
        <v>25</v>
      </c>
      <c r="BA2" s="17" t="s">
        <v>38</v>
      </c>
      <c r="BB2" s="17" t="s">
        <v>39</v>
      </c>
      <c r="BC2" s="17" t="s">
        <v>39</v>
      </c>
      <c r="BD2" s="17" t="s">
        <v>40</v>
      </c>
      <c r="BE2" s="17" t="s">
        <v>40</v>
      </c>
    </row>
    <row r="3" spans="1:57" s="28" customFormat="1" hidden="1" x14ac:dyDescent="0.3">
      <c r="A3" s="25">
        <v>1</v>
      </c>
      <c r="B3" s="26" t="s">
        <v>0</v>
      </c>
      <c r="C3" s="26" t="s">
        <v>1</v>
      </c>
      <c r="D3" s="2">
        <v>108</v>
      </c>
      <c r="E3" s="2">
        <v>104</v>
      </c>
      <c r="F3" s="26">
        <v>53.3333333333333</v>
      </c>
      <c r="G3" s="27">
        <v>55</v>
      </c>
      <c r="H3" s="26">
        <v>7</v>
      </c>
      <c r="I3" s="26">
        <v>7</v>
      </c>
      <c r="J3" s="26">
        <v>9.375</v>
      </c>
      <c r="K3" s="26">
        <v>137.66</v>
      </c>
      <c r="L3" s="26">
        <v>134</v>
      </c>
      <c r="M3" s="26">
        <v>5.78</v>
      </c>
      <c r="N3" s="26">
        <v>5.78</v>
      </c>
      <c r="O3" s="26">
        <v>1.847</v>
      </c>
      <c r="P3" s="26">
        <v>1.7366999999999999</v>
      </c>
      <c r="Q3" s="26">
        <v>31.955017301038058</v>
      </c>
      <c r="R3" s="26">
        <v>30.046712802768162</v>
      </c>
      <c r="S3" s="26">
        <v>6</v>
      </c>
      <c r="T3" s="28">
        <v>6</v>
      </c>
      <c r="U3" s="26">
        <v>10.3333333333333</v>
      </c>
      <c r="V3" s="28">
        <v>11</v>
      </c>
      <c r="W3" s="26">
        <v>70</v>
      </c>
      <c r="X3" s="26">
        <v>37</v>
      </c>
      <c r="Y3" s="26">
        <v>36</v>
      </c>
      <c r="Z3" s="26">
        <v>25</v>
      </c>
      <c r="AA3" s="26">
        <v>14</v>
      </c>
      <c r="AB3" s="26">
        <v>13</v>
      </c>
      <c r="AC3" s="26">
        <v>6.31</v>
      </c>
      <c r="AD3" s="26">
        <v>6</v>
      </c>
    </row>
    <row r="4" spans="1:57" s="28" customFormat="1" hidden="1" x14ac:dyDescent="0.3">
      <c r="A4" s="25">
        <v>2</v>
      </c>
      <c r="B4" s="26" t="s">
        <v>0</v>
      </c>
      <c r="C4" s="26" t="s">
        <v>1</v>
      </c>
      <c r="D4" s="2">
        <v>105</v>
      </c>
      <c r="E4" s="2">
        <v>105</v>
      </c>
      <c r="F4" s="26">
        <v>57.3333333333333</v>
      </c>
      <c r="G4" s="27">
        <v>62</v>
      </c>
      <c r="H4" s="26">
        <v>6</v>
      </c>
      <c r="I4" s="26">
        <v>4</v>
      </c>
      <c r="J4" s="26">
        <v>10.375</v>
      </c>
      <c r="K4" s="26">
        <v>138.66</v>
      </c>
      <c r="L4" s="26">
        <v>138</v>
      </c>
      <c r="M4" s="26">
        <v>5.62</v>
      </c>
      <c r="N4" s="26">
        <v>4.62</v>
      </c>
      <c r="O4" s="26">
        <v>1.8480000000000001</v>
      </c>
      <c r="P4" s="26">
        <v>1.98</v>
      </c>
      <c r="Q4" s="26">
        <v>32.882562277580071</v>
      </c>
      <c r="R4" s="26">
        <v>42.857142857142854</v>
      </c>
      <c r="S4" s="26">
        <v>6</v>
      </c>
      <c r="T4" s="28">
        <v>7</v>
      </c>
      <c r="U4" s="26">
        <v>10.6666666666667</v>
      </c>
      <c r="V4" s="28">
        <v>12</v>
      </c>
      <c r="W4" s="26">
        <v>66</v>
      </c>
      <c r="X4" s="26">
        <v>35</v>
      </c>
      <c r="Y4" s="26">
        <v>35</v>
      </c>
      <c r="Z4" s="26">
        <v>26</v>
      </c>
      <c r="AA4" s="26">
        <v>13</v>
      </c>
      <c r="AB4" s="26">
        <v>12</v>
      </c>
      <c r="AC4" s="26">
        <v>7.35</v>
      </c>
      <c r="AD4" s="26">
        <v>6.4</v>
      </c>
    </row>
    <row r="5" spans="1:57" s="28" customFormat="1" x14ac:dyDescent="0.3">
      <c r="A5" s="25">
        <v>3</v>
      </c>
      <c r="B5" s="26" t="s">
        <v>0</v>
      </c>
      <c r="C5" s="26" t="s">
        <v>1</v>
      </c>
      <c r="D5" s="2">
        <v>107</v>
      </c>
      <c r="E5" s="2">
        <v>106</v>
      </c>
      <c r="F5" s="26">
        <v>59</v>
      </c>
      <c r="G5" s="27">
        <v>53</v>
      </c>
      <c r="H5" s="26">
        <v>5.666666666666667</v>
      </c>
      <c r="I5" s="26">
        <v>3</v>
      </c>
      <c r="J5" s="26">
        <v>10.75</v>
      </c>
      <c r="K5" s="26">
        <v>138.33000000000001</v>
      </c>
      <c r="L5" s="26">
        <v>135</v>
      </c>
      <c r="M5" s="26">
        <v>5.82</v>
      </c>
      <c r="N5" s="26">
        <v>5.8266666666666698</v>
      </c>
      <c r="O5" s="26">
        <v>1.98</v>
      </c>
      <c r="P5" s="26">
        <v>1.8480000000000001</v>
      </c>
      <c r="Q5" s="26">
        <v>34.020618556701024</v>
      </c>
      <c r="R5" s="26">
        <v>31.716247139588084</v>
      </c>
      <c r="S5" s="26">
        <v>7</v>
      </c>
      <c r="T5" s="28">
        <v>6.6</v>
      </c>
      <c r="U5" s="26">
        <v>12</v>
      </c>
      <c r="V5" s="28">
        <v>11</v>
      </c>
      <c r="W5" s="26">
        <v>69</v>
      </c>
      <c r="X5" s="26">
        <v>38.3333333333333</v>
      </c>
      <c r="Y5" s="26">
        <v>38</v>
      </c>
      <c r="Z5" s="26">
        <v>29</v>
      </c>
      <c r="AA5" s="26">
        <v>12</v>
      </c>
      <c r="AB5" s="26">
        <v>11</v>
      </c>
      <c r="AC5" s="26">
        <v>6.42</v>
      </c>
      <c r="AD5" s="26">
        <v>6.9</v>
      </c>
      <c r="AE5" s="32">
        <f>AVERAGE(D3:D5)</f>
        <v>106.66666666666667</v>
      </c>
      <c r="AF5" s="32">
        <f t="shared" ref="AF5:BE5" si="0">AVERAGE(E3:E5)</f>
        <v>105</v>
      </c>
      <c r="AG5" s="32">
        <f t="shared" si="0"/>
        <v>56.555555555555536</v>
      </c>
      <c r="AH5" s="32">
        <f t="shared" si="0"/>
        <v>56.666666666666664</v>
      </c>
      <c r="AI5" s="32">
        <f t="shared" si="0"/>
        <v>6.2222222222222223</v>
      </c>
      <c r="AJ5" s="32">
        <f t="shared" si="0"/>
        <v>4.666666666666667</v>
      </c>
      <c r="AK5" s="32">
        <f t="shared" si="0"/>
        <v>10.166666666666666</v>
      </c>
      <c r="AL5" s="32">
        <f t="shared" si="0"/>
        <v>138.21666666666667</v>
      </c>
      <c r="AM5" s="32">
        <f t="shared" si="0"/>
        <v>135.66666666666666</v>
      </c>
      <c r="AN5" s="32">
        <f t="shared" si="0"/>
        <v>5.7399999999999993</v>
      </c>
      <c r="AO5" s="32">
        <f t="shared" si="0"/>
        <v>5.4088888888888897</v>
      </c>
      <c r="AP5" s="32">
        <f t="shared" si="0"/>
        <v>1.8916666666666668</v>
      </c>
      <c r="AQ5" s="32">
        <f t="shared" si="0"/>
        <v>1.8549</v>
      </c>
      <c r="AR5" s="32">
        <f t="shared" si="0"/>
        <v>32.952732711773052</v>
      </c>
      <c r="AS5" s="32">
        <f t="shared" si="0"/>
        <v>34.873367599833038</v>
      </c>
      <c r="AT5" s="32">
        <f t="shared" si="0"/>
        <v>6.333333333333333</v>
      </c>
      <c r="AU5" s="32">
        <f t="shared" si="0"/>
        <v>6.5333333333333341</v>
      </c>
      <c r="AV5" s="32">
        <f t="shared" si="0"/>
        <v>11</v>
      </c>
      <c r="AW5" s="32">
        <f t="shared" si="0"/>
        <v>11.333333333333334</v>
      </c>
      <c r="AX5" s="32">
        <f t="shared" si="0"/>
        <v>68.333333333333329</v>
      </c>
      <c r="AY5" s="32">
        <f t="shared" si="0"/>
        <v>36.777777777777764</v>
      </c>
      <c r="AZ5" s="32">
        <f t="shared" si="0"/>
        <v>36.333333333333336</v>
      </c>
      <c r="BA5" s="32">
        <f t="shared" si="0"/>
        <v>26.666666666666668</v>
      </c>
      <c r="BB5" s="32">
        <f t="shared" si="0"/>
        <v>13</v>
      </c>
      <c r="BC5" s="32">
        <f t="shared" si="0"/>
        <v>12</v>
      </c>
      <c r="BD5" s="32">
        <f t="shared" si="0"/>
        <v>6.6933333333333325</v>
      </c>
      <c r="BE5" s="32">
        <f t="shared" si="0"/>
        <v>6.4333333333333336</v>
      </c>
    </row>
    <row r="6" spans="1:57" s="28" customFormat="1" hidden="1" x14ac:dyDescent="0.3">
      <c r="A6" s="25">
        <v>1</v>
      </c>
      <c r="B6" s="26" t="s">
        <v>0</v>
      </c>
      <c r="C6" s="26" t="s">
        <v>3</v>
      </c>
      <c r="D6" s="3">
        <v>111</v>
      </c>
      <c r="E6" s="4">
        <v>115</v>
      </c>
      <c r="F6" s="19">
        <v>83.3333333333333</v>
      </c>
      <c r="G6" s="21">
        <v>89</v>
      </c>
      <c r="H6" s="19">
        <v>7</v>
      </c>
      <c r="I6" s="19">
        <v>7</v>
      </c>
      <c r="J6" s="19">
        <v>9.375</v>
      </c>
      <c r="K6" s="19">
        <v>147.66</v>
      </c>
      <c r="L6" s="19">
        <v>149.66</v>
      </c>
      <c r="M6" s="19">
        <v>9.85</v>
      </c>
      <c r="N6" s="19">
        <v>8.7799999999999994</v>
      </c>
      <c r="O6" s="19">
        <v>3.22</v>
      </c>
      <c r="P6" s="19">
        <v>3.8</v>
      </c>
      <c r="Q6" s="19">
        <v>32.690355329949242</v>
      </c>
      <c r="R6" s="19">
        <v>43.280182232346242</v>
      </c>
      <c r="S6" s="19">
        <v>7</v>
      </c>
      <c r="T6" s="20">
        <v>9</v>
      </c>
      <c r="U6" s="19">
        <v>10.3333333333333</v>
      </c>
      <c r="V6" s="20">
        <v>9.6</v>
      </c>
      <c r="W6" s="19">
        <v>70</v>
      </c>
      <c r="X6" s="19">
        <v>39</v>
      </c>
      <c r="Y6" s="20">
        <v>40</v>
      </c>
      <c r="Z6" s="19">
        <v>25</v>
      </c>
      <c r="AA6" s="19">
        <v>14</v>
      </c>
      <c r="AB6" s="20">
        <v>14</v>
      </c>
      <c r="AC6" s="19">
        <v>8.6</v>
      </c>
      <c r="AD6" s="20">
        <v>8.4</v>
      </c>
    </row>
    <row r="7" spans="1:57" s="28" customFormat="1" hidden="1" x14ac:dyDescent="0.3">
      <c r="A7" s="25">
        <v>2</v>
      </c>
      <c r="B7" s="26" t="s">
        <v>0</v>
      </c>
      <c r="C7" s="26" t="s">
        <v>3</v>
      </c>
      <c r="D7" s="3">
        <v>112</v>
      </c>
      <c r="E7" s="4">
        <v>112</v>
      </c>
      <c r="F7" s="19">
        <v>77.3333333333333</v>
      </c>
      <c r="G7" s="21">
        <v>88</v>
      </c>
      <c r="H7" s="19">
        <v>6</v>
      </c>
      <c r="I7" s="19">
        <v>8</v>
      </c>
      <c r="J7" s="19">
        <v>7.5</v>
      </c>
      <c r="K7" s="19">
        <v>148.66</v>
      </c>
      <c r="L7" s="19">
        <v>145.66</v>
      </c>
      <c r="M7" s="19">
        <v>9.14</v>
      </c>
      <c r="N7" s="19">
        <v>9.02</v>
      </c>
      <c r="O7" s="19">
        <v>3</v>
      </c>
      <c r="P7" s="19">
        <v>3.67</v>
      </c>
      <c r="Q7" s="19">
        <v>32.822757111597376</v>
      </c>
      <c r="R7" s="19">
        <v>40.687361419068736</v>
      </c>
      <c r="S7" s="19">
        <v>6</v>
      </c>
      <c r="T7" s="20">
        <v>8</v>
      </c>
      <c r="U7" s="19">
        <v>10.6666666666667</v>
      </c>
      <c r="V7" s="20">
        <v>11</v>
      </c>
      <c r="W7" s="19">
        <v>66</v>
      </c>
      <c r="X7" s="19">
        <v>35</v>
      </c>
      <c r="Y7" s="20">
        <v>44</v>
      </c>
      <c r="Z7" s="19">
        <v>26</v>
      </c>
      <c r="AA7" s="19">
        <v>13</v>
      </c>
      <c r="AB7" s="20">
        <v>13</v>
      </c>
      <c r="AC7" s="19">
        <v>8.4</v>
      </c>
      <c r="AD7" s="20">
        <v>8.66</v>
      </c>
    </row>
    <row r="8" spans="1:57" s="28" customFormat="1" x14ac:dyDescent="0.3">
      <c r="A8" s="25">
        <v>3</v>
      </c>
      <c r="B8" s="26" t="s">
        <v>0</v>
      </c>
      <c r="C8" s="26" t="s">
        <v>3</v>
      </c>
      <c r="D8" s="3">
        <v>114</v>
      </c>
      <c r="E8" s="4">
        <v>117</v>
      </c>
      <c r="F8" s="19">
        <v>89</v>
      </c>
      <c r="G8" s="21">
        <v>89</v>
      </c>
      <c r="H8" s="19">
        <v>5.666666666666667</v>
      </c>
      <c r="I8" s="19">
        <v>8</v>
      </c>
      <c r="J8" s="19">
        <v>8</v>
      </c>
      <c r="K8" s="19">
        <v>148.33000000000001</v>
      </c>
      <c r="L8" s="19">
        <v>146.33000000000001</v>
      </c>
      <c r="M8" s="19">
        <v>9.0500000000000007</v>
      </c>
      <c r="N8" s="19">
        <v>8.85</v>
      </c>
      <c r="O8" s="19">
        <v>3.98</v>
      </c>
      <c r="P8" s="19">
        <v>4.3</v>
      </c>
      <c r="Q8" s="19">
        <v>43.977900552486183</v>
      </c>
      <c r="R8" s="19">
        <v>48.587570621468927</v>
      </c>
      <c r="S8" s="19">
        <v>7</v>
      </c>
      <c r="T8" s="20">
        <v>9</v>
      </c>
      <c r="U8" s="19">
        <v>12</v>
      </c>
      <c r="V8" s="20">
        <v>10</v>
      </c>
      <c r="W8" s="19">
        <v>69</v>
      </c>
      <c r="X8" s="19">
        <v>38.3333333333333</v>
      </c>
      <c r="Y8" s="20">
        <v>49</v>
      </c>
      <c r="Z8" s="19">
        <v>29</v>
      </c>
      <c r="AA8" s="19">
        <v>12</v>
      </c>
      <c r="AB8" s="20">
        <v>15</v>
      </c>
      <c r="AC8" s="19">
        <v>8.1999999999999993</v>
      </c>
      <c r="AD8" s="20">
        <v>9</v>
      </c>
      <c r="AE8" s="32">
        <f>AVERAGE(D6:D8)</f>
        <v>112.33333333333333</v>
      </c>
      <c r="AF8" s="32">
        <f t="shared" ref="AF8:BE8" si="1">AVERAGE(E6:E8)</f>
        <v>114.66666666666667</v>
      </c>
      <c r="AG8" s="32">
        <f t="shared" si="1"/>
        <v>83.2222222222222</v>
      </c>
      <c r="AH8" s="32">
        <f t="shared" si="1"/>
        <v>88.666666666666671</v>
      </c>
      <c r="AI8" s="32">
        <f t="shared" si="1"/>
        <v>6.2222222222222223</v>
      </c>
      <c r="AJ8" s="32">
        <f t="shared" si="1"/>
        <v>7.666666666666667</v>
      </c>
      <c r="AK8" s="32">
        <f t="shared" si="1"/>
        <v>8.2916666666666661</v>
      </c>
      <c r="AL8" s="32">
        <f t="shared" si="1"/>
        <v>148.21666666666667</v>
      </c>
      <c r="AM8" s="32">
        <f t="shared" si="1"/>
        <v>147.21666666666667</v>
      </c>
      <c r="AN8" s="32">
        <f t="shared" si="1"/>
        <v>9.3466666666666676</v>
      </c>
      <c r="AO8" s="32">
        <f t="shared" si="1"/>
        <v>8.8833333333333329</v>
      </c>
      <c r="AP8" s="32">
        <f t="shared" si="1"/>
        <v>3.4000000000000004</v>
      </c>
      <c r="AQ8" s="32">
        <f t="shared" si="1"/>
        <v>3.9233333333333333</v>
      </c>
      <c r="AR8" s="32">
        <f t="shared" si="1"/>
        <v>36.497004331344264</v>
      </c>
      <c r="AS8" s="32">
        <f t="shared" si="1"/>
        <v>44.185038090961307</v>
      </c>
      <c r="AT8" s="32">
        <f t="shared" si="1"/>
        <v>6.666666666666667</v>
      </c>
      <c r="AU8" s="32">
        <f t="shared" si="1"/>
        <v>8.6666666666666661</v>
      </c>
      <c r="AV8" s="32">
        <f t="shared" si="1"/>
        <v>11</v>
      </c>
      <c r="AW8" s="32">
        <f t="shared" si="1"/>
        <v>10.200000000000001</v>
      </c>
      <c r="AX8" s="32">
        <f t="shared" si="1"/>
        <v>68.333333333333329</v>
      </c>
      <c r="AY8" s="32">
        <f t="shared" si="1"/>
        <v>37.444444444444436</v>
      </c>
      <c r="AZ8" s="32">
        <f t="shared" si="1"/>
        <v>44.333333333333336</v>
      </c>
      <c r="BA8" s="32">
        <f t="shared" si="1"/>
        <v>26.666666666666668</v>
      </c>
      <c r="BB8" s="32">
        <f t="shared" si="1"/>
        <v>13</v>
      </c>
      <c r="BC8" s="32">
        <f t="shared" si="1"/>
        <v>14</v>
      </c>
      <c r="BD8" s="32">
        <f t="shared" si="1"/>
        <v>8.4</v>
      </c>
      <c r="BE8" s="32">
        <f t="shared" si="1"/>
        <v>8.6866666666666674</v>
      </c>
    </row>
    <row r="9" spans="1:57" s="28" customFormat="1" hidden="1" x14ac:dyDescent="0.3">
      <c r="A9" s="25">
        <v>1</v>
      </c>
      <c r="B9" s="26" t="s">
        <v>0</v>
      </c>
      <c r="C9" s="19" t="s">
        <v>4</v>
      </c>
      <c r="D9" s="8">
        <v>128</v>
      </c>
      <c r="E9" s="9">
        <v>128</v>
      </c>
      <c r="F9" s="20">
        <v>68.6666666666667</v>
      </c>
      <c r="G9" s="20">
        <v>70</v>
      </c>
      <c r="H9" s="20">
        <v>7.333333333333333</v>
      </c>
      <c r="I9" s="20">
        <v>7.333333333333333</v>
      </c>
      <c r="J9" s="20">
        <v>14.333333333333332</v>
      </c>
      <c r="K9" s="20">
        <v>174</v>
      </c>
      <c r="L9" s="20">
        <v>177</v>
      </c>
      <c r="M9" s="20">
        <v>8.66</v>
      </c>
      <c r="N9" s="20">
        <v>8.6166666666666707</v>
      </c>
      <c r="O9" s="19">
        <v>3.01</v>
      </c>
      <c r="P9" s="20">
        <v>3.21</v>
      </c>
      <c r="Q9" s="20">
        <v>34.757505773672051</v>
      </c>
      <c r="R9" s="20">
        <v>37.253384912959362</v>
      </c>
      <c r="S9" s="20">
        <v>12.3333333333333</v>
      </c>
      <c r="T9" s="20">
        <v>10.333333333333334</v>
      </c>
      <c r="U9" s="20">
        <v>16</v>
      </c>
      <c r="V9" s="20">
        <v>16</v>
      </c>
      <c r="W9" s="20">
        <v>90</v>
      </c>
      <c r="X9" s="20">
        <v>54.4</v>
      </c>
      <c r="Y9" s="20">
        <v>48.833333333333336</v>
      </c>
      <c r="Z9" s="20">
        <v>33</v>
      </c>
      <c r="AA9" s="20">
        <v>17</v>
      </c>
      <c r="AB9" s="20">
        <v>19.82</v>
      </c>
      <c r="AC9" s="20">
        <v>9</v>
      </c>
      <c r="AD9" s="20">
        <v>7.85</v>
      </c>
    </row>
    <row r="10" spans="1:57" s="28" customFormat="1" hidden="1" x14ac:dyDescent="0.3">
      <c r="A10" s="25">
        <v>2</v>
      </c>
      <c r="B10" s="26" t="s">
        <v>0</v>
      </c>
      <c r="C10" s="19" t="s">
        <v>4</v>
      </c>
      <c r="D10" s="8">
        <v>125</v>
      </c>
      <c r="E10" s="9">
        <v>129</v>
      </c>
      <c r="F10" s="20">
        <v>66.6666666666667</v>
      </c>
      <c r="G10" s="20">
        <v>66</v>
      </c>
      <c r="H10" s="20">
        <v>8</v>
      </c>
      <c r="I10" s="20">
        <v>7</v>
      </c>
      <c r="J10" s="20">
        <v>15.3333333333333</v>
      </c>
      <c r="K10" s="20">
        <v>177</v>
      </c>
      <c r="L10" s="20">
        <v>170</v>
      </c>
      <c r="M10" s="20">
        <v>8.75</v>
      </c>
      <c r="N10" s="20">
        <v>9.7533333333333303</v>
      </c>
      <c r="O10" s="19">
        <v>3.03</v>
      </c>
      <c r="P10" s="20">
        <v>3.85</v>
      </c>
      <c r="Q10" s="20">
        <v>34.628571428571426</v>
      </c>
      <c r="R10" s="20">
        <v>39.473684210526329</v>
      </c>
      <c r="S10" s="20">
        <v>12.6666666666667</v>
      </c>
      <c r="T10" s="20">
        <v>10.666666666666666</v>
      </c>
      <c r="U10" s="20">
        <v>14.333333333333334</v>
      </c>
      <c r="V10" s="20">
        <v>14.333333333333334</v>
      </c>
      <c r="W10" s="20">
        <v>83.666666666666671</v>
      </c>
      <c r="X10" s="20">
        <v>49.233333333333327</v>
      </c>
      <c r="Y10" s="20">
        <v>48.466666666666669</v>
      </c>
      <c r="Z10" s="20">
        <v>34</v>
      </c>
      <c r="AA10" s="20">
        <v>15</v>
      </c>
      <c r="AB10" s="20">
        <v>20.21</v>
      </c>
      <c r="AC10" s="20">
        <v>9</v>
      </c>
      <c r="AD10" s="20">
        <v>7.89</v>
      </c>
    </row>
    <row r="11" spans="1:57" s="28" customFormat="1" x14ac:dyDescent="0.3">
      <c r="A11" s="25">
        <v>3</v>
      </c>
      <c r="B11" s="26" t="s">
        <v>0</v>
      </c>
      <c r="C11" s="19" t="s">
        <v>4</v>
      </c>
      <c r="D11" s="8">
        <v>130</v>
      </c>
      <c r="E11" s="9">
        <v>135</v>
      </c>
      <c r="F11" s="20">
        <v>69.3333333333333</v>
      </c>
      <c r="G11" s="20">
        <v>68.5</v>
      </c>
      <c r="H11" s="20">
        <v>8</v>
      </c>
      <c r="I11" s="20">
        <v>9</v>
      </c>
      <c r="J11" s="20">
        <v>15.5</v>
      </c>
      <c r="K11" s="20">
        <v>167</v>
      </c>
      <c r="L11" s="20">
        <v>166</v>
      </c>
      <c r="M11" s="20">
        <v>8.66</v>
      </c>
      <c r="N11" s="20">
        <v>8.0066666666666695</v>
      </c>
      <c r="O11" s="19">
        <v>3.05</v>
      </c>
      <c r="P11" s="20">
        <v>3.09</v>
      </c>
      <c r="Q11" s="20">
        <v>35.219399538106231</v>
      </c>
      <c r="R11" s="20">
        <v>38.592839300582831</v>
      </c>
      <c r="S11" s="20">
        <v>11.666666666666666</v>
      </c>
      <c r="T11" s="20">
        <v>11.666666666666666</v>
      </c>
      <c r="U11" s="20">
        <v>17.333333333333332</v>
      </c>
      <c r="V11" s="20">
        <v>17.333333333333332</v>
      </c>
      <c r="W11" s="20">
        <v>88</v>
      </c>
      <c r="X11" s="20">
        <v>49.5</v>
      </c>
      <c r="Y11" s="20">
        <v>47.150000000000006</v>
      </c>
      <c r="Z11" s="20">
        <v>30</v>
      </c>
      <c r="AA11" s="20">
        <v>16</v>
      </c>
      <c r="AB11" s="20">
        <v>20.239999999999998</v>
      </c>
      <c r="AC11" s="20">
        <v>9</v>
      </c>
      <c r="AD11" s="20">
        <v>7.9</v>
      </c>
      <c r="AE11" s="32">
        <f>AVERAGE(D9:D11)</f>
        <v>127.66666666666667</v>
      </c>
      <c r="AF11" s="32">
        <f t="shared" ref="AF11:BE11" si="2">AVERAGE(E9:E11)</f>
        <v>130.66666666666666</v>
      </c>
      <c r="AG11" s="32">
        <f t="shared" si="2"/>
        <v>68.222222222222229</v>
      </c>
      <c r="AH11" s="32">
        <f t="shared" si="2"/>
        <v>68.166666666666671</v>
      </c>
      <c r="AI11" s="32">
        <f t="shared" si="2"/>
        <v>7.7777777777777777</v>
      </c>
      <c r="AJ11" s="32">
        <f t="shared" si="2"/>
        <v>7.7777777777777777</v>
      </c>
      <c r="AK11" s="32">
        <f t="shared" si="2"/>
        <v>15.055555555555543</v>
      </c>
      <c r="AL11" s="32">
        <f t="shared" si="2"/>
        <v>172.66666666666666</v>
      </c>
      <c r="AM11" s="32">
        <f t="shared" si="2"/>
        <v>171</v>
      </c>
      <c r="AN11" s="32">
        <f t="shared" si="2"/>
        <v>8.69</v>
      </c>
      <c r="AO11" s="32">
        <f t="shared" si="2"/>
        <v>8.7922222222222235</v>
      </c>
      <c r="AP11" s="32">
        <f t="shared" si="2"/>
        <v>3.03</v>
      </c>
      <c r="AQ11" s="32">
        <f t="shared" si="2"/>
        <v>3.3833333333333333</v>
      </c>
      <c r="AR11" s="32">
        <f t="shared" si="2"/>
        <v>34.868492246783241</v>
      </c>
      <c r="AS11" s="32">
        <f t="shared" si="2"/>
        <v>38.439969474689512</v>
      </c>
      <c r="AT11" s="32">
        <f t="shared" si="2"/>
        <v>12.222222222222221</v>
      </c>
      <c r="AU11" s="32">
        <f t="shared" si="2"/>
        <v>10.888888888888888</v>
      </c>
      <c r="AV11" s="32">
        <f t="shared" si="2"/>
        <v>15.888888888888891</v>
      </c>
      <c r="AW11" s="32">
        <f t="shared" si="2"/>
        <v>15.888888888888891</v>
      </c>
      <c r="AX11" s="32">
        <f t="shared" si="2"/>
        <v>87.222222222222229</v>
      </c>
      <c r="AY11" s="32">
        <f t="shared" si="2"/>
        <v>51.044444444444444</v>
      </c>
      <c r="AZ11" s="32">
        <f t="shared" si="2"/>
        <v>48.150000000000006</v>
      </c>
      <c r="BA11" s="32">
        <f t="shared" si="2"/>
        <v>32.333333333333336</v>
      </c>
      <c r="BB11" s="32">
        <f t="shared" si="2"/>
        <v>16</v>
      </c>
      <c r="BC11" s="32">
        <f t="shared" si="2"/>
        <v>20.09</v>
      </c>
      <c r="BD11" s="32">
        <f t="shared" si="2"/>
        <v>9</v>
      </c>
      <c r="BE11" s="32">
        <f t="shared" si="2"/>
        <v>7.88</v>
      </c>
    </row>
    <row r="12" spans="1:57" hidden="1" x14ac:dyDescent="0.3">
      <c r="A12" s="25">
        <v>1</v>
      </c>
      <c r="B12" s="26" t="s">
        <v>0</v>
      </c>
      <c r="C12" s="26" t="s">
        <v>5</v>
      </c>
      <c r="D12" s="10">
        <v>134</v>
      </c>
      <c r="E12" s="11">
        <v>139</v>
      </c>
      <c r="F12" s="26">
        <v>70</v>
      </c>
      <c r="G12" s="30">
        <v>72.666666666666671</v>
      </c>
      <c r="H12" s="26">
        <v>8.3333333333333339</v>
      </c>
      <c r="I12" s="30">
        <v>8.6666666666666696</v>
      </c>
      <c r="J12" s="26">
        <v>16</v>
      </c>
      <c r="K12" s="26">
        <v>181.66</v>
      </c>
      <c r="L12" s="26">
        <v>186.66</v>
      </c>
      <c r="M12" s="26">
        <v>8.9</v>
      </c>
      <c r="N12" s="26">
        <v>8.1199999999999992</v>
      </c>
      <c r="O12" s="26">
        <v>3.12</v>
      </c>
      <c r="P12" s="26">
        <v>3.0819999999999999</v>
      </c>
      <c r="Q12" s="26">
        <v>35.056179775280896</v>
      </c>
      <c r="R12" s="26">
        <v>37.955665024630541</v>
      </c>
      <c r="S12" s="26">
        <v>10</v>
      </c>
      <c r="T12" s="30">
        <v>9.3333333333333339</v>
      </c>
      <c r="U12" s="26">
        <v>18</v>
      </c>
      <c r="V12" s="30">
        <v>15.333333333333334</v>
      </c>
      <c r="W12" s="26">
        <v>88</v>
      </c>
      <c r="X12" s="26">
        <v>51.4</v>
      </c>
      <c r="Y12" s="30">
        <v>51.2</v>
      </c>
      <c r="Z12" s="26">
        <v>40</v>
      </c>
      <c r="AA12" s="26">
        <v>18.350000000000001</v>
      </c>
      <c r="AB12" s="30">
        <v>18.350000000000001</v>
      </c>
      <c r="AC12" s="26">
        <v>9.36</v>
      </c>
      <c r="AD12" s="30">
        <v>9</v>
      </c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</row>
    <row r="13" spans="1:57" hidden="1" x14ac:dyDescent="0.3">
      <c r="A13" s="25">
        <v>2</v>
      </c>
      <c r="B13" s="26" t="s">
        <v>0</v>
      </c>
      <c r="C13" s="26" t="s">
        <v>5</v>
      </c>
      <c r="D13" s="10">
        <v>138</v>
      </c>
      <c r="E13" s="11">
        <v>136</v>
      </c>
      <c r="F13" s="26">
        <v>73</v>
      </c>
      <c r="G13" s="30">
        <v>75</v>
      </c>
      <c r="H13" s="26">
        <v>6.666666666666667</v>
      </c>
      <c r="I13" s="30">
        <v>8</v>
      </c>
      <c r="J13" s="26">
        <v>16.2</v>
      </c>
      <c r="K13" s="26">
        <v>183</v>
      </c>
      <c r="L13" s="26">
        <v>185.33</v>
      </c>
      <c r="M13" s="26">
        <v>9.93</v>
      </c>
      <c r="N13" s="26">
        <v>8.06</v>
      </c>
      <c r="O13" s="26">
        <v>3.2709999999999999</v>
      </c>
      <c r="P13" s="26">
        <v>3.1709999999999998</v>
      </c>
      <c r="Q13" s="26">
        <v>32.940584088620348</v>
      </c>
      <c r="R13" s="26">
        <v>39.342431761786592</v>
      </c>
      <c r="S13" s="26">
        <v>11</v>
      </c>
      <c r="T13" s="30">
        <v>10</v>
      </c>
      <c r="U13" s="26">
        <v>20</v>
      </c>
      <c r="V13" s="30">
        <v>16</v>
      </c>
      <c r="W13" s="26">
        <v>86</v>
      </c>
      <c r="X13" s="26">
        <v>50.366666666666667</v>
      </c>
      <c r="Y13" s="30">
        <v>46</v>
      </c>
      <c r="Z13" s="26">
        <v>43</v>
      </c>
      <c r="AA13" s="26">
        <v>19.21</v>
      </c>
      <c r="AB13" s="30">
        <v>19.21</v>
      </c>
      <c r="AC13" s="26">
        <v>9.33</v>
      </c>
      <c r="AD13" s="30">
        <v>9.9700000000000006</v>
      </c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</row>
    <row r="14" spans="1:57" x14ac:dyDescent="0.3">
      <c r="A14" s="25">
        <v>3</v>
      </c>
      <c r="B14" s="26" t="s">
        <v>0</v>
      </c>
      <c r="C14" s="26" t="s">
        <v>5</v>
      </c>
      <c r="D14" s="10">
        <v>136</v>
      </c>
      <c r="E14" s="11">
        <v>142</v>
      </c>
      <c r="F14" s="26">
        <v>73.6666666666667</v>
      </c>
      <c r="G14" s="30">
        <v>78</v>
      </c>
      <c r="H14" s="26">
        <v>7</v>
      </c>
      <c r="I14" s="30">
        <v>11.333333333333334</v>
      </c>
      <c r="J14" s="26">
        <v>16.666666666666668</v>
      </c>
      <c r="K14" s="26">
        <v>185.4</v>
      </c>
      <c r="L14" s="26">
        <v>184</v>
      </c>
      <c r="M14" s="26">
        <v>9.56</v>
      </c>
      <c r="N14" s="26">
        <v>9.4499999999999993</v>
      </c>
      <c r="O14" s="26">
        <v>3.54</v>
      </c>
      <c r="P14" s="26">
        <v>3.16</v>
      </c>
      <c r="Q14" s="26">
        <v>37.029288702928866</v>
      </c>
      <c r="R14" s="26">
        <v>33.439153439153444</v>
      </c>
      <c r="S14" s="26">
        <v>12</v>
      </c>
      <c r="T14" s="30">
        <v>9</v>
      </c>
      <c r="U14" s="26">
        <v>17.666666666666668</v>
      </c>
      <c r="V14" s="30">
        <v>17.666666666666668</v>
      </c>
      <c r="W14" s="26">
        <v>87</v>
      </c>
      <c r="X14" s="26">
        <v>53.266666666666673</v>
      </c>
      <c r="Y14" s="30">
        <v>47.6</v>
      </c>
      <c r="Z14" s="26">
        <v>44</v>
      </c>
      <c r="AA14" s="26">
        <v>20.34</v>
      </c>
      <c r="AB14" s="30">
        <v>20.34</v>
      </c>
      <c r="AC14" s="26">
        <v>9.52</v>
      </c>
      <c r="AD14" s="30">
        <v>8.3000000000000007</v>
      </c>
      <c r="AE14" s="32">
        <f>AVERAGE(D12:D14)</f>
        <v>136</v>
      </c>
      <c r="AF14" s="32">
        <f t="shared" ref="AF14:BE14" si="3">AVERAGE(E12:E14)</f>
        <v>139</v>
      </c>
      <c r="AG14" s="32">
        <f t="shared" si="3"/>
        <v>72.222222222222229</v>
      </c>
      <c r="AH14" s="32">
        <f t="shared" si="3"/>
        <v>75.222222222222229</v>
      </c>
      <c r="AI14" s="32">
        <f t="shared" si="3"/>
        <v>7.333333333333333</v>
      </c>
      <c r="AJ14" s="32">
        <f t="shared" si="3"/>
        <v>9.3333333333333357</v>
      </c>
      <c r="AK14" s="32">
        <f t="shared" si="3"/>
        <v>16.288888888888891</v>
      </c>
      <c r="AL14" s="32">
        <f t="shared" si="3"/>
        <v>183.35333333333332</v>
      </c>
      <c r="AM14" s="32">
        <f t="shared" si="3"/>
        <v>185.33</v>
      </c>
      <c r="AN14" s="32">
        <f t="shared" si="3"/>
        <v>9.4633333333333329</v>
      </c>
      <c r="AO14" s="32">
        <f t="shared" si="3"/>
        <v>8.543333333333333</v>
      </c>
      <c r="AP14" s="32">
        <f t="shared" si="3"/>
        <v>3.3103333333333338</v>
      </c>
      <c r="AQ14" s="32">
        <f t="shared" si="3"/>
        <v>3.1376666666666666</v>
      </c>
      <c r="AR14" s="32">
        <f t="shared" si="3"/>
        <v>35.00868418894337</v>
      </c>
      <c r="AS14" s="32">
        <f t="shared" si="3"/>
        <v>36.912416741856859</v>
      </c>
      <c r="AT14" s="32">
        <f t="shared" si="3"/>
        <v>11</v>
      </c>
      <c r="AU14" s="32">
        <f t="shared" si="3"/>
        <v>9.4444444444444446</v>
      </c>
      <c r="AV14" s="32">
        <f t="shared" si="3"/>
        <v>18.555555555555557</v>
      </c>
      <c r="AW14" s="32">
        <f t="shared" si="3"/>
        <v>16.333333333333332</v>
      </c>
      <c r="AX14" s="32">
        <f t="shared" si="3"/>
        <v>87</v>
      </c>
      <c r="AY14" s="32">
        <f t="shared" si="3"/>
        <v>51.677777777777777</v>
      </c>
      <c r="AZ14" s="32">
        <f t="shared" si="3"/>
        <v>48.266666666666673</v>
      </c>
      <c r="BA14" s="32">
        <f t="shared" si="3"/>
        <v>42.333333333333336</v>
      </c>
      <c r="BB14" s="32">
        <f t="shared" si="3"/>
        <v>19.3</v>
      </c>
      <c r="BC14" s="32">
        <f t="shared" si="3"/>
        <v>19.3</v>
      </c>
      <c r="BD14" s="32">
        <f t="shared" si="3"/>
        <v>9.4033333333333324</v>
      </c>
      <c r="BE14" s="32">
        <f t="shared" si="3"/>
        <v>9.09</v>
      </c>
    </row>
    <row r="15" spans="1:57" hidden="1" x14ac:dyDescent="0.3">
      <c r="A15" s="18">
        <v>1</v>
      </c>
      <c r="B15" s="19" t="s">
        <v>2</v>
      </c>
      <c r="C15" s="19" t="s">
        <v>1</v>
      </c>
      <c r="D15" s="3">
        <v>105</v>
      </c>
      <c r="E15" s="4">
        <v>109</v>
      </c>
      <c r="F15" s="19">
        <v>57.3333333333333</v>
      </c>
      <c r="G15" s="19">
        <v>69.666666666666671</v>
      </c>
      <c r="H15" s="19">
        <v>6</v>
      </c>
      <c r="I15" s="19">
        <v>6</v>
      </c>
      <c r="J15" s="19">
        <v>10.375</v>
      </c>
      <c r="K15" s="19">
        <v>148.66</v>
      </c>
      <c r="L15" s="19">
        <v>147.66</v>
      </c>
      <c r="M15" s="19">
        <v>7.62</v>
      </c>
      <c r="N15" s="19">
        <v>7.02</v>
      </c>
      <c r="O15" s="19">
        <v>2.48</v>
      </c>
      <c r="P15" s="19">
        <v>2.09</v>
      </c>
      <c r="Q15" s="19">
        <v>32.54593175853018</v>
      </c>
      <c r="R15" s="19">
        <v>29.772079772079774</v>
      </c>
      <c r="S15" s="19">
        <v>6</v>
      </c>
      <c r="T15" s="19">
        <v>11.333333333333334</v>
      </c>
      <c r="U15" s="19">
        <v>10.6666666666667</v>
      </c>
      <c r="V15" s="19">
        <v>17.333333333333332</v>
      </c>
      <c r="W15" s="19">
        <v>66</v>
      </c>
      <c r="X15" s="19">
        <v>35</v>
      </c>
      <c r="Y15" s="19">
        <v>47.033333333333339</v>
      </c>
      <c r="Z15" s="19">
        <v>26</v>
      </c>
      <c r="AA15" s="19">
        <v>13</v>
      </c>
      <c r="AB15" s="19">
        <v>18.309999999999999</v>
      </c>
      <c r="AC15" s="19">
        <v>7.35</v>
      </c>
      <c r="AD15" s="19">
        <v>6.31</v>
      </c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</row>
    <row r="16" spans="1:57" hidden="1" x14ac:dyDescent="0.3">
      <c r="A16" s="18">
        <v>2</v>
      </c>
      <c r="B16" s="19" t="s">
        <v>2</v>
      </c>
      <c r="C16" s="19" t="s">
        <v>1</v>
      </c>
      <c r="D16" s="3">
        <v>107</v>
      </c>
      <c r="E16" s="4">
        <v>119</v>
      </c>
      <c r="F16" s="19">
        <v>59</v>
      </c>
      <c r="G16" s="19">
        <v>73</v>
      </c>
      <c r="H16" s="19">
        <v>6.6666666666666696</v>
      </c>
      <c r="I16" s="19">
        <v>7</v>
      </c>
      <c r="J16" s="19">
        <v>10.75</v>
      </c>
      <c r="K16" s="19">
        <v>148.33000000000001</v>
      </c>
      <c r="L16" s="19">
        <v>147.33000000000001</v>
      </c>
      <c r="M16" s="19">
        <v>7.8266666666666698</v>
      </c>
      <c r="N16" s="19">
        <v>7.8266666666666698</v>
      </c>
      <c r="O16" s="19">
        <v>2.1480000000000001</v>
      </c>
      <c r="P16" s="19">
        <v>2.48</v>
      </c>
      <c r="Q16" s="19">
        <v>27.444633730834745</v>
      </c>
      <c r="R16" s="19">
        <v>31.686541737649048</v>
      </c>
      <c r="S16" s="19">
        <v>7</v>
      </c>
      <c r="T16" s="19">
        <v>12.333333333333334</v>
      </c>
      <c r="U16" s="19">
        <v>12</v>
      </c>
      <c r="V16" s="19">
        <v>18.666666666666668</v>
      </c>
      <c r="W16" s="19">
        <v>69</v>
      </c>
      <c r="X16" s="19">
        <v>38.3333333333333</v>
      </c>
      <c r="Y16" s="19">
        <v>48</v>
      </c>
      <c r="Z16" s="19">
        <v>29</v>
      </c>
      <c r="AA16" s="19">
        <v>12</v>
      </c>
      <c r="AB16" s="19">
        <v>18.559999999999999</v>
      </c>
      <c r="AC16" s="19">
        <v>6.2</v>
      </c>
      <c r="AD16" s="19">
        <v>7.35</v>
      </c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</row>
    <row r="17" spans="1:57" x14ac:dyDescent="0.3">
      <c r="A17" s="18">
        <v>3</v>
      </c>
      <c r="B17" s="19" t="s">
        <v>2</v>
      </c>
      <c r="C17" s="19" t="s">
        <v>1</v>
      </c>
      <c r="D17" s="3">
        <v>107</v>
      </c>
      <c r="E17" s="4">
        <v>120</v>
      </c>
      <c r="F17" s="19">
        <v>59</v>
      </c>
      <c r="G17" s="19">
        <v>69</v>
      </c>
      <c r="H17" s="19">
        <v>5.666666666666667</v>
      </c>
      <c r="I17" s="19">
        <v>6</v>
      </c>
      <c r="J17" s="19">
        <v>10.75</v>
      </c>
      <c r="K17" s="19">
        <v>148.33000000000001</v>
      </c>
      <c r="L17" s="19">
        <v>148.33000000000001</v>
      </c>
      <c r="M17" s="19">
        <v>7.8266666666666698</v>
      </c>
      <c r="N17" s="19">
        <v>6.8266666666666698</v>
      </c>
      <c r="O17" s="19">
        <v>2.33</v>
      </c>
      <c r="P17" s="19">
        <v>2.44</v>
      </c>
      <c r="Q17" s="19">
        <v>29.770017035775115</v>
      </c>
      <c r="R17" s="19">
        <v>35.742187499999986</v>
      </c>
      <c r="S17" s="19">
        <v>7</v>
      </c>
      <c r="T17" s="19">
        <v>11.666666666666666</v>
      </c>
      <c r="U17" s="19">
        <v>12</v>
      </c>
      <c r="V17" s="19">
        <v>18</v>
      </c>
      <c r="W17" s="19">
        <v>69</v>
      </c>
      <c r="X17" s="19">
        <v>38.3333333333333</v>
      </c>
      <c r="Y17" s="19">
        <v>42.9</v>
      </c>
      <c r="Z17" s="19">
        <v>29</v>
      </c>
      <c r="AA17" s="19">
        <v>12</v>
      </c>
      <c r="AB17" s="19">
        <v>19.82</v>
      </c>
      <c r="AC17" s="19">
        <v>7.42</v>
      </c>
      <c r="AD17" s="19">
        <v>7.42</v>
      </c>
      <c r="AE17" s="32">
        <f>AVERAGE(D15:D17)</f>
        <v>106.33333333333333</v>
      </c>
      <c r="AF17" s="32">
        <f t="shared" ref="AF17:BE17" si="4">AVERAGE(E15:E17)</f>
        <v>116</v>
      </c>
      <c r="AG17" s="32">
        <f t="shared" si="4"/>
        <v>58.444444444444436</v>
      </c>
      <c r="AH17" s="32">
        <f t="shared" si="4"/>
        <v>70.555555555555557</v>
      </c>
      <c r="AI17" s="32">
        <f t="shared" si="4"/>
        <v>6.1111111111111116</v>
      </c>
      <c r="AJ17" s="32">
        <f t="shared" si="4"/>
        <v>6.333333333333333</v>
      </c>
      <c r="AK17" s="32">
        <f t="shared" si="4"/>
        <v>10.625</v>
      </c>
      <c r="AL17" s="32">
        <f t="shared" si="4"/>
        <v>148.44000000000003</v>
      </c>
      <c r="AM17" s="32">
        <f t="shared" si="4"/>
        <v>147.77333333333334</v>
      </c>
      <c r="AN17" s="32">
        <f t="shared" si="4"/>
        <v>7.7577777777777799</v>
      </c>
      <c r="AO17" s="32">
        <f t="shared" si="4"/>
        <v>7.2244444444444467</v>
      </c>
      <c r="AP17" s="32">
        <f t="shared" si="4"/>
        <v>2.3193333333333332</v>
      </c>
      <c r="AQ17" s="32">
        <f t="shared" si="4"/>
        <v>2.3366666666666664</v>
      </c>
      <c r="AR17" s="32">
        <f t="shared" si="4"/>
        <v>29.920194175046678</v>
      </c>
      <c r="AS17" s="32">
        <f t="shared" si="4"/>
        <v>32.400269669909598</v>
      </c>
      <c r="AT17" s="32">
        <f t="shared" si="4"/>
        <v>6.666666666666667</v>
      </c>
      <c r="AU17" s="32">
        <f t="shared" si="4"/>
        <v>11.777777777777779</v>
      </c>
      <c r="AV17" s="32">
        <f t="shared" si="4"/>
        <v>11.555555555555566</v>
      </c>
      <c r="AW17" s="32">
        <f t="shared" si="4"/>
        <v>18</v>
      </c>
      <c r="AX17" s="32">
        <f t="shared" si="4"/>
        <v>68</v>
      </c>
      <c r="AY17" s="32">
        <f t="shared" si="4"/>
        <v>37.2222222222222</v>
      </c>
      <c r="AZ17" s="32">
        <f t="shared" si="4"/>
        <v>45.977777777777781</v>
      </c>
      <c r="BA17" s="32">
        <f t="shared" si="4"/>
        <v>28</v>
      </c>
      <c r="BB17" s="32">
        <f t="shared" si="4"/>
        <v>12.333333333333334</v>
      </c>
      <c r="BC17" s="32">
        <f t="shared" si="4"/>
        <v>18.896666666666665</v>
      </c>
      <c r="BD17" s="32">
        <f t="shared" si="4"/>
        <v>6.9899999999999993</v>
      </c>
      <c r="BE17" s="32">
        <f t="shared" si="4"/>
        <v>7.0266666666666664</v>
      </c>
    </row>
    <row r="18" spans="1:57" s="28" customFormat="1" hidden="1" x14ac:dyDescent="0.3">
      <c r="A18" s="25">
        <v>1</v>
      </c>
      <c r="B18" s="26" t="s">
        <v>2</v>
      </c>
      <c r="C18" s="26" t="s">
        <v>3</v>
      </c>
      <c r="D18" s="5">
        <v>125</v>
      </c>
      <c r="E18" s="6">
        <v>134</v>
      </c>
      <c r="F18" s="26">
        <v>63.3333333333333</v>
      </c>
      <c r="G18" s="26">
        <v>69.666666666666671</v>
      </c>
      <c r="H18" s="26">
        <v>7</v>
      </c>
      <c r="I18" s="26">
        <v>6</v>
      </c>
      <c r="J18" s="26">
        <v>11.5416666666667</v>
      </c>
      <c r="K18" s="26">
        <v>157.66</v>
      </c>
      <c r="L18" s="26">
        <v>157.06</v>
      </c>
      <c r="M18" s="26">
        <v>7.78</v>
      </c>
      <c r="N18" s="26">
        <v>6.78</v>
      </c>
      <c r="O18" s="26">
        <v>2.87</v>
      </c>
      <c r="P18" s="26">
        <v>2.97</v>
      </c>
      <c r="Q18" s="26">
        <v>36.889460154241647</v>
      </c>
      <c r="R18" s="26">
        <v>43.805309734513273</v>
      </c>
      <c r="S18" s="26">
        <v>11</v>
      </c>
      <c r="T18" s="26">
        <v>11.333333333333334</v>
      </c>
      <c r="U18" s="26">
        <v>14.3333333333333</v>
      </c>
      <c r="V18" s="26">
        <v>17.333333333333332</v>
      </c>
      <c r="W18" s="26">
        <v>80</v>
      </c>
      <c r="X18" s="26">
        <v>42.766666666666701</v>
      </c>
      <c r="Y18" s="26">
        <v>47.033333333333339</v>
      </c>
      <c r="Z18" s="26">
        <v>33</v>
      </c>
      <c r="AA18" s="26">
        <v>18.309999999999999</v>
      </c>
      <c r="AB18" s="26">
        <v>18.309999999999999</v>
      </c>
      <c r="AC18" s="26">
        <v>8</v>
      </c>
      <c r="AD18" s="26">
        <v>7.31</v>
      </c>
    </row>
    <row r="19" spans="1:57" s="28" customFormat="1" hidden="1" x14ac:dyDescent="0.3">
      <c r="A19" s="25">
        <v>2</v>
      </c>
      <c r="B19" s="26" t="s">
        <v>2</v>
      </c>
      <c r="C19" s="26" t="s">
        <v>3</v>
      </c>
      <c r="D19" s="5">
        <v>128</v>
      </c>
      <c r="E19" s="6">
        <v>135</v>
      </c>
      <c r="F19" s="26">
        <v>66</v>
      </c>
      <c r="G19" s="26">
        <v>73</v>
      </c>
      <c r="H19" s="26">
        <v>6</v>
      </c>
      <c r="I19" s="26">
        <v>7</v>
      </c>
      <c r="J19" s="26">
        <v>10.3333333333333</v>
      </c>
      <c r="K19" s="26">
        <v>158.66</v>
      </c>
      <c r="L19" s="26">
        <v>159.19999999999999</v>
      </c>
      <c r="M19" s="26">
        <v>7.62</v>
      </c>
      <c r="N19" s="26">
        <v>8.6199999999999992</v>
      </c>
      <c r="O19" s="26">
        <v>2.88</v>
      </c>
      <c r="P19" s="26">
        <v>2.68</v>
      </c>
      <c r="Q19" s="26">
        <v>37.795275590551178</v>
      </c>
      <c r="R19" s="26">
        <v>31.090487238979126</v>
      </c>
      <c r="S19" s="26">
        <v>10</v>
      </c>
      <c r="T19" s="26">
        <v>12.333333333333334</v>
      </c>
      <c r="U19" s="26">
        <v>14.6666666666667</v>
      </c>
      <c r="V19" s="26">
        <v>18.666666666666668</v>
      </c>
      <c r="W19" s="26">
        <v>75</v>
      </c>
      <c r="X19" s="26">
        <v>44</v>
      </c>
      <c r="Y19" s="26">
        <v>48</v>
      </c>
      <c r="Z19" s="26">
        <v>24</v>
      </c>
      <c r="AA19" s="26">
        <v>18.559999999999999</v>
      </c>
      <c r="AB19" s="26">
        <v>18.559999999999999</v>
      </c>
      <c r="AC19" s="26">
        <v>8</v>
      </c>
      <c r="AD19" s="26">
        <v>8.35</v>
      </c>
    </row>
    <row r="20" spans="1:57" s="28" customFormat="1" x14ac:dyDescent="0.3">
      <c r="A20" s="25">
        <v>3</v>
      </c>
      <c r="B20" s="26" t="s">
        <v>2</v>
      </c>
      <c r="C20" s="26" t="s">
        <v>3</v>
      </c>
      <c r="D20" s="5">
        <v>126.666666666667</v>
      </c>
      <c r="E20" s="6">
        <v>134.333333333333</v>
      </c>
      <c r="F20" s="26">
        <v>64</v>
      </c>
      <c r="G20" s="26">
        <v>69</v>
      </c>
      <c r="H20" s="26">
        <v>5.666666666666667</v>
      </c>
      <c r="I20" s="26">
        <v>6</v>
      </c>
      <c r="J20" s="26">
        <v>13.333333333333334</v>
      </c>
      <c r="K20" s="26">
        <v>155.33000000000001</v>
      </c>
      <c r="L20" s="26">
        <v>158.33000000000001</v>
      </c>
      <c r="M20" s="26">
        <v>8.0266666666666708</v>
      </c>
      <c r="N20" s="26">
        <v>8.8266666666666698</v>
      </c>
      <c r="O20" s="26">
        <v>2.98</v>
      </c>
      <c r="P20" s="26">
        <v>2.798</v>
      </c>
      <c r="Q20" s="26">
        <v>37.126245847176058</v>
      </c>
      <c r="R20" s="26">
        <v>31.699395770392741</v>
      </c>
      <c r="S20" s="26">
        <v>11.666666666666666</v>
      </c>
      <c r="T20" s="26">
        <v>11.666666666666666</v>
      </c>
      <c r="U20" s="26">
        <v>14</v>
      </c>
      <c r="V20" s="26">
        <v>18</v>
      </c>
      <c r="W20" s="26">
        <v>77</v>
      </c>
      <c r="X20" s="26">
        <v>41.3333333333333</v>
      </c>
      <c r="Y20" s="26">
        <v>42.9</v>
      </c>
      <c r="Z20" s="26">
        <v>25.21</v>
      </c>
      <c r="AA20" s="26">
        <v>19.82</v>
      </c>
      <c r="AB20" s="26">
        <v>19.82</v>
      </c>
      <c r="AC20" s="26">
        <v>7</v>
      </c>
      <c r="AD20" s="26">
        <v>7.42</v>
      </c>
      <c r="AE20" s="32">
        <f>AVERAGE(D18:D20)</f>
        <v>126.55555555555566</v>
      </c>
      <c r="AF20" s="32">
        <f t="shared" ref="AF20:BE20" si="5">AVERAGE(E18:E20)</f>
        <v>134.44444444444434</v>
      </c>
      <c r="AG20" s="32">
        <f t="shared" si="5"/>
        <v>64.444444444444443</v>
      </c>
      <c r="AH20" s="32">
        <f t="shared" si="5"/>
        <v>70.555555555555557</v>
      </c>
      <c r="AI20" s="32">
        <f t="shared" si="5"/>
        <v>6.2222222222222223</v>
      </c>
      <c r="AJ20" s="32">
        <f t="shared" si="5"/>
        <v>6.333333333333333</v>
      </c>
      <c r="AK20" s="32">
        <f t="shared" si="5"/>
        <v>11.736111111111112</v>
      </c>
      <c r="AL20" s="32">
        <f t="shared" si="5"/>
        <v>157.21666666666667</v>
      </c>
      <c r="AM20" s="32">
        <f t="shared" si="5"/>
        <v>158.19666666666669</v>
      </c>
      <c r="AN20" s="32">
        <f t="shared" si="5"/>
        <v>7.8088888888888901</v>
      </c>
      <c r="AO20" s="32">
        <f t="shared" si="5"/>
        <v>8.0755555555555549</v>
      </c>
      <c r="AP20" s="32">
        <f t="shared" si="5"/>
        <v>2.91</v>
      </c>
      <c r="AQ20" s="32">
        <f t="shared" si="5"/>
        <v>2.8160000000000003</v>
      </c>
      <c r="AR20" s="32">
        <f t="shared" si="5"/>
        <v>37.270327197322956</v>
      </c>
      <c r="AS20" s="32">
        <f t="shared" si="5"/>
        <v>35.531730914628376</v>
      </c>
      <c r="AT20" s="32">
        <f t="shared" si="5"/>
        <v>10.888888888888888</v>
      </c>
      <c r="AU20" s="32">
        <f t="shared" si="5"/>
        <v>11.777777777777779</v>
      </c>
      <c r="AV20" s="32">
        <f t="shared" si="5"/>
        <v>14.333333333333334</v>
      </c>
      <c r="AW20" s="32">
        <f t="shared" si="5"/>
        <v>18</v>
      </c>
      <c r="AX20" s="32">
        <f t="shared" si="5"/>
        <v>77.333333333333329</v>
      </c>
      <c r="AY20" s="32">
        <f t="shared" si="5"/>
        <v>42.70000000000001</v>
      </c>
      <c r="AZ20" s="32">
        <f t="shared" si="5"/>
        <v>45.977777777777781</v>
      </c>
      <c r="BA20" s="32">
        <f t="shared" si="5"/>
        <v>27.403333333333336</v>
      </c>
      <c r="BB20" s="32">
        <f t="shared" si="5"/>
        <v>18.896666666666665</v>
      </c>
      <c r="BC20" s="32">
        <f t="shared" si="5"/>
        <v>18.896666666666665</v>
      </c>
      <c r="BD20" s="32">
        <f t="shared" si="5"/>
        <v>7.666666666666667</v>
      </c>
      <c r="BE20" s="32">
        <f t="shared" si="5"/>
        <v>7.6933333333333325</v>
      </c>
    </row>
    <row r="21" spans="1:57" ht="16.2" hidden="1" customHeight="1" x14ac:dyDescent="0.3">
      <c r="A21" s="18">
        <v>1</v>
      </c>
      <c r="B21" s="19" t="s">
        <v>2</v>
      </c>
      <c r="C21" s="19" t="s">
        <v>4</v>
      </c>
      <c r="D21" s="8">
        <v>142</v>
      </c>
      <c r="E21" s="9">
        <v>145</v>
      </c>
      <c r="F21" s="20">
        <v>68.6666666666667</v>
      </c>
      <c r="G21" s="20">
        <v>70</v>
      </c>
      <c r="H21" s="20">
        <v>7.333333333333333</v>
      </c>
      <c r="I21" s="20">
        <v>7.333333333333333</v>
      </c>
      <c r="J21" s="20">
        <v>14.333333333333332</v>
      </c>
      <c r="K21" s="20">
        <v>174</v>
      </c>
      <c r="L21" s="20">
        <v>177</v>
      </c>
      <c r="M21" s="20">
        <v>8.66</v>
      </c>
      <c r="N21" s="20">
        <v>8.6166666666666707</v>
      </c>
      <c r="O21" s="19">
        <v>3.01</v>
      </c>
      <c r="P21" s="20">
        <v>3.21</v>
      </c>
      <c r="Q21" s="20">
        <v>34.757505773672051</v>
      </c>
      <c r="R21" s="20">
        <v>37.253384912959362</v>
      </c>
      <c r="S21" s="20">
        <v>12.3333333333333</v>
      </c>
      <c r="T21" s="20">
        <v>10.333333333333334</v>
      </c>
      <c r="U21" s="20">
        <v>16</v>
      </c>
      <c r="V21" s="20">
        <v>16</v>
      </c>
      <c r="W21" s="20">
        <v>90</v>
      </c>
      <c r="X21" s="20">
        <v>54.4</v>
      </c>
      <c r="Y21" s="20">
        <v>48.833333333333336</v>
      </c>
      <c r="Z21" s="20">
        <v>33</v>
      </c>
      <c r="AA21" s="20">
        <v>17</v>
      </c>
      <c r="AB21" s="20">
        <v>19.82</v>
      </c>
      <c r="AC21" s="20">
        <v>9</v>
      </c>
      <c r="AD21" s="20">
        <v>7.85</v>
      </c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</row>
    <row r="22" spans="1:57" hidden="1" x14ac:dyDescent="0.3">
      <c r="A22" s="18">
        <v>2</v>
      </c>
      <c r="B22" s="19" t="s">
        <v>2</v>
      </c>
      <c r="C22" s="19" t="s">
        <v>4</v>
      </c>
      <c r="D22" s="8">
        <v>148</v>
      </c>
      <c r="E22" s="9">
        <v>153</v>
      </c>
      <c r="F22" s="20">
        <v>66.6666666666667</v>
      </c>
      <c r="G22" s="20">
        <v>66</v>
      </c>
      <c r="H22" s="20">
        <v>8</v>
      </c>
      <c r="I22" s="20">
        <v>7</v>
      </c>
      <c r="J22" s="20">
        <v>15.3333333333333</v>
      </c>
      <c r="K22" s="20">
        <v>177</v>
      </c>
      <c r="L22" s="20">
        <v>170</v>
      </c>
      <c r="M22" s="20">
        <v>8.75</v>
      </c>
      <c r="N22" s="20">
        <v>9.7533333333333303</v>
      </c>
      <c r="O22" s="19">
        <v>3.03</v>
      </c>
      <c r="P22" s="20">
        <v>3.85</v>
      </c>
      <c r="Q22" s="20">
        <v>34.628571428571426</v>
      </c>
      <c r="R22" s="20">
        <v>39.473684210526329</v>
      </c>
      <c r="S22" s="20">
        <v>12.6666666666667</v>
      </c>
      <c r="T22" s="20">
        <v>10.666666666666666</v>
      </c>
      <c r="U22" s="20">
        <v>14.333333333333334</v>
      </c>
      <c r="V22" s="20">
        <v>14.333333333333334</v>
      </c>
      <c r="W22" s="20">
        <v>83.666666666666671</v>
      </c>
      <c r="X22" s="20">
        <v>49.233333333333327</v>
      </c>
      <c r="Y22" s="20">
        <v>48.466666666666669</v>
      </c>
      <c r="Z22" s="20">
        <v>34</v>
      </c>
      <c r="AA22" s="20">
        <v>15</v>
      </c>
      <c r="AB22" s="20">
        <v>20.21</v>
      </c>
      <c r="AC22" s="20">
        <v>9</v>
      </c>
      <c r="AD22" s="20">
        <v>7.89</v>
      </c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</row>
    <row r="23" spans="1:57" x14ac:dyDescent="0.3">
      <c r="A23" s="18">
        <v>3</v>
      </c>
      <c r="B23" s="19" t="s">
        <v>2</v>
      </c>
      <c r="C23" s="19" t="s">
        <v>4</v>
      </c>
      <c r="D23" s="8">
        <v>141.333333333333</v>
      </c>
      <c r="E23" s="9">
        <v>153</v>
      </c>
      <c r="F23" s="20">
        <v>69.3333333333333</v>
      </c>
      <c r="G23" s="20">
        <v>68.5</v>
      </c>
      <c r="H23" s="20">
        <v>8</v>
      </c>
      <c r="I23" s="20">
        <v>9</v>
      </c>
      <c r="J23" s="20">
        <v>15.5</v>
      </c>
      <c r="K23" s="20">
        <v>167</v>
      </c>
      <c r="L23" s="20">
        <v>166</v>
      </c>
      <c r="M23" s="20">
        <v>8.66</v>
      </c>
      <c r="N23" s="20">
        <v>8.0066666666666695</v>
      </c>
      <c r="O23" s="19">
        <v>3.05</v>
      </c>
      <c r="P23" s="20">
        <v>3.09</v>
      </c>
      <c r="Q23" s="20">
        <v>35.219399538106231</v>
      </c>
      <c r="R23" s="20">
        <v>38.592839300582831</v>
      </c>
      <c r="S23" s="20">
        <v>11.666666666666666</v>
      </c>
      <c r="T23" s="20">
        <v>11.666666666666666</v>
      </c>
      <c r="U23" s="20">
        <v>17.333333333333332</v>
      </c>
      <c r="V23" s="20">
        <v>17.333333333333332</v>
      </c>
      <c r="W23" s="20">
        <v>88</v>
      </c>
      <c r="X23" s="20">
        <v>49.5</v>
      </c>
      <c r="Y23" s="20">
        <v>47.150000000000006</v>
      </c>
      <c r="Z23" s="20">
        <v>30</v>
      </c>
      <c r="AA23" s="20">
        <v>16</v>
      </c>
      <c r="AB23" s="20">
        <v>20.239999999999998</v>
      </c>
      <c r="AC23" s="20">
        <v>9</v>
      </c>
      <c r="AD23" s="20">
        <v>7.9</v>
      </c>
      <c r="AE23" s="32">
        <f>AVERAGE(D21:D23)</f>
        <v>143.77777777777769</v>
      </c>
      <c r="AF23" s="32">
        <f t="shared" ref="AF23:BE23" si="6">AVERAGE(E21:E23)</f>
        <v>150.33333333333334</v>
      </c>
      <c r="AG23" s="32">
        <f t="shared" si="6"/>
        <v>68.222222222222229</v>
      </c>
      <c r="AH23" s="32">
        <f t="shared" si="6"/>
        <v>68.166666666666671</v>
      </c>
      <c r="AI23" s="32">
        <f t="shared" si="6"/>
        <v>7.7777777777777777</v>
      </c>
      <c r="AJ23" s="32">
        <f t="shared" si="6"/>
        <v>7.7777777777777777</v>
      </c>
      <c r="AK23" s="32">
        <f t="shared" si="6"/>
        <v>15.055555555555543</v>
      </c>
      <c r="AL23" s="32">
        <f t="shared" si="6"/>
        <v>172.66666666666666</v>
      </c>
      <c r="AM23" s="32">
        <f t="shared" si="6"/>
        <v>171</v>
      </c>
      <c r="AN23" s="32">
        <f t="shared" si="6"/>
        <v>8.69</v>
      </c>
      <c r="AO23" s="32">
        <f t="shared" si="6"/>
        <v>8.7922222222222235</v>
      </c>
      <c r="AP23" s="32">
        <f t="shared" si="6"/>
        <v>3.03</v>
      </c>
      <c r="AQ23" s="32">
        <f t="shared" si="6"/>
        <v>3.3833333333333333</v>
      </c>
      <c r="AR23" s="32">
        <f t="shared" si="6"/>
        <v>34.868492246783241</v>
      </c>
      <c r="AS23" s="32">
        <f t="shared" si="6"/>
        <v>38.439969474689512</v>
      </c>
      <c r="AT23" s="32">
        <f t="shared" si="6"/>
        <v>12.222222222222221</v>
      </c>
      <c r="AU23" s="32">
        <f t="shared" si="6"/>
        <v>10.888888888888888</v>
      </c>
      <c r="AV23" s="32">
        <f t="shared" si="6"/>
        <v>15.888888888888891</v>
      </c>
      <c r="AW23" s="32">
        <f t="shared" si="6"/>
        <v>15.888888888888891</v>
      </c>
      <c r="AX23" s="32">
        <f t="shared" si="6"/>
        <v>87.222222222222229</v>
      </c>
      <c r="AY23" s="32">
        <f t="shared" si="6"/>
        <v>51.044444444444444</v>
      </c>
      <c r="AZ23" s="32">
        <f t="shared" si="6"/>
        <v>48.150000000000006</v>
      </c>
      <c r="BA23" s="32">
        <f t="shared" si="6"/>
        <v>32.333333333333336</v>
      </c>
      <c r="BB23" s="32">
        <f t="shared" si="6"/>
        <v>16</v>
      </c>
      <c r="BC23" s="32">
        <f t="shared" si="6"/>
        <v>20.09</v>
      </c>
      <c r="BD23" s="32">
        <f t="shared" si="6"/>
        <v>9</v>
      </c>
      <c r="BE23" s="32">
        <f t="shared" si="6"/>
        <v>7.88</v>
      </c>
    </row>
    <row r="24" spans="1:57" hidden="1" x14ac:dyDescent="0.3">
      <c r="A24" s="25">
        <v>1</v>
      </c>
      <c r="B24" s="26" t="s">
        <v>2</v>
      </c>
      <c r="C24" s="26" t="s">
        <v>5</v>
      </c>
      <c r="D24" s="5">
        <v>153.666666666667</v>
      </c>
      <c r="E24" s="6">
        <v>166</v>
      </c>
      <c r="F24" s="26">
        <v>71</v>
      </c>
      <c r="G24" s="26">
        <v>79</v>
      </c>
      <c r="H24" s="26">
        <v>6.666666666666667</v>
      </c>
      <c r="I24" s="26">
        <v>8.3333333333333339</v>
      </c>
      <c r="J24" s="26">
        <v>8</v>
      </c>
      <c r="K24" s="26">
        <v>149</v>
      </c>
      <c r="L24" s="26">
        <v>150</v>
      </c>
      <c r="M24" s="26">
        <v>9.2100000000000009</v>
      </c>
      <c r="N24" s="26">
        <v>9.2100000000000009</v>
      </c>
      <c r="O24" s="26">
        <v>3.19</v>
      </c>
      <c r="P24" s="26">
        <v>3.09</v>
      </c>
      <c r="Q24" s="26">
        <v>34.636264929424534</v>
      </c>
      <c r="R24" s="26">
        <v>33.550488599348526</v>
      </c>
      <c r="S24" s="26">
        <v>14</v>
      </c>
      <c r="T24" s="26">
        <v>11</v>
      </c>
      <c r="U24" s="26">
        <v>18</v>
      </c>
      <c r="V24" s="26">
        <v>17</v>
      </c>
      <c r="W24" s="26">
        <v>97.333333333333329</v>
      </c>
      <c r="X24" s="26">
        <v>48.6666666666667</v>
      </c>
      <c r="Y24" s="26">
        <v>50</v>
      </c>
      <c r="Z24" s="26">
        <v>36</v>
      </c>
      <c r="AA24" s="26">
        <v>19.82</v>
      </c>
      <c r="AB24" s="26">
        <v>19.82</v>
      </c>
      <c r="AC24" s="26">
        <v>10</v>
      </c>
      <c r="AD24" s="26">
        <v>7.99</v>
      </c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</row>
    <row r="25" spans="1:57" hidden="1" x14ac:dyDescent="0.3">
      <c r="A25" s="25">
        <v>2</v>
      </c>
      <c r="B25" s="26" t="s">
        <v>2</v>
      </c>
      <c r="C25" s="26" t="s">
        <v>5</v>
      </c>
      <c r="D25" s="5">
        <v>158</v>
      </c>
      <c r="E25" s="6">
        <v>169</v>
      </c>
      <c r="F25" s="26">
        <v>77</v>
      </c>
      <c r="G25" s="26">
        <v>77</v>
      </c>
      <c r="H25" s="26">
        <v>7</v>
      </c>
      <c r="I25" s="26">
        <v>7</v>
      </c>
      <c r="J25" s="26">
        <v>6.99</v>
      </c>
      <c r="K25" s="26">
        <v>141.33000000000001</v>
      </c>
      <c r="L25" s="26">
        <v>144.33000000000001</v>
      </c>
      <c r="M25" s="26">
        <v>9.0500000000000007</v>
      </c>
      <c r="N25" s="26">
        <v>9.35</v>
      </c>
      <c r="O25" s="26">
        <v>3.47</v>
      </c>
      <c r="P25" s="26">
        <v>3.47</v>
      </c>
      <c r="Q25" s="26">
        <v>38.342541436464089</v>
      </c>
      <c r="R25" s="26">
        <v>37.112299465240646</v>
      </c>
      <c r="S25" s="26">
        <v>14</v>
      </c>
      <c r="T25" s="26">
        <v>8.6666666666666661</v>
      </c>
      <c r="U25" s="26">
        <v>17</v>
      </c>
      <c r="V25" s="26">
        <v>17</v>
      </c>
      <c r="W25" s="26">
        <v>95</v>
      </c>
      <c r="X25" s="26">
        <v>56.1666666666667</v>
      </c>
      <c r="Y25" s="26">
        <v>53.166666666666664</v>
      </c>
      <c r="Z25" s="26">
        <v>33</v>
      </c>
      <c r="AA25" s="26">
        <v>19.87</v>
      </c>
      <c r="AB25" s="26">
        <v>19.87</v>
      </c>
      <c r="AC25" s="26">
        <v>12</v>
      </c>
      <c r="AD25" s="26">
        <v>7.79</v>
      </c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</row>
    <row r="26" spans="1:57" x14ac:dyDescent="0.3">
      <c r="A26" s="25">
        <v>3</v>
      </c>
      <c r="B26" s="26" t="s">
        <v>2</v>
      </c>
      <c r="C26" s="26" t="s">
        <v>5</v>
      </c>
      <c r="D26" s="5">
        <v>152.666666666667</v>
      </c>
      <c r="E26" s="6">
        <v>167.333333333333</v>
      </c>
      <c r="F26" s="26">
        <v>73.666666666666671</v>
      </c>
      <c r="G26" s="26">
        <v>76.5</v>
      </c>
      <c r="H26" s="26">
        <v>7.333333333333333</v>
      </c>
      <c r="I26" s="26">
        <v>8</v>
      </c>
      <c r="J26" s="26">
        <v>19.3333333333333</v>
      </c>
      <c r="K26" s="26">
        <v>147.33000000000001</v>
      </c>
      <c r="L26" s="26">
        <v>137.33000000000001</v>
      </c>
      <c r="M26" s="26">
        <v>8.92</v>
      </c>
      <c r="N26" s="26">
        <v>9.1466666666666008</v>
      </c>
      <c r="O26" s="26">
        <v>3.37</v>
      </c>
      <c r="P26" s="26">
        <v>3.37</v>
      </c>
      <c r="Q26" s="26">
        <v>37.780269058295971</v>
      </c>
      <c r="R26" s="26">
        <v>36.844023323615424</v>
      </c>
      <c r="S26" s="26">
        <v>14.3333333333333</v>
      </c>
      <c r="T26" s="26">
        <v>11.333333333333334</v>
      </c>
      <c r="U26" s="26">
        <v>18</v>
      </c>
      <c r="V26" s="26">
        <v>17.333333333333332</v>
      </c>
      <c r="W26" s="26">
        <v>96</v>
      </c>
      <c r="X26" s="26">
        <v>51.29999999999999</v>
      </c>
      <c r="Y26" s="26">
        <v>49.099999999999994</v>
      </c>
      <c r="Z26" s="26">
        <v>39</v>
      </c>
      <c r="AA26" s="26">
        <v>18.989999999999998</v>
      </c>
      <c r="AB26" s="26">
        <v>18.989999999999998</v>
      </c>
      <c r="AC26" s="26">
        <v>9</v>
      </c>
      <c r="AD26" s="26">
        <v>7.83</v>
      </c>
      <c r="AE26" s="32">
        <f>AVERAGE(D24:D26)</f>
        <v>154.77777777777797</v>
      </c>
      <c r="AF26" s="32">
        <f t="shared" ref="AF26:BE26" si="7">AVERAGE(E24:E26)</f>
        <v>167.44444444444434</v>
      </c>
      <c r="AG26" s="32">
        <f t="shared" si="7"/>
        <v>73.8888888888889</v>
      </c>
      <c r="AH26" s="32">
        <f t="shared" si="7"/>
        <v>77.5</v>
      </c>
      <c r="AI26" s="32">
        <f t="shared" si="7"/>
        <v>7</v>
      </c>
      <c r="AJ26" s="32">
        <f t="shared" si="7"/>
        <v>7.7777777777777786</v>
      </c>
      <c r="AK26" s="32">
        <f t="shared" si="7"/>
        <v>11.4411111111111</v>
      </c>
      <c r="AL26" s="32">
        <f t="shared" si="7"/>
        <v>145.88666666666668</v>
      </c>
      <c r="AM26" s="32">
        <f t="shared" si="7"/>
        <v>143.88666666666668</v>
      </c>
      <c r="AN26" s="32">
        <f t="shared" si="7"/>
        <v>9.06</v>
      </c>
      <c r="AO26" s="32">
        <f t="shared" si="7"/>
        <v>9.2355555555555338</v>
      </c>
      <c r="AP26" s="32">
        <f t="shared" si="7"/>
        <v>3.3433333333333337</v>
      </c>
      <c r="AQ26" s="32">
        <f t="shared" si="7"/>
        <v>3.31</v>
      </c>
      <c r="AR26" s="32">
        <f t="shared" si="7"/>
        <v>36.919691808061536</v>
      </c>
      <c r="AS26" s="32">
        <f t="shared" si="7"/>
        <v>35.835603796068199</v>
      </c>
      <c r="AT26" s="32">
        <f t="shared" si="7"/>
        <v>14.1111111111111</v>
      </c>
      <c r="AU26" s="32">
        <f t="shared" si="7"/>
        <v>10.333333333333334</v>
      </c>
      <c r="AV26" s="32">
        <f t="shared" si="7"/>
        <v>17.666666666666668</v>
      </c>
      <c r="AW26" s="32">
        <f t="shared" si="7"/>
        <v>17.111111111111111</v>
      </c>
      <c r="AX26" s="32">
        <f t="shared" si="7"/>
        <v>96.1111111111111</v>
      </c>
      <c r="AY26" s="32">
        <f t="shared" si="7"/>
        <v>52.044444444444458</v>
      </c>
      <c r="AZ26" s="32">
        <f t="shared" si="7"/>
        <v>50.755555555555553</v>
      </c>
      <c r="BA26" s="32">
        <f t="shared" si="7"/>
        <v>36</v>
      </c>
      <c r="BB26" s="32">
        <f t="shared" si="7"/>
        <v>19.559999999999999</v>
      </c>
      <c r="BC26" s="32">
        <f t="shared" si="7"/>
        <v>19.559999999999999</v>
      </c>
      <c r="BD26" s="32">
        <f t="shared" si="7"/>
        <v>10.333333333333334</v>
      </c>
      <c r="BE26" s="32">
        <f t="shared" si="7"/>
        <v>7.87</v>
      </c>
    </row>
    <row r="27" spans="1:57" hidden="1" x14ac:dyDescent="0.3">
      <c r="A27" s="18">
        <v>1</v>
      </c>
      <c r="B27" s="19" t="s">
        <v>6</v>
      </c>
      <c r="C27" s="19" t="s">
        <v>1</v>
      </c>
      <c r="D27" s="1">
        <v>108</v>
      </c>
      <c r="E27" s="4">
        <v>139</v>
      </c>
      <c r="F27" s="19">
        <v>63.3333333333333</v>
      </c>
      <c r="G27" s="21">
        <v>69</v>
      </c>
      <c r="H27" s="19">
        <v>7</v>
      </c>
      <c r="I27" s="19">
        <v>7</v>
      </c>
      <c r="J27" s="19">
        <v>9.375</v>
      </c>
      <c r="K27" s="19">
        <v>150.66</v>
      </c>
      <c r="L27" s="19">
        <v>147.66</v>
      </c>
      <c r="M27" s="19">
        <v>7.78</v>
      </c>
      <c r="N27" s="19">
        <v>6.88</v>
      </c>
      <c r="O27" s="19">
        <v>2.4700000000000002</v>
      </c>
      <c r="P27" s="19">
        <v>2.33</v>
      </c>
      <c r="Q27" s="19">
        <v>31.748071979434449</v>
      </c>
      <c r="R27" s="19">
        <v>33.866279069767444</v>
      </c>
      <c r="S27" s="19">
        <v>7</v>
      </c>
      <c r="T27" s="19">
        <v>8</v>
      </c>
      <c r="U27" s="19">
        <v>10.3333333333333</v>
      </c>
      <c r="V27" s="19">
        <v>12</v>
      </c>
      <c r="W27" s="19">
        <v>70</v>
      </c>
      <c r="X27" s="19">
        <v>43.766666666666701</v>
      </c>
      <c r="Y27" s="19">
        <v>42</v>
      </c>
      <c r="Z27" s="19">
        <v>25</v>
      </c>
      <c r="AA27" s="19">
        <v>14</v>
      </c>
      <c r="AB27" s="19">
        <v>14</v>
      </c>
      <c r="AC27" s="19">
        <v>8</v>
      </c>
      <c r="AD27" s="19">
        <v>8</v>
      </c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</row>
    <row r="28" spans="1:57" hidden="1" x14ac:dyDescent="0.3">
      <c r="A28" s="18">
        <v>2</v>
      </c>
      <c r="B28" s="19" t="s">
        <v>6</v>
      </c>
      <c r="C28" s="19" t="s">
        <v>1</v>
      </c>
      <c r="D28" s="1">
        <v>105</v>
      </c>
      <c r="E28" s="4">
        <v>133</v>
      </c>
      <c r="F28" s="19">
        <v>77.3333333333333</v>
      </c>
      <c r="G28" s="21">
        <v>69</v>
      </c>
      <c r="H28" s="19">
        <v>6</v>
      </c>
      <c r="I28" s="19">
        <v>8</v>
      </c>
      <c r="J28" s="19">
        <v>6</v>
      </c>
      <c r="K28" s="19">
        <v>145.66</v>
      </c>
      <c r="L28" s="19">
        <v>149</v>
      </c>
      <c r="M28" s="19">
        <v>6.82</v>
      </c>
      <c r="N28" s="19">
        <v>6.32</v>
      </c>
      <c r="O28" s="19">
        <v>3.08</v>
      </c>
      <c r="P28" s="19">
        <v>2.15</v>
      </c>
      <c r="Q28" s="19">
        <v>45.161290322580641</v>
      </c>
      <c r="R28" s="19">
        <v>34.018987341772153</v>
      </c>
      <c r="S28" s="19">
        <v>8</v>
      </c>
      <c r="T28" s="19">
        <v>8.6</v>
      </c>
      <c r="U28" s="19">
        <v>10.6666666666667</v>
      </c>
      <c r="V28" s="19">
        <v>13</v>
      </c>
      <c r="W28" s="19">
        <v>66</v>
      </c>
      <c r="X28" s="19">
        <v>45</v>
      </c>
      <c r="Y28" s="19">
        <v>43</v>
      </c>
      <c r="Z28" s="19">
        <v>26</v>
      </c>
      <c r="AA28" s="19">
        <v>13</v>
      </c>
      <c r="AB28" s="19">
        <v>12</v>
      </c>
      <c r="AC28" s="19">
        <v>8.35</v>
      </c>
      <c r="AD28" s="19">
        <v>7</v>
      </c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</row>
    <row r="29" spans="1:57" x14ac:dyDescent="0.3">
      <c r="A29" s="18">
        <v>3</v>
      </c>
      <c r="B29" s="19" t="s">
        <v>6</v>
      </c>
      <c r="C29" s="19" t="s">
        <v>1</v>
      </c>
      <c r="D29" s="1">
        <v>108</v>
      </c>
      <c r="E29" s="4">
        <v>132</v>
      </c>
      <c r="F29" s="19">
        <v>73.3333333333333</v>
      </c>
      <c r="G29" s="21">
        <v>77</v>
      </c>
      <c r="H29" s="19">
        <v>7</v>
      </c>
      <c r="I29" s="19">
        <v>7</v>
      </c>
      <c r="J29" s="19">
        <v>9.375</v>
      </c>
      <c r="K29" s="19">
        <v>147.66</v>
      </c>
      <c r="L29" s="19">
        <v>146.66</v>
      </c>
      <c r="M29" s="19">
        <v>6.78</v>
      </c>
      <c r="N29" s="19">
        <v>6.78</v>
      </c>
      <c r="O29" s="19">
        <v>2.4700000000000002</v>
      </c>
      <c r="P29" s="19">
        <v>2.89</v>
      </c>
      <c r="Q29" s="19">
        <v>36.430678466076699</v>
      </c>
      <c r="R29" s="19">
        <v>42.625368731563427</v>
      </c>
      <c r="S29" s="19">
        <v>7</v>
      </c>
      <c r="T29" s="19">
        <v>9</v>
      </c>
      <c r="U29" s="19">
        <v>10.3333333333333</v>
      </c>
      <c r="V29" s="19">
        <v>14</v>
      </c>
      <c r="W29" s="19">
        <v>70</v>
      </c>
      <c r="X29" s="19">
        <v>43.766666666666701</v>
      </c>
      <c r="Y29" s="19">
        <v>44</v>
      </c>
      <c r="Z29" s="19">
        <v>25</v>
      </c>
      <c r="AA29" s="19">
        <v>14</v>
      </c>
      <c r="AB29" s="19">
        <v>15</v>
      </c>
      <c r="AC29" s="19">
        <v>8.31</v>
      </c>
      <c r="AD29" s="19">
        <v>9</v>
      </c>
      <c r="AE29" s="32">
        <f>AVERAGE(D27:D29)</f>
        <v>107</v>
      </c>
      <c r="AF29" s="32">
        <f t="shared" ref="AF29:BE29" si="8">AVERAGE(E27:E29)</f>
        <v>134.66666666666666</v>
      </c>
      <c r="AG29" s="32">
        <f t="shared" si="8"/>
        <v>71.3333333333333</v>
      </c>
      <c r="AH29" s="32">
        <f t="shared" si="8"/>
        <v>71.666666666666671</v>
      </c>
      <c r="AI29" s="32">
        <f t="shared" si="8"/>
        <v>6.666666666666667</v>
      </c>
      <c r="AJ29" s="32">
        <f t="shared" si="8"/>
        <v>7.333333333333333</v>
      </c>
      <c r="AK29" s="32">
        <f t="shared" si="8"/>
        <v>8.25</v>
      </c>
      <c r="AL29" s="32">
        <f t="shared" si="8"/>
        <v>147.99333333333334</v>
      </c>
      <c r="AM29" s="32">
        <f t="shared" si="8"/>
        <v>147.77333333333331</v>
      </c>
      <c r="AN29" s="32">
        <f t="shared" si="8"/>
        <v>7.1266666666666678</v>
      </c>
      <c r="AO29" s="32">
        <f t="shared" si="8"/>
        <v>6.66</v>
      </c>
      <c r="AP29" s="32">
        <f t="shared" si="8"/>
        <v>2.6733333333333338</v>
      </c>
      <c r="AQ29" s="32">
        <f t="shared" si="8"/>
        <v>2.456666666666667</v>
      </c>
      <c r="AR29" s="32">
        <f t="shared" si="8"/>
        <v>37.780013589363932</v>
      </c>
      <c r="AS29" s="32">
        <f t="shared" si="8"/>
        <v>36.836878381034339</v>
      </c>
      <c r="AT29" s="32">
        <f t="shared" si="8"/>
        <v>7.333333333333333</v>
      </c>
      <c r="AU29" s="32">
        <f t="shared" si="8"/>
        <v>8.5333333333333332</v>
      </c>
      <c r="AV29" s="32">
        <f t="shared" si="8"/>
        <v>10.444444444444434</v>
      </c>
      <c r="AW29" s="32">
        <f t="shared" si="8"/>
        <v>13</v>
      </c>
      <c r="AX29" s="32">
        <f t="shared" si="8"/>
        <v>68.666666666666671</v>
      </c>
      <c r="AY29" s="32">
        <f t="shared" si="8"/>
        <v>44.177777777777806</v>
      </c>
      <c r="AZ29" s="32">
        <f t="shared" si="8"/>
        <v>43</v>
      </c>
      <c r="BA29" s="32">
        <f t="shared" si="8"/>
        <v>25.333333333333332</v>
      </c>
      <c r="BB29" s="32">
        <f t="shared" si="8"/>
        <v>13.666666666666666</v>
      </c>
      <c r="BC29" s="32">
        <f t="shared" si="8"/>
        <v>13.666666666666666</v>
      </c>
      <c r="BD29" s="32">
        <f t="shared" si="8"/>
        <v>8.2200000000000006</v>
      </c>
      <c r="BE29" s="32">
        <f t="shared" si="8"/>
        <v>8</v>
      </c>
    </row>
    <row r="30" spans="1:57" s="28" customFormat="1" hidden="1" x14ac:dyDescent="0.3">
      <c r="A30" s="29">
        <v>1</v>
      </c>
      <c r="B30" s="26" t="s">
        <v>6</v>
      </c>
      <c r="C30" s="26" t="s">
        <v>3</v>
      </c>
      <c r="D30" s="10">
        <v>146</v>
      </c>
      <c r="E30" s="11">
        <v>143</v>
      </c>
      <c r="F30" s="26">
        <v>70</v>
      </c>
      <c r="G30" s="30">
        <v>72.666666666666671</v>
      </c>
      <c r="H30" s="26">
        <v>8.3333333333333339</v>
      </c>
      <c r="I30" s="30">
        <v>8.6666666666666696</v>
      </c>
      <c r="J30" s="26">
        <v>16</v>
      </c>
      <c r="K30" s="26">
        <v>181.66</v>
      </c>
      <c r="L30" s="26">
        <v>186.66</v>
      </c>
      <c r="M30" s="26">
        <v>8.9</v>
      </c>
      <c r="N30" s="26">
        <v>8.1199999999999992</v>
      </c>
      <c r="O30" s="26">
        <v>3.12</v>
      </c>
      <c r="P30" s="26">
        <v>3.0819999999999999</v>
      </c>
      <c r="Q30" s="26">
        <v>35.056179775280896</v>
      </c>
      <c r="R30" s="26">
        <v>37.955665024630541</v>
      </c>
      <c r="S30" s="26">
        <v>10</v>
      </c>
      <c r="T30" s="30">
        <v>9.3333333333333339</v>
      </c>
      <c r="U30" s="26">
        <v>18</v>
      </c>
      <c r="V30" s="30">
        <v>15.333333333333334</v>
      </c>
      <c r="W30" s="26">
        <v>88</v>
      </c>
      <c r="X30" s="26">
        <v>51.4</v>
      </c>
      <c r="Y30" s="30">
        <v>51.2</v>
      </c>
      <c r="Z30" s="26">
        <v>40</v>
      </c>
      <c r="AA30" s="26">
        <v>18.350000000000001</v>
      </c>
      <c r="AB30" s="30">
        <v>18.350000000000001</v>
      </c>
      <c r="AC30" s="26">
        <v>9.36</v>
      </c>
      <c r="AD30" s="30">
        <v>9</v>
      </c>
    </row>
    <row r="31" spans="1:57" s="28" customFormat="1" hidden="1" x14ac:dyDescent="0.3">
      <c r="A31" s="29">
        <v>2</v>
      </c>
      <c r="B31" s="26" t="s">
        <v>6</v>
      </c>
      <c r="C31" s="26" t="s">
        <v>3</v>
      </c>
      <c r="D31" s="10">
        <v>146.33333333333334</v>
      </c>
      <c r="E31" s="11">
        <v>145.33333333333334</v>
      </c>
      <c r="F31" s="26">
        <v>73</v>
      </c>
      <c r="G31" s="30">
        <v>75</v>
      </c>
      <c r="H31" s="26">
        <v>6.666666666666667</v>
      </c>
      <c r="I31" s="30">
        <v>8</v>
      </c>
      <c r="J31" s="26">
        <v>16.2</v>
      </c>
      <c r="K31" s="26">
        <v>183</v>
      </c>
      <c r="L31" s="26">
        <v>185.33</v>
      </c>
      <c r="M31" s="26">
        <v>9.93</v>
      </c>
      <c r="N31" s="26">
        <v>8.06</v>
      </c>
      <c r="O31" s="26">
        <v>3.2709999999999999</v>
      </c>
      <c r="P31" s="26">
        <v>3.1709999999999998</v>
      </c>
      <c r="Q31" s="26">
        <v>32.940584088620348</v>
      </c>
      <c r="R31" s="26">
        <v>39.342431761786592</v>
      </c>
      <c r="S31" s="26">
        <v>11</v>
      </c>
      <c r="T31" s="30">
        <v>10</v>
      </c>
      <c r="U31" s="26">
        <v>20</v>
      </c>
      <c r="V31" s="30">
        <v>16</v>
      </c>
      <c r="W31" s="26">
        <v>86</v>
      </c>
      <c r="X31" s="26">
        <v>50.366666666666667</v>
      </c>
      <c r="Y31" s="30">
        <v>46</v>
      </c>
      <c r="Z31" s="26">
        <v>43</v>
      </c>
      <c r="AA31" s="26">
        <v>19.21</v>
      </c>
      <c r="AB31" s="30">
        <v>19.21</v>
      </c>
      <c r="AC31" s="26">
        <v>9.33</v>
      </c>
      <c r="AD31" s="30">
        <v>9.9700000000000006</v>
      </c>
    </row>
    <row r="32" spans="1:57" s="28" customFormat="1" x14ac:dyDescent="0.3">
      <c r="A32" s="29">
        <v>3</v>
      </c>
      <c r="B32" s="26" t="s">
        <v>6</v>
      </c>
      <c r="C32" s="26" t="s">
        <v>3</v>
      </c>
      <c r="D32" s="10">
        <v>142.666666666667</v>
      </c>
      <c r="E32" s="11">
        <v>142</v>
      </c>
      <c r="F32" s="26">
        <v>73.6666666666667</v>
      </c>
      <c r="G32" s="30">
        <v>78</v>
      </c>
      <c r="H32" s="26">
        <v>7</v>
      </c>
      <c r="I32" s="30">
        <v>11.333333333333334</v>
      </c>
      <c r="J32" s="26">
        <v>16.666666666666668</v>
      </c>
      <c r="K32" s="26">
        <v>185.4</v>
      </c>
      <c r="L32" s="26">
        <v>184</v>
      </c>
      <c r="M32" s="26">
        <v>9.56</v>
      </c>
      <c r="N32" s="26">
        <v>9.4499999999999993</v>
      </c>
      <c r="O32" s="26">
        <v>3.54</v>
      </c>
      <c r="P32" s="26">
        <v>3.16</v>
      </c>
      <c r="Q32" s="26">
        <v>37.029288702928866</v>
      </c>
      <c r="R32" s="26">
        <v>33.439153439153444</v>
      </c>
      <c r="S32" s="26">
        <v>12</v>
      </c>
      <c r="T32" s="30">
        <v>9</v>
      </c>
      <c r="U32" s="26">
        <v>17.666666666666668</v>
      </c>
      <c r="V32" s="30">
        <v>17.666666666666668</v>
      </c>
      <c r="W32" s="26">
        <v>87</v>
      </c>
      <c r="X32" s="26">
        <v>53.266666666666673</v>
      </c>
      <c r="Y32" s="30">
        <v>47.6</v>
      </c>
      <c r="Z32" s="26">
        <v>44</v>
      </c>
      <c r="AA32" s="26">
        <v>20.34</v>
      </c>
      <c r="AB32" s="30">
        <v>20.34</v>
      </c>
      <c r="AC32" s="26">
        <v>9.52</v>
      </c>
      <c r="AD32" s="30">
        <v>8.3000000000000007</v>
      </c>
      <c r="AE32" s="32">
        <f>AVERAGE(D30:D32)</f>
        <v>145.00000000000011</v>
      </c>
      <c r="AF32" s="32">
        <f t="shared" ref="AF32:BE32" si="9">AVERAGE(E30:E32)</f>
        <v>143.44444444444446</v>
      </c>
      <c r="AG32" s="32">
        <f t="shared" si="9"/>
        <v>72.222222222222229</v>
      </c>
      <c r="AH32" s="32">
        <f t="shared" si="9"/>
        <v>75.222222222222229</v>
      </c>
      <c r="AI32" s="32">
        <f t="shared" si="9"/>
        <v>7.333333333333333</v>
      </c>
      <c r="AJ32" s="32">
        <f t="shared" si="9"/>
        <v>9.3333333333333357</v>
      </c>
      <c r="AK32" s="32">
        <f t="shared" si="9"/>
        <v>16.288888888888891</v>
      </c>
      <c r="AL32" s="32">
        <f t="shared" si="9"/>
        <v>183.35333333333332</v>
      </c>
      <c r="AM32" s="32">
        <f t="shared" si="9"/>
        <v>185.33</v>
      </c>
      <c r="AN32" s="32">
        <f t="shared" si="9"/>
        <v>9.4633333333333329</v>
      </c>
      <c r="AO32" s="32">
        <f t="shared" si="9"/>
        <v>8.543333333333333</v>
      </c>
      <c r="AP32" s="32">
        <f t="shared" si="9"/>
        <v>3.3103333333333338</v>
      </c>
      <c r="AQ32" s="32">
        <f t="shared" si="9"/>
        <v>3.1376666666666666</v>
      </c>
      <c r="AR32" s="32">
        <f t="shared" si="9"/>
        <v>35.00868418894337</v>
      </c>
      <c r="AS32" s="32">
        <f t="shared" si="9"/>
        <v>36.912416741856859</v>
      </c>
      <c r="AT32" s="32">
        <f t="shared" si="9"/>
        <v>11</v>
      </c>
      <c r="AU32" s="32">
        <f t="shared" si="9"/>
        <v>9.4444444444444446</v>
      </c>
      <c r="AV32" s="32">
        <f t="shared" si="9"/>
        <v>18.555555555555557</v>
      </c>
      <c r="AW32" s="32">
        <f t="shared" si="9"/>
        <v>16.333333333333332</v>
      </c>
      <c r="AX32" s="32">
        <f t="shared" si="9"/>
        <v>87</v>
      </c>
      <c r="AY32" s="32">
        <f t="shared" si="9"/>
        <v>51.677777777777777</v>
      </c>
      <c r="AZ32" s="32">
        <f t="shared" si="9"/>
        <v>48.266666666666673</v>
      </c>
      <c r="BA32" s="32">
        <f t="shared" si="9"/>
        <v>42.333333333333336</v>
      </c>
      <c r="BB32" s="32">
        <f t="shared" si="9"/>
        <v>19.3</v>
      </c>
      <c r="BC32" s="32">
        <f t="shared" si="9"/>
        <v>19.3</v>
      </c>
      <c r="BD32" s="32">
        <f t="shared" si="9"/>
        <v>9.4033333333333324</v>
      </c>
      <c r="BE32" s="32">
        <f t="shared" si="9"/>
        <v>9.09</v>
      </c>
    </row>
    <row r="33" spans="1:57" hidden="1" x14ac:dyDescent="0.3">
      <c r="A33" s="31">
        <v>1</v>
      </c>
      <c r="B33" s="19" t="s">
        <v>6</v>
      </c>
      <c r="C33" s="19" t="s">
        <v>4</v>
      </c>
      <c r="D33" s="12">
        <v>167</v>
      </c>
      <c r="E33" s="7">
        <v>175</v>
      </c>
      <c r="F33" s="19">
        <v>85</v>
      </c>
      <c r="G33" s="19">
        <v>85</v>
      </c>
      <c r="H33" s="19">
        <v>8.3333333333333339</v>
      </c>
      <c r="I33" s="19">
        <v>6.5</v>
      </c>
      <c r="J33" s="19">
        <v>6.58</v>
      </c>
      <c r="K33" s="19">
        <v>192</v>
      </c>
      <c r="L33" s="19">
        <v>199</v>
      </c>
      <c r="M33" s="19">
        <v>9</v>
      </c>
      <c r="N33" s="19">
        <v>9.94</v>
      </c>
      <c r="O33" s="19">
        <v>3.33</v>
      </c>
      <c r="P33" s="19">
        <v>4.09</v>
      </c>
      <c r="Q33" s="19">
        <v>37</v>
      </c>
      <c r="R33" s="19">
        <v>41.146881287726359</v>
      </c>
      <c r="S33" s="19">
        <v>10</v>
      </c>
      <c r="T33" s="19">
        <v>11.333333333333334</v>
      </c>
      <c r="U33" s="19">
        <v>20</v>
      </c>
      <c r="V33" s="19">
        <v>17.666666666666668</v>
      </c>
      <c r="W33" s="19">
        <v>81.333333333333329</v>
      </c>
      <c r="X33" s="19">
        <v>55</v>
      </c>
      <c r="Y33" s="19">
        <v>44.75</v>
      </c>
      <c r="Z33" s="19">
        <v>40</v>
      </c>
      <c r="AA33" s="19">
        <v>20.329999999999998</v>
      </c>
      <c r="AB33" s="19">
        <v>20.329999999999998</v>
      </c>
      <c r="AC33" s="19">
        <v>10</v>
      </c>
      <c r="AD33" s="19">
        <v>11</v>
      </c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</row>
    <row r="34" spans="1:57" hidden="1" x14ac:dyDescent="0.3">
      <c r="A34" s="31">
        <v>2</v>
      </c>
      <c r="B34" s="19" t="s">
        <v>6</v>
      </c>
      <c r="C34" s="19" t="s">
        <v>4</v>
      </c>
      <c r="D34" s="12">
        <v>165</v>
      </c>
      <c r="E34" s="7">
        <v>176</v>
      </c>
      <c r="F34" s="19">
        <v>88</v>
      </c>
      <c r="G34" s="19">
        <v>95</v>
      </c>
      <c r="H34" s="19">
        <v>10</v>
      </c>
      <c r="I34" s="19">
        <v>7.333333333333333</v>
      </c>
      <c r="J34" s="19">
        <v>6.86</v>
      </c>
      <c r="K34" s="19">
        <v>195</v>
      </c>
      <c r="L34" s="19">
        <v>195</v>
      </c>
      <c r="M34" s="19">
        <v>9.08</v>
      </c>
      <c r="N34" s="19">
        <v>9.66</v>
      </c>
      <c r="O34" s="19">
        <v>4.08</v>
      </c>
      <c r="P34" s="19">
        <v>3.78</v>
      </c>
      <c r="Q34" s="19">
        <v>44.933920704845818</v>
      </c>
      <c r="R34" s="19">
        <v>39.130434782608688</v>
      </c>
      <c r="S34" s="19">
        <v>13</v>
      </c>
      <c r="T34" s="19">
        <v>11</v>
      </c>
      <c r="U34" s="19">
        <v>20</v>
      </c>
      <c r="V34" s="19">
        <v>17.333333333333332</v>
      </c>
      <c r="W34" s="19">
        <v>78.3333333333333</v>
      </c>
      <c r="X34" s="19">
        <v>59</v>
      </c>
      <c r="Y34" s="19">
        <v>48.733333333333341</v>
      </c>
      <c r="Z34" s="19">
        <v>45</v>
      </c>
      <c r="AA34" s="19">
        <v>22</v>
      </c>
      <c r="AB34" s="19">
        <v>18.93</v>
      </c>
      <c r="AC34" s="19">
        <v>11</v>
      </c>
      <c r="AD34" s="19">
        <v>9.5500000000000007</v>
      </c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</row>
    <row r="35" spans="1:57" x14ac:dyDescent="0.3">
      <c r="A35" s="31">
        <v>3</v>
      </c>
      <c r="B35" s="19" t="s">
        <v>6</v>
      </c>
      <c r="C35" s="19" t="s">
        <v>4</v>
      </c>
      <c r="D35" s="12">
        <v>164</v>
      </c>
      <c r="E35" s="7">
        <v>173.333333333333</v>
      </c>
      <c r="F35" s="19">
        <v>87</v>
      </c>
      <c r="G35" s="19">
        <v>89</v>
      </c>
      <c r="H35" s="19">
        <v>11</v>
      </c>
      <c r="I35" s="19">
        <v>7.666666666666667</v>
      </c>
      <c r="J35" s="19">
        <v>6</v>
      </c>
      <c r="K35" s="19">
        <v>193.666666666667</v>
      </c>
      <c r="L35" s="19">
        <v>192</v>
      </c>
      <c r="M35" s="19">
        <v>9.5</v>
      </c>
      <c r="N35" s="19">
        <v>9.0399999999999991</v>
      </c>
      <c r="O35" s="19">
        <v>4.8600000000000003</v>
      </c>
      <c r="P35" s="19">
        <v>3.77</v>
      </c>
      <c r="Q35" s="19">
        <v>51.15789473684211</v>
      </c>
      <c r="R35" s="19">
        <v>41.703539823008853</v>
      </c>
      <c r="S35" s="19">
        <v>12</v>
      </c>
      <c r="T35" s="19">
        <v>9</v>
      </c>
      <c r="U35" s="19">
        <v>19</v>
      </c>
      <c r="V35" s="19">
        <v>15.666666666666666</v>
      </c>
      <c r="W35" s="19">
        <v>80</v>
      </c>
      <c r="X35" s="19">
        <v>50</v>
      </c>
      <c r="Y35" s="19">
        <v>49.29999999999999</v>
      </c>
      <c r="Z35" s="19">
        <v>49</v>
      </c>
      <c r="AA35" s="19">
        <v>20</v>
      </c>
      <c r="AB35" s="19">
        <v>19.260000000000002</v>
      </c>
      <c r="AC35" s="19">
        <v>11</v>
      </c>
      <c r="AD35" s="19">
        <v>10</v>
      </c>
      <c r="AE35" s="32">
        <f>AVERAGE(D33:D35)</f>
        <v>165.33333333333334</v>
      </c>
      <c r="AF35" s="32">
        <f t="shared" ref="AF35:BE35" si="10">AVERAGE(E33:E35)</f>
        <v>174.77777777777769</v>
      </c>
      <c r="AG35" s="32">
        <f t="shared" si="10"/>
        <v>86.666666666666671</v>
      </c>
      <c r="AH35" s="32">
        <f t="shared" si="10"/>
        <v>89.666666666666671</v>
      </c>
      <c r="AI35" s="32">
        <f t="shared" si="10"/>
        <v>9.7777777777777786</v>
      </c>
      <c r="AJ35" s="32">
        <f t="shared" si="10"/>
        <v>7.166666666666667</v>
      </c>
      <c r="AK35" s="32">
        <f t="shared" si="10"/>
        <v>6.48</v>
      </c>
      <c r="AL35" s="32">
        <f t="shared" si="10"/>
        <v>193.55555555555566</v>
      </c>
      <c r="AM35" s="32">
        <f t="shared" si="10"/>
        <v>195.33333333333334</v>
      </c>
      <c r="AN35" s="32">
        <f t="shared" si="10"/>
        <v>9.1933333333333334</v>
      </c>
      <c r="AO35" s="32">
        <f t="shared" si="10"/>
        <v>9.5466666666666669</v>
      </c>
      <c r="AP35" s="32">
        <f t="shared" si="10"/>
        <v>4.09</v>
      </c>
      <c r="AQ35" s="32">
        <f t="shared" si="10"/>
        <v>3.8799999999999994</v>
      </c>
      <c r="AR35" s="32">
        <f t="shared" si="10"/>
        <v>44.363938480562638</v>
      </c>
      <c r="AS35" s="32">
        <f t="shared" si="10"/>
        <v>40.6602852977813</v>
      </c>
      <c r="AT35" s="32">
        <f t="shared" si="10"/>
        <v>11.666666666666666</v>
      </c>
      <c r="AU35" s="32">
        <f t="shared" si="10"/>
        <v>10.444444444444445</v>
      </c>
      <c r="AV35" s="32">
        <f t="shared" si="10"/>
        <v>19.666666666666668</v>
      </c>
      <c r="AW35" s="32">
        <f t="shared" si="10"/>
        <v>16.888888888888889</v>
      </c>
      <c r="AX35" s="32">
        <f t="shared" si="10"/>
        <v>79.888888888888872</v>
      </c>
      <c r="AY35" s="32">
        <f t="shared" si="10"/>
        <v>54.666666666666664</v>
      </c>
      <c r="AZ35" s="32">
        <f t="shared" si="10"/>
        <v>47.594444444444441</v>
      </c>
      <c r="BA35" s="32">
        <f t="shared" si="10"/>
        <v>44.666666666666664</v>
      </c>
      <c r="BB35" s="32">
        <f t="shared" si="10"/>
        <v>20.776666666666667</v>
      </c>
      <c r="BC35" s="32">
        <f t="shared" si="10"/>
        <v>19.506666666666664</v>
      </c>
      <c r="BD35" s="32">
        <f t="shared" si="10"/>
        <v>10.666666666666666</v>
      </c>
      <c r="BE35" s="32">
        <f t="shared" si="10"/>
        <v>10.183333333333334</v>
      </c>
    </row>
    <row r="36" spans="1:57" s="28" customFormat="1" hidden="1" x14ac:dyDescent="0.3">
      <c r="A36" s="25">
        <v>1</v>
      </c>
      <c r="B36" s="26" t="s">
        <v>6</v>
      </c>
      <c r="C36" s="26" t="s">
        <v>5</v>
      </c>
      <c r="D36" s="13">
        <v>176.666666666667</v>
      </c>
      <c r="E36" s="11">
        <v>187.333333333333</v>
      </c>
      <c r="F36" s="30">
        <v>99</v>
      </c>
      <c r="G36" s="30">
        <v>99</v>
      </c>
      <c r="H36" s="30">
        <v>12</v>
      </c>
      <c r="I36" s="30">
        <v>6.666666666666667</v>
      </c>
      <c r="J36" s="26">
        <v>11</v>
      </c>
      <c r="K36" s="30">
        <v>256.33333333333331</v>
      </c>
      <c r="L36" s="30">
        <v>255.3</v>
      </c>
      <c r="M36" s="30">
        <v>9.3000000000000007</v>
      </c>
      <c r="N36" s="30">
        <v>9.98</v>
      </c>
      <c r="O36" s="26">
        <v>4.0199999999999996</v>
      </c>
      <c r="P36" s="26">
        <v>4.13</v>
      </c>
      <c r="Q36" s="26">
        <v>43.225806451612897</v>
      </c>
      <c r="R36" s="26">
        <v>41.38276553106212</v>
      </c>
      <c r="S36" s="30">
        <v>11</v>
      </c>
      <c r="T36" s="30">
        <v>10.666666666666666</v>
      </c>
      <c r="U36" s="30">
        <v>25</v>
      </c>
      <c r="V36" s="30">
        <v>16.666666666666668</v>
      </c>
      <c r="W36" s="30">
        <v>99</v>
      </c>
      <c r="X36" s="30">
        <v>56.7</v>
      </c>
      <c r="Y36" s="30">
        <v>50.6</v>
      </c>
      <c r="Z36" s="30">
        <v>45</v>
      </c>
      <c r="AA36" s="30">
        <v>23</v>
      </c>
      <c r="AB36" s="30">
        <v>18.96</v>
      </c>
      <c r="AC36" s="30">
        <v>11</v>
      </c>
      <c r="AD36" s="30">
        <v>11</v>
      </c>
    </row>
    <row r="37" spans="1:57" s="28" customFormat="1" hidden="1" x14ac:dyDescent="0.3">
      <c r="A37" s="25">
        <v>2</v>
      </c>
      <c r="B37" s="26" t="s">
        <v>6</v>
      </c>
      <c r="C37" s="26" t="s">
        <v>5</v>
      </c>
      <c r="D37" s="13">
        <v>170.666666666667</v>
      </c>
      <c r="E37" s="11">
        <v>181</v>
      </c>
      <c r="F37" s="30">
        <v>95</v>
      </c>
      <c r="G37" s="30">
        <v>99</v>
      </c>
      <c r="H37" s="30">
        <v>12</v>
      </c>
      <c r="I37" s="30">
        <v>8.6666666666666661</v>
      </c>
      <c r="J37" s="26">
        <v>11</v>
      </c>
      <c r="K37" s="30">
        <v>255</v>
      </c>
      <c r="L37" s="30">
        <v>253</v>
      </c>
      <c r="M37" s="30">
        <v>10.5</v>
      </c>
      <c r="N37" s="30">
        <v>11</v>
      </c>
      <c r="O37" s="26">
        <v>4.1100000000000003</v>
      </c>
      <c r="P37" s="26">
        <v>4.22</v>
      </c>
      <c r="Q37" s="26">
        <v>39.142857142857146</v>
      </c>
      <c r="R37" s="26">
        <v>38.36363636363636</v>
      </c>
      <c r="S37" s="30">
        <v>13</v>
      </c>
      <c r="T37" s="30">
        <v>12</v>
      </c>
      <c r="U37" s="30">
        <v>23</v>
      </c>
      <c r="V37" s="30">
        <v>18</v>
      </c>
      <c r="W37" s="30">
        <v>95.666666666666671</v>
      </c>
      <c r="X37" s="30">
        <v>59.033333333333303</v>
      </c>
      <c r="Y37" s="30">
        <v>49.866666666666667</v>
      </c>
      <c r="Z37" s="30">
        <v>55</v>
      </c>
      <c r="AA37" s="30">
        <v>22</v>
      </c>
      <c r="AB37" s="30">
        <v>18.89</v>
      </c>
      <c r="AC37" s="30">
        <v>11.32</v>
      </c>
      <c r="AD37" s="30">
        <v>9.32</v>
      </c>
    </row>
    <row r="38" spans="1:57" s="28" customFormat="1" x14ac:dyDescent="0.3">
      <c r="A38" s="25">
        <v>3</v>
      </c>
      <c r="B38" s="26" t="s">
        <v>6</v>
      </c>
      <c r="C38" s="26" t="s">
        <v>5</v>
      </c>
      <c r="D38" s="13">
        <v>174.666666666667</v>
      </c>
      <c r="E38" s="11">
        <v>189.666666666667</v>
      </c>
      <c r="F38" s="30">
        <v>99</v>
      </c>
      <c r="G38" s="30">
        <v>96</v>
      </c>
      <c r="H38" s="30">
        <v>14</v>
      </c>
      <c r="I38" s="30">
        <v>8.5</v>
      </c>
      <c r="J38" s="26">
        <v>12</v>
      </c>
      <c r="K38" s="30">
        <v>255.66</v>
      </c>
      <c r="L38" s="30">
        <v>259.66000000000003</v>
      </c>
      <c r="M38" s="30">
        <v>10.95</v>
      </c>
      <c r="N38" s="30">
        <v>10.119999999999999</v>
      </c>
      <c r="O38" s="26">
        <v>4.49</v>
      </c>
      <c r="P38" s="26">
        <v>4</v>
      </c>
      <c r="Q38" s="26">
        <v>41.004566210045667</v>
      </c>
      <c r="R38" s="26">
        <v>39.525691699604749</v>
      </c>
      <c r="S38" s="30">
        <v>12</v>
      </c>
      <c r="T38" s="30">
        <v>10.333333333333334</v>
      </c>
      <c r="U38" s="30">
        <v>22</v>
      </c>
      <c r="V38" s="30">
        <v>16</v>
      </c>
      <c r="W38" s="30">
        <v>95</v>
      </c>
      <c r="X38" s="30">
        <v>62.566666666666698</v>
      </c>
      <c r="Y38" s="30">
        <v>43.95</v>
      </c>
      <c r="Z38" s="30">
        <v>50</v>
      </c>
      <c r="AA38" s="30">
        <v>23</v>
      </c>
      <c r="AB38" s="30">
        <v>19.09</v>
      </c>
      <c r="AC38" s="30">
        <v>10.89</v>
      </c>
      <c r="AD38" s="30">
        <v>8.82</v>
      </c>
      <c r="AE38" s="32">
        <f>AVERAGE(D36:D38)</f>
        <v>174.00000000000034</v>
      </c>
      <c r="AF38" s="32">
        <f t="shared" ref="AF38:BE38" si="11">AVERAGE(E36:E38)</f>
        <v>186</v>
      </c>
      <c r="AG38" s="32">
        <f t="shared" si="11"/>
        <v>97.666666666666671</v>
      </c>
      <c r="AH38" s="32">
        <f t="shared" si="11"/>
        <v>98</v>
      </c>
      <c r="AI38" s="32">
        <f t="shared" si="11"/>
        <v>12.666666666666666</v>
      </c>
      <c r="AJ38" s="32">
        <f t="shared" si="11"/>
        <v>7.9444444444444438</v>
      </c>
      <c r="AK38" s="32">
        <f t="shared" si="11"/>
        <v>11.333333333333334</v>
      </c>
      <c r="AL38" s="32">
        <f t="shared" si="11"/>
        <v>255.66444444444446</v>
      </c>
      <c r="AM38" s="32">
        <f t="shared" si="11"/>
        <v>255.98666666666668</v>
      </c>
      <c r="AN38" s="32">
        <f t="shared" si="11"/>
        <v>10.25</v>
      </c>
      <c r="AO38" s="32">
        <f t="shared" si="11"/>
        <v>10.366666666666667</v>
      </c>
      <c r="AP38" s="32">
        <f t="shared" si="11"/>
        <v>4.2066666666666661</v>
      </c>
      <c r="AQ38" s="32">
        <f t="shared" si="11"/>
        <v>4.1166666666666663</v>
      </c>
      <c r="AR38" s="32">
        <f t="shared" si="11"/>
        <v>41.124409934838567</v>
      </c>
      <c r="AS38" s="32">
        <f t="shared" si="11"/>
        <v>39.757364531434412</v>
      </c>
      <c r="AT38" s="32">
        <f t="shared" si="11"/>
        <v>12</v>
      </c>
      <c r="AU38" s="32">
        <f t="shared" si="11"/>
        <v>11</v>
      </c>
      <c r="AV38" s="32">
        <f t="shared" si="11"/>
        <v>23.333333333333332</v>
      </c>
      <c r="AW38" s="32">
        <f t="shared" si="11"/>
        <v>16.888888888888889</v>
      </c>
      <c r="AX38" s="32">
        <f t="shared" si="11"/>
        <v>96.555555555555557</v>
      </c>
      <c r="AY38" s="32">
        <f t="shared" si="11"/>
        <v>59.433333333333337</v>
      </c>
      <c r="AZ38" s="32">
        <f t="shared" si="11"/>
        <v>48.138888888888893</v>
      </c>
      <c r="BA38" s="32">
        <f t="shared" si="11"/>
        <v>50</v>
      </c>
      <c r="BB38" s="32">
        <f t="shared" si="11"/>
        <v>22.666666666666668</v>
      </c>
      <c r="BC38" s="32">
        <f t="shared" si="11"/>
        <v>18.98</v>
      </c>
      <c r="BD38" s="32">
        <f t="shared" si="11"/>
        <v>11.07</v>
      </c>
      <c r="BE38" s="32">
        <f t="shared" si="11"/>
        <v>9.7133333333333329</v>
      </c>
    </row>
    <row r="39" spans="1:57" hidden="1" x14ac:dyDescent="0.3">
      <c r="A39" s="18">
        <v>1</v>
      </c>
      <c r="B39" s="19" t="s">
        <v>7</v>
      </c>
      <c r="C39" s="19" t="s">
        <v>1</v>
      </c>
      <c r="D39" s="3">
        <v>108</v>
      </c>
      <c r="E39" s="4">
        <v>133</v>
      </c>
      <c r="F39" s="19">
        <v>83.3333333333333</v>
      </c>
      <c r="G39" s="21">
        <v>89</v>
      </c>
      <c r="H39" s="19">
        <v>7</v>
      </c>
      <c r="I39" s="19">
        <v>7</v>
      </c>
      <c r="J39" s="19">
        <v>9.375</v>
      </c>
      <c r="K39" s="19">
        <v>147.66</v>
      </c>
      <c r="L39" s="19">
        <v>149.66</v>
      </c>
      <c r="M39" s="19">
        <v>9.85</v>
      </c>
      <c r="N39" s="19">
        <v>8.7799999999999994</v>
      </c>
      <c r="O39" s="19">
        <v>3.22</v>
      </c>
      <c r="P39" s="19">
        <v>3.8</v>
      </c>
      <c r="Q39" s="19">
        <v>32.690355329949242</v>
      </c>
      <c r="R39" s="19">
        <v>43.280182232346242</v>
      </c>
      <c r="S39" s="19">
        <v>7</v>
      </c>
      <c r="T39" s="20">
        <v>9</v>
      </c>
      <c r="U39" s="19">
        <v>10.3333333333333</v>
      </c>
      <c r="V39" s="20">
        <v>9.6</v>
      </c>
      <c r="W39" s="19">
        <v>70</v>
      </c>
      <c r="X39" s="19">
        <v>39</v>
      </c>
      <c r="Y39" s="20">
        <v>40</v>
      </c>
      <c r="Z39" s="19">
        <v>25</v>
      </c>
      <c r="AA39" s="19">
        <v>14</v>
      </c>
      <c r="AB39" s="20">
        <v>14</v>
      </c>
      <c r="AC39" s="19">
        <v>8.6</v>
      </c>
      <c r="AD39" s="20">
        <v>8.4</v>
      </c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</row>
    <row r="40" spans="1:57" hidden="1" x14ac:dyDescent="0.3">
      <c r="A40" s="18">
        <v>2</v>
      </c>
      <c r="B40" s="19" t="s">
        <v>7</v>
      </c>
      <c r="C40" s="19" t="s">
        <v>1</v>
      </c>
      <c r="D40" s="3">
        <v>105</v>
      </c>
      <c r="E40" s="4">
        <v>139</v>
      </c>
      <c r="F40" s="19">
        <v>77.3333333333333</v>
      </c>
      <c r="G40" s="21">
        <v>88</v>
      </c>
      <c r="H40" s="19">
        <v>6</v>
      </c>
      <c r="I40" s="19">
        <v>8</v>
      </c>
      <c r="J40" s="19">
        <v>7.5</v>
      </c>
      <c r="K40" s="19">
        <v>148.66</v>
      </c>
      <c r="L40" s="19">
        <v>145.66</v>
      </c>
      <c r="M40" s="19">
        <v>9.14</v>
      </c>
      <c r="N40" s="19">
        <v>9.02</v>
      </c>
      <c r="O40" s="19">
        <v>3</v>
      </c>
      <c r="P40" s="19">
        <v>3.67</v>
      </c>
      <c r="Q40" s="19">
        <v>32.822757111597376</v>
      </c>
      <c r="R40" s="19">
        <v>40.687361419068736</v>
      </c>
      <c r="S40" s="19">
        <v>6</v>
      </c>
      <c r="T40" s="20">
        <v>8</v>
      </c>
      <c r="U40" s="19">
        <v>10.6666666666667</v>
      </c>
      <c r="V40" s="20">
        <v>11</v>
      </c>
      <c r="W40" s="19">
        <v>66</v>
      </c>
      <c r="X40" s="19">
        <v>35</v>
      </c>
      <c r="Y40" s="20">
        <v>44</v>
      </c>
      <c r="Z40" s="19">
        <v>26</v>
      </c>
      <c r="AA40" s="19">
        <v>13</v>
      </c>
      <c r="AB40" s="20">
        <v>13</v>
      </c>
      <c r="AC40" s="19">
        <v>8.4</v>
      </c>
      <c r="AD40" s="20">
        <v>8.66</v>
      </c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</row>
    <row r="41" spans="1:57" x14ac:dyDescent="0.3">
      <c r="A41" s="18">
        <v>3</v>
      </c>
      <c r="B41" s="19" t="s">
        <v>7</v>
      </c>
      <c r="C41" s="19" t="s">
        <v>1</v>
      </c>
      <c r="D41" s="3">
        <v>107</v>
      </c>
      <c r="E41" s="4">
        <v>135</v>
      </c>
      <c r="F41" s="19">
        <v>89</v>
      </c>
      <c r="G41" s="21">
        <v>89</v>
      </c>
      <c r="H41" s="19">
        <v>5.666666666666667</v>
      </c>
      <c r="I41" s="19">
        <v>8</v>
      </c>
      <c r="J41" s="19">
        <v>8</v>
      </c>
      <c r="K41" s="19">
        <v>148.33000000000001</v>
      </c>
      <c r="L41" s="19">
        <v>146.33000000000001</v>
      </c>
      <c r="M41" s="19">
        <v>9.0500000000000007</v>
      </c>
      <c r="N41" s="19">
        <v>8.85</v>
      </c>
      <c r="O41" s="19">
        <v>3.98</v>
      </c>
      <c r="P41" s="19">
        <v>4.3</v>
      </c>
      <c r="Q41" s="19">
        <v>43.977900552486183</v>
      </c>
      <c r="R41" s="19">
        <v>48.587570621468927</v>
      </c>
      <c r="S41" s="19">
        <v>7</v>
      </c>
      <c r="T41" s="20">
        <v>9</v>
      </c>
      <c r="U41" s="19">
        <v>12</v>
      </c>
      <c r="V41" s="20">
        <v>10</v>
      </c>
      <c r="W41" s="19">
        <v>69</v>
      </c>
      <c r="X41" s="19">
        <v>38.3333333333333</v>
      </c>
      <c r="Y41" s="20">
        <v>49</v>
      </c>
      <c r="Z41" s="19">
        <v>29</v>
      </c>
      <c r="AA41" s="19">
        <v>12</v>
      </c>
      <c r="AB41" s="20">
        <v>15</v>
      </c>
      <c r="AC41" s="19">
        <v>8.1999999999999993</v>
      </c>
      <c r="AD41" s="20">
        <v>9</v>
      </c>
      <c r="AE41" s="32">
        <f>AVERAGE(D39:D41)</f>
        <v>106.66666666666667</v>
      </c>
      <c r="AF41" s="32">
        <f t="shared" ref="AF41:BE41" si="12">AVERAGE(E39:E41)</f>
        <v>135.66666666666666</v>
      </c>
      <c r="AG41" s="32">
        <f t="shared" si="12"/>
        <v>83.2222222222222</v>
      </c>
      <c r="AH41" s="32">
        <f t="shared" si="12"/>
        <v>88.666666666666671</v>
      </c>
      <c r="AI41" s="32">
        <f t="shared" si="12"/>
        <v>6.2222222222222223</v>
      </c>
      <c r="AJ41" s="32">
        <f t="shared" si="12"/>
        <v>7.666666666666667</v>
      </c>
      <c r="AK41" s="32">
        <f t="shared" si="12"/>
        <v>8.2916666666666661</v>
      </c>
      <c r="AL41" s="32">
        <f t="shared" si="12"/>
        <v>148.21666666666667</v>
      </c>
      <c r="AM41" s="32">
        <f t="shared" si="12"/>
        <v>147.21666666666667</v>
      </c>
      <c r="AN41" s="32">
        <f t="shared" si="12"/>
        <v>9.3466666666666676</v>
      </c>
      <c r="AO41" s="32">
        <f t="shared" si="12"/>
        <v>8.8833333333333329</v>
      </c>
      <c r="AP41" s="32">
        <f t="shared" si="12"/>
        <v>3.4000000000000004</v>
      </c>
      <c r="AQ41" s="32">
        <f t="shared" si="12"/>
        <v>3.9233333333333333</v>
      </c>
      <c r="AR41" s="32">
        <f t="shared" si="12"/>
        <v>36.497004331344264</v>
      </c>
      <c r="AS41" s="32">
        <f t="shared" si="12"/>
        <v>44.185038090961307</v>
      </c>
      <c r="AT41" s="32">
        <f t="shared" si="12"/>
        <v>6.666666666666667</v>
      </c>
      <c r="AU41" s="32">
        <f t="shared" si="12"/>
        <v>8.6666666666666661</v>
      </c>
      <c r="AV41" s="32">
        <f t="shared" si="12"/>
        <v>11</v>
      </c>
      <c r="AW41" s="32">
        <f t="shared" si="12"/>
        <v>10.200000000000001</v>
      </c>
      <c r="AX41" s="32">
        <f t="shared" si="12"/>
        <v>68.333333333333329</v>
      </c>
      <c r="AY41" s="32">
        <f t="shared" si="12"/>
        <v>37.444444444444436</v>
      </c>
      <c r="AZ41" s="32">
        <f t="shared" si="12"/>
        <v>44.333333333333336</v>
      </c>
      <c r="BA41" s="32">
        <f t="shared" si="12"/>
        <v>26.666666666666668</v>
      </c>
      <c r="BB41" s="32">
        <f t="shared" si="12"/>
        <v>13</v>
      </c>
      <c r="BC41" s="32">
        <f t="shared" si="12"/>
        <v>14</v>
      </c>
      <c r="BD41" s="32">
        <f t="shared" si="12"/>
        <v>8.4</v>
      </c>
      <c r="BE41" s="32">
        <f t="shared" si="12"/>
        <v>8.6866666666666674</v>
      </c>
    </row>
    <row r="42" spans="1:57" s="28" customFormat="1" hidden="1" x14ac:dyDescent="0.3">
      <c r="A42" s="29">
        <v>1</v>
      </c>
      <c r="B42" s="26" t="s">
        <v>7</v>
      </c>
      <c r="C42" s="26" t="s">
        <v>3</v>
      </c>
      <c r="D42" s="14">
        <v>163.333333333333</v>
      </c>
      <c r="E42" s="7">
        <v>157.33333333333334</v>
      </c>
      <c r="F42" s="26">
        <v>95</v>
      </c>
      <c r="G42" s="26">
        <v>99</v>
      </c>
      <c r="H42" s="26">
        <v>9</v>
      </c>
      <c r="I42" s="26">
        <v>8</v>
      </c>
      <c r="J42" s="26">
        <v>9</v>
      </c>
      <c r="K42" s="26">
        <v>214.33333333333334</v>
      </c>
      <c r="L42" s="26">
        <v>214.33333333333334</v>
      </c>
      <c r="M42" s="26">
        <v>11</v>
      </c>
      <c r="N42" s="26">
        <v>12</v>
      </c>
      <c r="O42" s="26">
        <v>5.2</v>
      </c>
      <c r="P42" s="26">
        <v>5.66</v>
      </c>
      <c r="Q42" s="26">
        <v>47.272727272727273</v>
      </c>
      <c r="R42" s="26">
        <v>47.166666666666671</v>
      </c>
      <c r="S42" s="26">
        <v>12</v>
      </c>
      <c r="T42" s="26">
        <v>9</v>
      </c>
      <c r="U42" s="26">
        <v>20</v>
      </c>
      <c r="V42" s="26">
        <v>15.333333333333334</v>
      </c>
      <c r="W42" s="26">
        <v>95</v>
      </c>
      <c r="X42" s="26">
        <v>53</v>
      </c>
      <c r="Y42" s="26">
        <v>49.3</v>
      </c>
      <c r="Z42" s="26">
        <v>50</v>
      </c>
      <c r="AA42" s="26">
        <v>20.190000000000001</v>
      </c>
      <c r="AB42" s="26">
        <v>20.190000000000001</v>
      </c>
      <c r="AC42" s="26">
        <v>10</v>
      </c>
      <c r="AD42" s="26">
        <v>9.33</v>
      </c>
    </row>
    <row r="43" spans="1:57" s="28" customFormat="1" hidden="1" x14ac:dyDescent="0.3">
      <c r="A43" s="29">
        <v>2</v>
      </c>
      <c r="B43" s="26" t="s">
        <v>7</v>
      </c>
      <c r="C43" s="26" t="s">
        <v>3</v>
      </c>
      <c r="D43" s="14">
        <v>165</v>
      </c>
      <c r="E43" s="7">
        <v>165.66666666666666</v>
      </c>
      <c r="F43" s="26">
        <v>99</v>
      </c>
      <c r="G43" s="26">
        <v>93</v>
      </c>
      <c r="H43" s="26">
        <v>8.3333333333333339</v>
      </c>
      <c r="I43" s="26">
        <v>10.5</v>
      </c>
      <c r="J43" s="26">
        <v>10</v>
      </c>
      <c r="K43" s="26">
        <v>217.333333333333</v>
      </c>
      <c r="L43" s="26">
        <v>207.33333333333334</v>
      </c>
      <c r="M43" s="26">
        <v>11.3</v>
      </c>
      <c r="N43" s="26">
        <v>11.3</v>
      </c>
      <c r="O43" s="26">
        <v>5.27</v>
      </c>
      <c r="P43" s="26">
        <v>5.56</v>
      </c>
      <c r="Q43" s="26">
        <v>46.637168141592916</v>
      </c>
      <c r="R43" s="26">
        <v>49.203539823008839</v>
      </c>
      <c r="S43" s="26">
        <v>13</v>
      </c>
      <c r="T43" s="26">
        <v>11.333333333333334</v>
      </c>
      <c r="U43" s="26">
        <v>22</v>
      </c>
      <c r="V43" s="26">
        <v>17.333333333333332</v>
      </c>
      <c r="W43" s="26">
        <v>96</v>
      </c>
      <c r="X43" s="26">
        <v>55.9</v>
      </c>
      <c r="Y43" s="26">
        <v>49.35</v>
      </c>
      <c r="Z43" s="26">
        <v>59</v>
      </c>
      <c r="AA43" s="26">
        <v>19</v>
      </c>
      <c r="AB43" s="26">
        <v>20.23</v>
      </c>
      <c r="AC43" s="26">
        <v>10</v>
      </c>
      <c r="AD43" s="26">
        <v>9.48</v>
      </c>
    </row>
    <row r="44" spans="1:57" s="28" customFormat="1" x14ac:dyDescent="0.3">
      <c r="A44" s="29">
        <v>3</v>
      </c>
      <c r="B44" s="26" t="s">
        <v>7</v>
      </c>
      <c r="C44" s="26" t="s">
        <v>3</v>
      </c>
      <c r="D44" s="14">
        <v>165</v>
      </c>
      <c r="E44" s="7">
        <v>163.666666666667</v>
      </c>
      <c r="F44" s="26">
        <v>100</v>
      </c>
      <c r="G44" s="26">
        <v>95</v>
      </c>
      <c r="H44" s="26">
        <v>8.6666666666666661</v>
      </c>
      <c r="I44" s="26">
        <v>9.3333333333333304</v>
      </c>
      <c r="J44" s="26">
        <v>9.5</v>
      </c>
      <c r="K44" s="26">
        <v>213.333333333333</v>
      </c>
      <c r="L44" s="26">
        <v>213.333333333333</v>
      </c>
      <c r="M44" s="26">
        <v>11.33</v>
      </c>
      <c r="N44" s="26">
        <v>11.95</v>
      </c>
      <c r="O44" s="26">
        <v>5.26</v>
      </c>
      <c r="P44" s="26">
        <v>5.68</v>
      </c>
      <c r="Q44" s="26">
        <v>46.425419240953218</v>
      </c>
      <c r="R44" s="26">
        <v>47.531380753138073</v>
      </c>
      <c r="S44" s="26">
        <v>14</v>
      </c>
      <c r="T44" s="26">
        <v>11.333333333333334</v>
      </c>
      <c r="U44" s="26">
        <v>22</v>
      </c>
      <c r="V44" s="26">
        <v>17.333333333333332</v>
      </c>
      <c r="W44" s="26">
        <v>94</v>
      </c>
      <c r="X44" s="26">
        <v>55</v>
      </c>
      <c r="Y44" s="26">
        <v>46.033333333333339</v>
      </c>
      <c r="Z44" s="26">
        <v>55</v>
      </c>
      <c r="AA44" s="26">
        <v>18.95</v>
      </c>
      <c r="AB44" s="26">
        <v>18.95</v>
      </c>
      <c r="AC44" s="26">
        <v>9</v>
      </c>
      <c r="AD44" s="26">
        <v>9.32</v>
      </c>
      <c r="AE44" s="32">
        <f>AVERAGE(D42:D44)</f>
        <v>164.44444444444434</v>
      </c>
      <c r="AF44" s="32">
        <f t="shared" ref="AF44:BE44" si="13">AVERAGE(E42:E44)</f>
        <v>162.22222222222231</v>
      </c>
      <c r="AG44" s="32">
        <f t="shared" si="13"/>
        <v>98</v>
      </c>
      <c r="AH44" s="32">
        <f t="shared" si="13"/>
        <v>95.666666666666671</v>
      </c>
      <c r="AI44" s="32">
        <f t="shared" si="13"/>
        <v>8.6666666666666661</v>
      </c>
      <c r="AJ44" s="32">
        <f t="shared" si="13"/>
        <v>9.2777777777777768</v>
      </c>
      <c r="AK44" s="32">
        <f t="shared" si="13"/>
        <v>9.5</v>
      </c>
      <c r="AL44" s="32">
        <f t="shared" si="13"/>
        <v>214.99999999999977</v>
      </c>
      <c r="AM44" s="32">
        <f t="shared" si="13"/>
        <v>211.66666666666654</v>
      </c>
      <c r="AN44" s="32">
        <f t="shared" si="13"/>
        <v>11.21</v>
      </c>
      <c r="AO44" s="32">
        <f t="shared" si="13"/>
        <v>11.75</v>
      </c>
      <c r="AP44" s="32">
        <f t="shared" si="13"/>
        <v>5.2433333333333332</v>
      </c>
      <c r="AQ44" s="32">
        <f t="shared" si="13"/>
        <v>5.6333333333333329</v>
      </c>
      <c r="AR44" s="32">
        <f t="shared" si="13"/>
        <v>46.778438218424469</v>
      </c>
      <c r="AS44" s="32">
        <f t="shared" si="13"/>
        <v>47.967195747604528</v>
      </c>
      <c r="AT44" s="32">
        <f t="shared" si="13"/>
        <v>13</v>
      </c>
      <c r="AU44" s="32">
        <f t="shared" si="13"/>
        <v>10.555555555555557</v>
      </c>
      <c r="AV44" s="32">
        <f t="shared" si="13"/>
        <v>21.333333333333332</v>
      </c>
      <c r="AW44" s="32">
        <f t="shared" si="13"/>
        <v>16.666666666666668</v>
      </c>
      <c r="AX44" s="32">
        <f t="shared" si="13"/>
        <v>95</v>
      </c>
      <c r="AY44" s="32">
        <f t="shared" si="13"/>
        <v>54.633333333333333</v>
      </c>
      <c r="AZ44" s="32">
        <f t="shared" si="13"/>
        <v>48.227777777777781</v>
      </c>
      <c r="BA44" s="32">
        <f t="shared" si="13"/>
        <v>54.666666666666664</v>
      </c>
      <c r="BB44" s="32">
        <f t="shared" si="13"/>
        <v>19.38</v>
      </c>
      <c r="BC44" s="32">
        <f t="shared" si="13"/>
        <v>19.790000000000003</v>
      </c>
      <c r="BD44" s="32">
        <f t="shared" si="13"/>
        <v>9.6666666666666661</v>
      </c>
      <c r="BE44" s="32">
        <f t="shared" si="13"/>
        <v>9.3766666666666669</v>
      </c>
    </row>
    <row r="45" spans="1:57" hidden="1" x14ac:dyDescent="0.3">
      <c r="A45" s="31">
        <v>1</v>
      </c>
      <c r="B45" s="19" t="s">
        <v>7</v>
      </c>
      <c r="C45" s="19" t="s">
        <v>4</v>
      </c>
      <c r="D45" s="15">
        <v>194.333333333333</v>
      </c>
      <c r="E45" s="11">
        <v>184.66666666666666</v>
      </c>
      <c r="F45" s="19">
        <v>99</v>
      </c>
      <c r="G45" s="20">
        <v>95</v>
      </c>
      <c r="H45" s="19">
        <v>9.6666666666666661</v>
      </c>
      <c r="I45" s="20">
        <v>11</v>
      </c>
      <c r="J45" s="19">
        <v>17.708333333333332</v>
      </c>
      <c r="K45" s="19">
        <v>255.333333333333</v>
      </c>
      <c r="L45" s="19">
        <v>255.333333333333</v>
      </c>
      <c r="M45" s="19">
        <v>10.029999999999999</v>
      </c>
      <c r="N45" s="19">
        <v>12.54</v>
      </c>
      <c r="O45" s="19">
        <v>5.85</v>
      </c>
      <c r="P45" s="19">
        <v>5.46</v>
      </c>
      <c r="Q45" s="19">
        <v>58.325024925224319</v>
      </c>
      <c r="R45" s="19">
        <v>43.540669856459338</v>
      </c>
      <c r="S45" s="19">
        <v>15</v>
      </c>
      <c r="T45" s="20">
        <v>10.666666666666666</v>
      </c>
      <c r="U45" s="19">
        <v>24</v>
      </c>
      <c r="V45" s="20">
        <v>17.333333333333332</v>
      </c>
      <c r="W45" s="19">
        <v>97</v>
      </c>
      <c r="X45" s="19">
        <v>57.466666666666697</v>
      </c>
      <c r="Y45" s="20">
        <v>45.95</v>
      </c>
      <c r="Z45" s="19">
        <v>60</v>
      </c>
      <c r="AA45" s="19">
        <v>25</v>
      </c>
      <c r="AB45" s="20">
        <v>18.45</v>
      </c>
      <c r="AC45" s="19">
        <v>12</v>
      </c>
      <c r="AD45" s="20">
        <v>10</v>
      </c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</row>
    <row r="46" spans="1:57" hidden="1" x14ac:dyDescent="0.3">
      <c r="A46" s="31">
        <v>2</v>
      </c>
      <c r="B46" s="19" t="s">
        <v>7</v>
      </c>
      <c r="C46" s="19" t="s">
        <v>4</v>
      </c>
      <c r="D46" s="15">
        <v>192.333333333333</v>
      </c>
      <c r="E46" s="11">
        <v>180.333333333333</v>
      </c>
      <c r="F46" s="19">
        <v>105</v>
      </c>
      <c r="G46" s="20">
        <v>98</v>
      </c>
      <c r="H46" s="19">
        <v>10</v>
      </c>
      <c r="I46" s="20">
        <v>10.6666666666666</v>
      </c>
      <c r="J46" s="19">
        <v>12.375</v>
      </c>
      <c r="K46" s="19">
        <v>255.333333333333</v>
      </c>
      <c r="L46" s="19">
        <v>249</v>
      </c>
      <c r="M46" s="19">
        <v>12.07</v>
      </c>
      <c r="N46" s="19">
        <v>13.22</v>
      </c>
      <c r="O46" s="19">
        <v>6.66</v>
      </c>
      <c r="P46" s="19">
        <v>6.33</v>
      </c>
      <c r="Q46" s="19">
        <v>55.178127589063799</v>
      </c>
      <c r="R46" s="19">
        <v>47.881996974281385</v>
      </c>
      <c r="S46" s="19">
        <v>14</v>
      </c>
      <c r="T46" s="20">
        <v>9.6666666666666661</v>
      </c>
      <c r="U46" s="19">
        <v>25</v>
      </c>
      <c r="V46" s="20">
        <v>15.333333333333334</v>
      </c>
      <c r="W46" s="19">
        <v>99</v>
      </c>
      <c r="X46" s="19">
        <v>59.966666666666697</v>
      </c>
      <c r="Y46" s="20">
        <v>47.366666666666667</v>
      </c>
      <c r="Z46" s="19">
        <v>66</v>
      </c>
      <c r="AA46" s="19">
        <v>24</v>
      </c>
      <c r="AB46" s="20">
        <v>20.170000000000002</v>
      </c>
      <c r="AC46" s="19">
        <v>11</v>
      </c>
      <c r="AD46" s="20">
        <v>11</v>
      </c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</row>
    <row r="47" spans="1:57" x14ac:dyDescent="0.3">
      <c r="A47" s="31">
        <v>3</v>
      </c>
      <c r="B47" s="19" t="s">
        <v>7</v>
      </c>
      <c r="C47" s="19" t="s">
        <v>4</v>
      </c>
      <c r="D47" s="15">
        <v>193.666666666667</v>
      </c>
      <c r="E47" s="11">
        <v>173.666666666667</v>
      </c>
      <c r="F47" s="19">
        <v>105</v>
      </c>
      <c r="G47" s="20">
        <v>105</v>
      </c>
      <c r="H47" s="19">
        <v>9</v>
      </c>
      <c r="I47" s="20">
        <v>10.6666666666666</v>
      </c>
      <c r="J47" s="19">
        <v>13.75</v>
      </c>
      <c r="K47" s="19">
        <v>255.333333333333</v>
      </c>
      <c r="L47" s="19">
        <v>250.333333333333</v>
      </c>
      <c r="M47" s="19">
        <v>13</v>
      </c>
      <c r="N47" s="19">
        <v>12.36</v>
      </c>
      <c r="O47" s="19">
        <v>6</v>
      </c>
      <c r="P47" s="19">
        <v>5.88</v>
      </c>
      <c r="Q47" s="19">
        <v>46.153846153846153</v>
      </c>
      <c r="R47" s="19">
        <v>47.572815533980581</v>
      </c>
      <c r="S47" s="19">
        <v>16</v>
      </c>
      <c r="T47" s="20">
        <v>8</v>
      </c>
      <c r="U47" s="19">
        <v>24</v>
      </c>
      <c r="V47" s="20">
        <v>14.333333333333334</v>
      </c>
      <c r="W47" s="19">
        <v>98</v>
      </c>
      <c r="X47" s="19">
        <v>59.633333333333297</v>
      </c>
      <c r="Y47" s="20">
        <v>47</v>
      </c>
      <c r="Z47" s="19">
        <v>59</v>
      </c>
      <c r="AA47" s="19">
        <v>22</v>
      </c>
      <c r="AB47" s="20">
        <v>18.36</v>
      </c>
      <c r="AC47" s="19">
        <v>10</v>
      </c>
      <c r="AD47" s="20">
        <v>12</v>
      </c>
      <c r="AE47" s="32">
        <f>AVERAGE(D45:D47)</f>
        <v>193.44444444444434</v>
      </c>
      <c r="AF47" s="32">
        <f t="shared" ref="AF47:BE47" si="14">AVERAGE(E45:E47)</f>
        <v>179.55555555555554</v>
      </c>
      <c r="AG47" s="32">
        <f t="shared" si="14"/>
        <v>103</v>
      </c>
      <c r="AH47" s="32">
        <f t="shared" si="14"/>
        <v>99.333333333333329</v>
      </c>
      <c r="AI47" s="32">
        <f t="shared" si="14"/>
        <v>9.5555555555555554</v>
      </c>
      <c r="AJ47" s="32">
        <f t="shared" si="14"/>
        <v>10.777777777777734</v>
      </c>
      <c r="AK47" s="32">
        <f t="shared" si="14"/>
        <v>14.611111111111109</v>
      </c>
      <c r="AL47" s="32">
        <f t="shared" si="14"/>
        <v>255.333333333333</v>
      </c>
      <c r="AM47" s="32">
        <f t="shared" si="14"/>
        <v>251.55555555555534</v>
      </c>
      <c r="AN47" s="32">
        <f t="shared" si="14"/>
        <v>11.700000000000001</v>
      </c>
      <c r="AO47" s="32">
        <f t="shared" si="14"/>
        <v>12.706666666666665</v>
      </c>
      <c r="AP47" s="32">
        <f t="shared" si="14"/>
        <v>6.169999999999999</v>
      </c>
      <c r="AQ47" s="32">
        <f t="shared" si="14"/>
        <v>5.89</v>
      </c>
      <c r="AR47" s="32">
        <f t="shared" si="14"/>
        <v>53.218999556044757</v>
      </c>
      <c r="AS47" s="32">
        <f t="shared" si="14"/>
        <v>46.331827454907106</v>
      </c>
      <c r="AT47" s="32">
        <f t="shared" si="14"/>
        <v>15</v>
      </c>
      <c r="AU47" s="32">
        <f t="shared" si="14"/>
        <v>9.4444444444444446</v>
      </c>
      <c r="AV47" s="32">
        <f t="shared" si="14"/>
        <v>24.333333333333332</v>
      </c>
      <c r="AW47" s="32">
        <f t="shared" si="14"/>
        <v>15.666666666666666</v>
      </c>
      <c r="AX47" s="32">
        <f t="shared" si="14"/>
        <v>98</v>
      </c>
      <c r="AY47" s="32">
        <f t="shared" si="14"/>
        <v>59.022222222222233</v>
      </c>
      <c r="AZ47" s="32">
        <f t="shared" si="14"/>
        <v>46.772222222222219</v>
      </c>
      <c r="BA47" s="32">
        <f t="shared" si="14"/>
        <v>61.666666666666664</v>
      </c>
      <c r="BB47" s="32">
        <f t="shared" si="14"/>
        <v>23.666666666666668</v>
      </c>
      <c r="BC47" s="32">
        <f t="shared" si="14"/>
        <v>18.993333333333336</v>
      </c>
      <c r="BD47" s="32">
        <f t="shared" si="14"/>
        <v>11</v>
      </c>
      <c r="BE47" s="32">
        <f t="shared" si="14"/>
        <v>11</v>
      </c>
    </row>
    <row r="48" spans="1:57" s="28" customFormat="1" hidden="1" x14ac:dyDescent="0.3">
      <c r="A48" s="29">
        <v>1</v>
      </c>
      <c r="B48" s="26" t="s">
        <v>7</v>
      </c>
      <c r="C48" s="26" t="s">
        <v>5</v>
      </c>
      <c r="D48" s="14">
        <v>185.666666666667</v>
      </c>
      <c r="E48" s="7">
        <v>186.666666666667</v>
      </c>
      <c r="F48" s="26">
        <v>110</v>
      </c>
      <c r="G48" s="26">
        <v>112</v>
      </c>
      <c r="H48" s="26">
        <v>15</v>
      </c>
      <c r="I48" s="26">
        <v>15.6666666666666</v>
      </c>
      <c r="J48" s="26">
        <v>15.75</v>
      </c>
      <c r="K48" s="26">
        <v>265</v>
      </c>
      <c r="L48" s="26">
        <v>262.5</v>
      </c>
      <c r="M48" s="26">
        <v>13.22</v>
      </c>
      <c r="N48" s="26">
        <v>13.6</v>
      </c>
      <c r="O48" s="26">
        <v>6.64</v>
      </c>
      <c r="P48" s="26">
        <v>6.74</v>
      </c>
      <c r="Q48" s="26">
        <v>50.226928895612701</v>
      </c>
      <c r="R48" s="26">
        <v>49.558823529411768</v>
      </c>
      <c r="S48" s="30">
        <v>18</v>
      </c>
      <c r="T48" s="26">
        <v>11.333333333333334</v>
      </c>
      <c r="U48" s="26">
        <v>27</v>
      </c>
      <c r="V48" s="26">
        <v>17.333333333333332</v>
      </c>
      <c r="W48" s="26">
        <v>105</v>
      </c>
      <c r="X48" s="26">
        <v>55</v>
      </c>
      <c r="Y48" s="26">
        <v>55</v>
      </c>
      <c r="Z48" s="26">
        <v>77</v>
      </c>
      <c r="AA48" s="26">
        <v>26</v>
      </c>
      <c r="AB48" s="26">
        <v>19.059999999999999</v>
      </c>
      <c r="AC48" s="26">
        <v>12</v>
      </c>
      <c r="AD48" s="26">
        <v>12</v>
      </c>
    </row>
    <row r="49" spans="1:57" s="28" customFormat="1" hidden="1" x14ac:dyDescent="0.3">
      <c r="A49" s="29">
        <v>2</v>
      </c>
      <c r="B49" s="26" t="s">
        <v>7</v>
      </c>
      <c r="C49" s="26" t="s">
        <v>5</v>
      </c>
      <c r="D49" s="14">
        <v>183.333333333333</v>
      </c>
      <c r="E49" s="7">
        <v>185</v>
      </c>
      <c r="F49" s="26">
        <v>112</v>
      </c>
      <c r="G49" s="26">
        <v>111</v>
      </c>
      <c r="H49" s="26">
        <v>16</v>
      </c>
      <c r="I49" s="26">
        <v>16.5</v>
      </c>
      <c r="J49" s="26">
        <v>14.25</v>
      </c>
      <c r="K49" s="26">
        <v>259</v>
      </c>
      <c r="L49" s="26">
        <v>269</v>
      </c>
      <c r="M49" s="26">
        <v>13.25</v>
      </c>
      <c r="N49" s="26">
        <v>12.95</v>
      </c>
      <c r="O49" s="26">
        <v>5.68</v>
      </c>
      <c r="P49" s="26">
        <v>6.59</v>
      </c>
      <c r="Q49" s="26">
        <v>42.867924528301884</v>
      </c>
      <c r="R49" s="26">
        <v>50.88803088803089</v>
      </c>
      <c r="S49" s="30">
        <v>17</v>
      </c>
      <c r="T49" s="26">
        <v>10.666666666666666</v>
      </c>
      <c r="U49" s="26">
        <v>30</v>
      </c>
      <c r="V49" s="26">
        <v>7.666666666666667</v>
      </c>
      <c r="W49" s="26">
        <v>100</v>
      </c>
      <c r="X49" s="26">
        <v>54</v>
      </c>
      <c r="Y49" s="26">
        <v>59</v>
      </c>
      <c r="Z49" s="26">
        <v>67</v>
      </c>
      <c r="AA49" s="26">
        <v>21.74</v>
      </c>
      <c r="AB49" s="26">
        <v>19.739999999999998</v>
      </c>
      <c r="AC49" s="26">
        <v>12</v>
      </c>
      <c r="AD49" s="26">
        <v>12</v>
      </c>
    </row>
    <row r="50" spans="1:57" s="28" customFormat="1" x14ac:dyDescent="0.3">
      <c r="A50" s="29">
        <v>3</v>
      </c>
      <c r="B50" s="26" t="s">
        <v>7</v>
      </c>
      <c r="C50" s="26" t="s">
        <v>5</v>
      </c>
      <c r="D50" s="14">
        <v>183.333333333333</v>
      </c>
      <c r="E50" s="7">
        <v>188</v>
      </c>
      <c r="F50" s="26">
        <v>114</v>
      </c>
      <c r="G50" s="26">
        <v>114</v>
      </c>
      <c r="H50" s="26">
        <v>15</v>
      </c>
      <c r="I50" s="26">
        <v>16.6666666666666</v>
      </c>
      <c r="J50" s="26">
        <v>13.25</v>
      </c>
      <c r="K50" s="26">
        <v>268</v>
      </c>
      <c r="L50" s="26">
        <v>260.66666666666703</v>
      </c>
      <c r="M50" s="26">
        <v>13.55</v>
      </c>
      <c r="N50" s="26">
        <v>14.23</v>
      </c>
      <c r="O50" s="26">
        <v>5.79</v>
      </c>
      <c r="P50" s="26">
        <v>6.6</v>
      </c>
      <c r="Q50" s="26">
        <v>42.730627306273064</v>
      </c>
      <c r="R50" s="26">
        <v>46.380885453267737</v>
      </c>
      <c r="S50" s="30">
        <v>16</v>
      </c>
      <c r="T50" s="26">
        <v>9.6666666666666661</v>
      </c>
      <c r="U50" s="26">
        <v>29</v>
      </c>
      <c r="V50" s="26">
        <v>16</v>
      </c>
      <c r="W50" s="26">
        <v>102</v>
      </c>
      <c r="X50" s="26">
        <v>56</v>
      </c>
      <c r="Y50" s="26">
        <v>55</v>
      </c>
      <c r="Z50" s="26">
        <v>66</v>
      </c>
      <c r="AA50" s="26">
        <v>25</v>
      </c>
      <c r="AB50" s="26">
        <v>19.850000000000001</v>
      </c>
      <c r="AC50" s="26">
        <v>13</v>
      </c>
      <c r="AD50" s="26">
        <v>12</v>
      </c>
      <c r="AE50" s="32">
        <f>AVERAGE(D48:D50)</f>
        <v>184.111111111111</v>
      </c>
      <c r="AF50" s="32">
        <f t="shared" ref="AF50:BE50" si="15">AVERAGE(E48:E50)</f>
        <v>186.55555555555566</v>
      </c>
      <c r="AG50" s="32">
        <f t="shared" si="15"/>
        <v>112</v>
      </c>
      <c r="AH50" s="32">
        <f t="shared" si="15"/>
        <v>112.33333333333333</v>
      </c>
      <c r="AI50" s="32">
        <f t="shared" si="15"/>
        <v>15.333333333333334</v>
      </c>
      <c r="AJ50" s="32">
        <f t="shared" si="15"/>
        <v>16.277777777777732</v>
      </c>
      <c r="AK50" s="32">
        <f t="shared" si="15"/>
        <v>14.416666666666666</v>
      </c>
      <c r="AL50" s="32">
        <f t="shared" si="15"/>
        <v>264</v>
      </c>
      <c r="AM50" s="32">
        <f t="shared" si="15"/>
        <v>264.05555555555566</v>
      </c>
      <c r="AN50" s="32">
        <f t="shared" si="15"/>
        <v>13.339999999999998</v>
      </c>
      <c r="AO50" s="32">
        <f t="shared" si="15"/>
        <v>13.593333333333334</v>
      </c>
      <c r="AP50" s="32">
        <f t="shared" si="15"/>
        <v>6.0366666666666662</v>
      </c>
      <c r="AQ50" s="32">
        <f t="shared" si="15"/>
        <v>6.6433333333333335</v>
      </c>
      <c r="AR50" s="32">
        <f t="shared" si="15"/>
        <v>45.275160243395881</v>
      </c>
      <c r="AS50" s="32">
        <f t="shared" si="15"/>
        <v>48.942579956903465</v>
      </c>
      <c r="AT50" s="32">
        <f t="shared" si="15"/>
        <v>17</v>
      </c>
      <c r="AU50" s="32">
        <f t="shared" si="15"/>
        <v>10.555555555555555</v>
      </c>
      <c r="AV50" s="32">
        <f t="shared" si="15"/>
        <v>28.666666666666668</v>
      </c>
      <c r="AW50" s="32">
        <f t="shared" si="15"/>
        <v>13.666666666666666</v>
      </c>
      <c r="AX50" s="32">
        <f t="shared" si="15"/>
        <v>102.33333333333333</v>
      </c>
      <c r="AY50" s="32">
        <f t="shared" si="15"/>
        <v>55</v>
      </c>
      <c r="AZ50" s="32">
        <f t="shared" si="15"/>
        <v>56.333333333333336</v>
      </c>
      <c r="BA50" s="32">
        <f t="shared" si="15"/>
        <v>70</v>
      </c>
      <c r="BB50" s="32">
        <f t="shared" si="15"/>
        <v>24.246666666666666</v>
      </c>
      <c r="BC50" s="32">
        <f t="shared" si="15"/>
        <v>19.55</v>
      </c>
      <c r="BD50" s="32">
        <f t="shared" si="15"/>
        <v>12.333333333333334</v>
      </c>
      <c r="BE50" s="32">
        <f t="shared" si="15"/>
        <v>12</v>
      </c>
    </row>
  </sheetData>
  <autoFilter ref="A2:BE50" xr:uid="{FEABA0C1-ADE5-400D-B1CF-1BB8ED0C139C}">
    <filterColumn colId="33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F3C12-0FBB-4740-BD42-C9A997098638}">
  <dimension ref="A1:AB66"/>
  <sheetViews>
    <sheetView topLeftCell="B55" workbookViewId="0">
      <selection activeCell="Z44" sqref="Z44:Z47"/>
    </sheetView>
  </sheetViews>
  <sheetFormatPr defaultColWidth="7.88671875" defaultRowHeight="20.399999999999999" x14ac:dyDescent="0.65"/>
  <cols>
    <col min="1" max="16384" width="7.88671875" style="33"/>
  </cols>
  <sheetData>
    <row r="1" spans="1:28" x14ac:dyDescent="0.65">
      <c r="A1" s="33" t="s">
        <v>9</v>
      </c>
      <c r="B1" s="33" t="s">
        <v>10</v>
      </c>
      <c r="C1" s="33" t="s">
        <v>31</v>
      </c>
      <c r="D1" s="33" t="s">
        <v>31</v>
      </c>
      <c r="E1" s="33" t="s">
        <v>12</v>
      </c>
      <c r="F1" s="33" t="s">
        <v>12</v>
      </c>
      <c r="G1" s="33" t="s">
        <v>32</v>
      </c>
      <c r="H1" s="33" t="s">
        <v>32</v>
      </c>
      <c r="I1" s="33" t="s">
        <v>16</v>
      </c>
      <c r="J1" s="33" t="s">
        <v>16</v>
      </c>
      <c r="K1" s="33" t="s">
        <v>17</v>
      </c>
      <c r="L1" s="33" t="s">
        <v>17</v>
      </c>
      <c r="M1" s="33" t="s">
        <v>34</v>
      </c>
      <c r="N1" s="33" t="s">
        <v>34</v>
      </c>
      <c r="O1" s="33" t="s">
        <v>35</v>
      </c>
      <c r="P1" s="33" t="s">
        <v>35</v>
      </c>
      <c r="Q1" s="33" t="s">
        <v>36</v>
      </c>
      <c r="R1" s="33" t="s">
        <v>36</v>
      </c>
      <c r="S1" s="33" t="s">
        <v>23</v>
      </c>
      <c r="T1" s="33" t="s">
        <v>23</v>
      </c>
      <c r="U1" s="33" t="s">
        <v>37</v>
      </c>
      <c r="V1" s="33" t="s">
        <v>25</v>
      </c>
      <c r="W1" s="33" t="s">
        <v>25</v>
      </c>
      <c r="X1" s="33" t="s">
        <v>38</v>
      </c>
      <c r="Y1" s="33" t="s">
        <v>39</v>
      </c>
      <c r="Z1" s="33" t="s">
        <v>39</v>
      </c>
      <c r="AA1" s="33" t="s">
        <v>40</v>
      </c>
      <c r="AB1" s="33" t="s">
        <v>40</v>
      </c>
    </row>
    <row r="2" spans="1:28" x14ac:dyDescent="0.65">
      <c r="A2" s="33" t="s">
        <v>0</v>
      </c>
      <c r="B2" s="33" t="s">
        <v>1</v>
      </c>
      <c r="C2" s="33">
        <v>106.66666666666667</v>
      </c>
      <c r="D2" s="33">
        <v>105</v>
      </c>
      <c r="E2" s="33">
        <v>56.555555555555536</v>
      </c>
      <c r="F2" s="33">
        <v>56.666666666666664</v>
      </c>
      <c r="G2" s="33">
        <v>6.2222222222222223</v>
      </c>
      <c r="H2" s="33">
        <v>4.666666666666667</v>
      </c>
      <c r="I2" s="33">
        <v>138.21666666666667</v>
      </c>
      <c r="J2" s="33">
        <v>135.66666666666666</v>
      </c>
      <c r="K2" s="33">
        <v>5.7399999999999993</v>
      </c>
      <c r="L2" s="33">
        <v>5.4088888888888897</v>
      </c>
      <c r="M2" s="33">
        <v>1.8916666666666668</v>
      </c>
      <c r="N2" s="33">
        <v>1.8549</v>
      </c>
      <c r="O2" s="33">
        <v>32.952732711773052</v>
      </c>
      <c r="P2" s="33">
        <v>34.873367599833038</v>
      </c>
      <c r="Q2" s="33">
        <v>6.333333333333333</v>
      </c>
      <c r="R2" s="33">
        <v>6.5333333333333341</v>
      </c>
      <c r="S2" s="33">
        <v>11</v>
      </c>
      <c r="T2" s="33">
        <v>11.333333333333334</v>
      </c>
      <c r="U2" s="33">
        <v>68.333333333333329</v>
      </c>
      <c r="V2" s="33">
        <v>36.777777777777764</v>
      </c>
      <c r="W2" s="33">
        <v>36.333333333333336</v>
      </c>
      <c r="X2" s="33">
        <v>26.666666666666668</v>
      </c>
      <c r="Y2" s="33">
        <v>13</v>
      </c>
      <c r="Z2" s="33">
        <v>12</v>
      </c>
      <c r="AA2" s="33">
        <v>6.6933333333333325</v>
      </c>
      <c r="AB2" s="33">
        <v>6.4333333333333336</v>
      </c>
    </row>
    <row r="3" spans="1:28" x14ac:dyDescent="0.65">
      <c r="A3" s="33" t="s">
        <v>0</v>
      </c>
      <c r="B3" s="33" t="s">
        <v>3</v>
      </c>
      <c r="C3" s="33">
        <v>112.33333333333333</v>
      </c>
      <c r="D3" s="33">
        <v>114.66666666666667</v>
      </c>
      <c r="E3" s="33">
        <v>83.2222222222222</v>
      </c>
      <c r="F3" s="33">
        <v>88.666666666666671</v>
      </c>
      <c r="G3" s="33">
        <v>6.2222222222222223</v>
      </c>
      <c r="H3" s="33">
        <v>7.666666666666667</v>
      </c>
      <c r="I3" s="33">
        <v>148.21666666666667</v>
      </c>
      <c r="J3" s="33">
        <v>147.21666666666667</v>
      </c>
      <c r="K3" s="33">
        <v>9.3466666666666676</v>
      </c>
      <c r="L3" s="33">
        <v>8.8833333333333329</v>
      </c>
      <c r="M3" s="33">
        <v>3.4000000000000004</v>
      </c>
      <c r="N3" s="33">
        <v>3.9233333333333333</v>
      </c>
      <c r="O3" s="33">
        <v>36.497004331344264</v>
      </c>
      <c r="P3" s="33">
        <v>44.185038090961307</v>
      </c>
      <c r="Q3" s="33">
        <v>6.666666666666667</v>
      </c>
      <c r="R3" s="33">
        <v>8.6666666666666661</v>
      </c>
      <c r="S3" s="33">
        <v>11</v>
      </c>
      <c r="T3" s="33">
        <v>10.200000000000001</v>
      </c>
      <c r="U3" s="33">
        <v>68.333333333333329</v>
      </c>
      <c r="V3" s="33">
        <v>37.444444444444436</v>
      </c>
      <c r="W3" s="33">
        <v>44.333333333333336</v>
      </c>
      <c r="X3" s="33">
        <v>26.666666666666668</v>
      </c>
      <c r="Y3" s="33">
        <v>13</v>
      </c>
      <c r="Z3" s="33">
        <v>14</v>
      </c>
      <c r="AA3" s="33">
        <v>8.4</v>
      </c>
      <c r="AB3" s="33">
        <v>8.6866666666666674</v>
      </c>
    </row>
    <row r="4" spans="1:28" x14ac:dyDescent="0.65">
      <c r="A4" s="33" t="s">
        <v>0</v>
      </c>
      <c r="B4" s="33" t="s">
        <v>4</v>
      </c>
      <c r="C4" s="33">
        <v>127.66666666666667</v>
      </c>
      <c r="D4" s="33">
        <v>130.66666666666666</v>
      </c>
      <c r="E4" s="33">
        <v>68.222222222222229</v>
      </c>
      <c r="F4" s="33">
        <v>68.166666666666671</v>
      </c>
      <c r="G4" s="33">
        <v>7.7777777777777777</v>
      </c>
      <c r="H4" s="33">
        <v>7.7777777777777777</v>
      </c>
      <c r="I4" s="33">
        <v>172.66666666666666</v>
      </c>
      <c r="J4" s="33">
        <v>171</v>
      </c>
      <c r="K4" s="33">
        <v>8.69</v>
      </c>
      <c r="L4" s="33">
        <v>8.7922222222222235</v>
      </c>
      <c r="M4" s="33">
        <v>3.03</v>
      </c>
      <c r="N4" s="33">
        <v>3.3833333333333333</v>
      </c>
      <c r="O4" s="33">
        <v>34.868492246783241</v>
      </c>
      <c r="P4" s="33">
        <v>38.439969474689512</v>
      </c>
      <c r="Q4" s="33">
        <v>12.222222222222221</v>
      </c>
      <c r="R4" s="33">
        <v>10.888888888888888</v>
      </c>
      <c r="S4" s="33">
        <v>15.888888888888891</v>
      </c>
      <c r="T4" s="33">
        <v>15.888888888888891</v>
      </c>
      <c r="U4" s="33">
        <v>87.222222222222229</v>
      </c>
      <c r="V4" s="33">
        <v>51.044444444444444</v>
      </c>
      <c r="W4" s="33">
        <v>48.150000000000006</v>
      </c>
      <c r="X4" s="33">
        <v>32.333333333333336</v>
      </c>
      <c r="Y4" s="33">
        <v>16</v>
      </c>
      <c r="Z4" s="33">
        <v>20.09</v>
      </c>
      <c r="AA4" s="33">
        <v>9</v>
      </c>
      <c r="AB4" s="33">
        <v>7.88</v>
      </c>
    </row>
    <row r="5" spans="1:28" x14ac:dyDescent="0.65">
      <c r="A5" s="33" t="s">
        <v>0</v>
      </c>
      <c r="B5" s="33" t="s">
        <v>5</v>
      </c>
      <c r="C5" s="33">
        <v>136</v>
      </c>
      <c r="D5" s="33">
        <v>139</v>
      </c>
      <c r="E5" s="33">
        <v>72.222222222222229</v>
      </c>
      <c r="F5" s="33">
        <v>75.222222222222229</v>
      </c>
      <c r="G5" s="33">
        <v>7.333333333333333</v>
      </c>
      <c r="H5" s="33">
        <v>9.3333333333333357</v>
      </c>
      <c r="I5" s="33">
        <v>183.35333333333332</v>
      </c>
      <c r="J5" s="33">
        <v>185.33</v>
      </c>
      <c r="K5" s="33">
        <v>9.4633333333333329</v>
      </c>
      <c r="L5" s="33">
        <v>8.543333333333333</v>
      </c>
      <c r="M5" s="33">
        <v>3.3103333333333338</v>
      </c>
      <c r="N5" s="33">
        <v>3.1376666666666666</v>
      </c>
      <c r="O5" s="33">
        <v>35.00868418894337</v>
      </c>
      <c r="P5" s="33">
        <v>36.912416741856859</v>
      </c>
      <c r="Q5" s="33">
        <v>11</v>
      </c>
      <c r="R5" s="33">
        <v>9.4444444444444446</v>
      </c>
      <c r="S5" s="33">
        <v>18.555555555555557</v>
      </c>
      <c r="T5" s="33">
        <v>16.333333333333332</v>
      </c>
      <c r="U5" s="33">
        <v>87</v>
      </c>
      <c r="V5" s="33">
        <v>51.677777777777777</v>
      </c>
      <c r="W5" s="33">
        <v>48.266666666666673</v>
      </c>
      <c r="X5" s="33">
        <v>42.333333333333336</v>
      </c>
      <c r="Y5" s="33">
        <v>19.3</v>
      </c>
      <c r="Z5" s="33">
        <v>19.3</v>
      </c>
      <c r="AA5" s="33">
        <v>9.4033333333333324</v>
      </c>
      <c r="AB5" s="33">
        <v>9.09</v>
      </c>
    </row>
    <row r="6" spans="1:28" x14ac:dyDescent="0.65">
      <c r="A6" s="33" t="s">
        <v>2</v>
      </c>
      <c r="B6" s="33" t="s">
        <v>1</v>
      </c>
      <c r="C6" s="33">
        <v>106.33333333333333</v>
      </c>
      <c r="D6" s="33">
        <v>116</v>
      </c>
      <c r="E6" s="33">
        <v>58.444444444444436</v>
      </c>
      <c r="F6" s="33">
        <v>70.555555555555557</v>
      </c>
      <c r="G6" s="33">
        <v>6.1111111111111116</v>
      </c>
      <c r="H6" s="33">
        <v>6.333333333333333</v>
      </c>
      <c r="I6" s="33">
        <v>148.44000000000003</v>
      </c>
      <c r="J6" s="33">
        <v>147.77333333333334</v>
      </c>
      <c r="K6" s="33">
        <v>7.7577777777777799</v>
      </c>
      <c r="L6" s="33">
        <v>7.2244444444444467</v>
      </c>
      <c r="M6" s="33">
        <v>2.3193333333333332</v>
      </c>
      <c r="N6" s="33">
        <v>2.3366666666666664</v>
      </c>
      <c r="O6" s="33">
        <v>29.920194175046678</v>
      </c>
      <c r="P6" s="33">
        <v>32.400269669909598</v>
      </c>
      <c r="Q6" s="33">
        <v>6.666666666666667</v>
      </c>
      <c r="R6" s="33">
        <v>11.777777777777779</v>
      </c>
      <c r="S6" s="33">
        <v>11.555555555555566</v>
      </c>
      <c r="T6" s="33">
        <v>18</v>
      </c>
      <c r="U6" s="33">
        <v>68</v>
      </c>
      <c r="V6" s="33">
        <v>37.2222222222222</v>
      </c>
      <c r="W6" s="33">
        <v>45.977777777777781</v>
      </c>
      <c r="X6" s="33">
        <v>28</v>
      </c>
      <c r="Y6" s="33">
        <v>12.333333333333334</v>
      </c>
      <c r="Z6" s="33">
        <v>18.896666666666665</v>
      </c>
      <c r="AA6" s="33">
        <v>6.9899999999999993</v>
      </c>
      <c r="AB6" s="33">
        <v>7.0266666666666664</v>
      </c>
    </row>
    <row r="7" spans="1:28" x14ac:dyDescent="0.65">
      <c r="A7" s="33" t="s">
        <v>2</v>
      </c>
      <c r="B7" s="33" t="s">
        <v>3</v>
      </c>
      <c r="C7" s="33">
        <v>126.55555555555566</v>
      </c>
      <c r="D7" s="33">
        <v>134.44444444444434</v>
      </c>
      <c r="E7" s="33">
        <v>64.444444444444443</v>
      </c>
      <c r="F7" s="33">
        <v>70.555555555555557</v>
      </c>
      <c r="G7" s="33">
        <v>6.2222222222222223</v>
      </c>
      <c r="H7" s="33">
        <v>6.333333333333333</v>
      </c>
      <c r="I7" s="33">
        <v>157.21666666666667</v>
      </c>
      <c r="J7" s="33">
        <v>158.19666666666669</v>
      </c>
      <c r="K7" s="33">
        <v>7.8088888888888901</v>
      </c>
      <c r="L7" s="33">
        <v>8.0755555555555549</v>
      </c>
      <c r="M7" s="33">
        <v>2.91</v>
      </c>
      <c r="N7" s="33">
        <v>2.8160000000000003</v>
      </c>
      <c r="O7" s="33">
        <v>37.270327197322956</v>
      </c>
      <c r="P7" s="33">
        <v>35.531730914628376</v>
      </c>
      <c r="Q7" s="33">
        <v>10.888888888888888</v>
      </c>
      <c r="R7" s="33">
        <v>11.777777777777779</v>
      </c>
      <c r="S7" s="33">
        <v>14.333333333333334</v>
      </c>
      <c r="T7" s="33">
        <v>18</v>
      </c>
      <c r="U7" s="33">
        <v>77.333333333333329</v>
      </c>
      <c r="V7" s="33">
        <v>42.70000000000001</v>
      </c>
      <c r="W7" s="33">
        <v>45.977777777777781</v>
      </c>
      <c r="X7" s="33">
        <v>27.403333333333336</v>
      </c>
      <c r="Y7" s="33">
        <v>18.896666666666665</v>
      </c>
      <c r="Z7" s="33">
        <v>18.896666666666665</v>
      </c>
      <c r="AA7" s="33">
        <v>7.666666666666667</v>
      </c>
      <c r="AB7" s="33">
        <v>7.6933333333333325</v>
      </c>
    </row>
    <row r="8" spans="1:28" x14ac:dyDescent="0.65">
      <c r="A8" s="33" t="s">
        <v>2</v>
      </c>
      <c r="B8" s="33" t="s">
        <v>4</v>
      </c>
      <c r="C8" s="33">
        <v>143.77777777777769</v>
      </c>
      <c r="D8" s="33">
        <v>150.33333333333334</v>
      </c>
      <c r="E8" s="33">
        <v>68.222222222222229</v>
      </c>
      <c r="F8" s="33">
        <v>68.166666666666671</v>
      </c>
      <c r="G8" s="33">
        <v>7.7777777777777777</v>
      </c>
      <c r="H8" s="33">
        <v>7.7777777777777777</v>
      </c>
      <c r="I8" s="33">
        <v>172.66666666666666</v>
      </c>
      <c r="J8" s="33">
        <v>171</v>
      </c>
      <c r="K8" s="33">
        <v>8.69</v>
      </c>
      <c r="L8" s="33">
        <v>8.7922222222222235</v>
      </c>
      <c r="M8" s="33">
        <v>3.03</v>
      </c>
      <c r="N8" s="33">
        <v>3.3833333333333333</v>
      </c>
      <c r="O8" s="33">
        <v>34.868492246783241</v>
      </c>
      <c r="P8" s="33">
        <v>38.439969474689512</v>
      </c>
      <c r="Q8" s="33">
        <v>12.222222222222221</v>
      </c>
      <c r="R8" s="33">
        <v>10.888888888888888</v>
      </c>
      <c r="S8" s="33">
        <v>15.888888888888891</v>
      </c>
      <c r="T8" s="33">
        <v>15.888888888888891</v>
      </c>
      <c r="U8" s="33">
        <v>87.222222222222229</v>
      </c>
      <c r="V8" s="33">
        <v>51.044444444444444</v>
      </c>
      <c r="W8" s="33">
        <v>48.150000000000006</v>
      </c>
      <c r="X8" s="33">
        <v>32.333333333333336</v>
      </c>
      <c r="Y8" s="33">
        <v>16</v>
      </c>
      <c r="Z8" s="33">
        <v>20.09</v>
      </c>
      <c r="AA8" s="33">
        <v>9</v>
      </c>
      <c r="AB8" s="33">
        <v>7.88</v>
      </c>
    </row>
    <row r="9" spans="1:28" x14ac:dyDescent="0.65">
      <c r="A9" s="33" t="s">
        <v>2</v>
      </c>
      <c r="B9" s="33" t="s">
        <v>5</v>
      </c>
      <c r="C9" s="33">
        <v>154.77777777777797</v>
      </c>
      <c r="D9" s="33">
        <v>167.44444444444434</v>
      </c>
      <c r="E9" s="33">
        <v>73.8888888888889</v>
      </c>
      <c r="F9" s="33">
        <v>77.5</v>
      </c>
      <c r="G9" s="33">
        <v>7</v>
      </c>
      <c r="H9" s="33">
        <v>7.7777777777777786</v>
      </c>
      <c r="I9" s="33">
        <v>145.88666666666668</v>
      </c>
      <c r="J9" s="33">
        <v>143.88666666666668</v>
      </c>
      <c r="K9" s="33">
        <v>9.06</v>
      </c>
      <c r="L9" s="33">
        <v>9.2355555555555338</v>
      </c>
      <c r="M9" s="33">
        <v>3.3433333333333337</v>
      </c>
      <c r="N9" s="33">
        <v>3.31</v>
      </c>
      <c r="O9" s="33">
        <v>36.919691808061536</v>
      </c>
      <c r="P9" s="33">
        <v>35.835603796068199</v>
      </c>
      <c r="Q9" s="33">
        <v>14.1111111111111</v>
      </c>
      <c r="R9" s="33">
        <v>10.333333333333334</v>
      </c>
      <c r="S9" s="33">
        <v>17.666666666666668</v>
      </c>
      <c r="T9" s="33">
        <v>17.111111111111111</v>
      </c>
      <c r="U9" s="33">
        <v>96.1111111111111</v>
      </c>
      <c r="V9" s="33">
        <v>52.044444444444458</v>
      </c>
      <c r="W9" s="33">
        <v>50.755555555555553</v>
      </c>
      <c r="X9" s="33">
        <v>36</v>
      </c>
      <c r="Y9" s="33">
        <v>19.559999999999999</v>
      </c>
      <c r="Z9" s="33">
        <v>19.559999999999999</v>
      </c>
      <c r="AA9" s="33">
        <v>10.333333333333334</v>
      </c>
      <c r="AB9" s="33">
        <v>7.87</v>
      </c>
    </row>
    <row r="10" spans="1:28" x14ac:dyDescent="0.65">
      <c r="A10" s="33" t="s">
        <v>6</v>
      </c>
      <c r="B10" s="33" t="s">
        <v>1</v>
      </c>
      <c r="C10" s="33">
        <v>107</v>
      </c>
      <c r="D10" s="33">
        <v>134.66666666666666</v>
      </c>
      <c r="E10" s="33">
        <v>71.3333333333333</v>
      </c>
      <c r="F10" s="33">
        <v>71.666666666666671</v>
      </c>
      <c r="G10" s="33">
        <v>6.666666666666667</v>
      </c>
      <c r="H10" s="33">
        <v>7.333333333333333</v>
      </c>
      <c r="I10" s="33">
        <v>147.99333333333334</v>
      </c>
      <c r="J10" s="33">
        <v>147.77333333333331</v>
      </c>
      <c r="K10" s="33">
        <v>7.1266666666666678</v>
      </c>
      <c r="L10" s="33">
        <v>6.66</v>
      </c>
      <c r="M10" s="33">
        <v>2.6733333333333338</v>
      </c>
      <c r="N10" s="33">
        <v>2.456666666666667</v>
      </c>
      <c r="O10" s="33">
        <v>37.780013589363932</v>
      </c>
      <c r="P10" s="33">
        <v>36.836878381034339</v>
      </c>
      <c r="Q10" s="33">
        <v>7.333333333333333</v>
      </c>
      <c r="R10" s="33">
        <v>8.5333333333333332</v>
      </c>
      <c r="S10" s="33">
        <v>10.444444444444434</v>
      </c>
      <c r="T10" s="33">
        <v>13</v>
      </c>
      <c r="U10" s="33">
        <v>68.666666666666671</v>
      </c>
      <c r="V10" s="33">
        <v>44.177777777777806</v>
      </c>
      <c r="W10" s="33">
        <v>43</v>
      </c>
      <c r="X10" s="33">
        <v>25.333333333333332</v>
      </c>
      <c r="Y10" s="33">
        <v>13.666666666666666</v>
      </c>
      <c r="Z10" s="33">
        <v>13.666666666666666</v>
      </c>
      <c r="AA10" s="33">
        <v>8.2200000000000006</v>
      </c>
      <c r="AB10" s="33">
        <v>8</v>
      </c>
    </row>
    <row r="11" spans="1:28" x14ac:dyDescent="0.65">
      <c r="A11" s="33" t="s">
        <v>6</v>
      </c>
      <c r="B11" s="33" t="s">
        <v>3</v>
      </c>
      <c r="C11" s="33">
        <v>145.00000000000011</v>
      </c>
      <c r="D11" s="33">
        <v>143.44444444444446</v>
      </c>
      <c r="E11" s="33">
        <v>72.222222222222229</v>
      </c>
      <c r="F11" s="33">
        <v>75.222222222222229</v>
      </c>
      <c r="G11" s="33">
        <v>7.333333333333333</v>
      </c>
      <c r="H11" s="33">
        <v>9.3333333333333357</v>
      </c>
      <c r="I11" s="33">
        <v>183.35333333333332</v>
      </c>
      <c r="J11" s="33">
        <v>185.33</v>
      </c>
      <c r="K11" s="33">
        <v>9.4633333333333329</v>
      </c>
      <c r="L11" s="33">
        <v>8.543333333333333</v>
      </c>
      <c r="M11" s="33">
        <v>3.3103333333333338</v>
      </c>
      <c r="N11" s="33">
        <v>3.1376666666666666</v>
      </c>
      <c r="O11" s="33">
        <v>35.00868418894337</v>
      </c>
      <c r="P11" s="33">
        <v>36.912416741856859</v>
      </c>
      <c r="Q11" s="33">
        <v>11</v>
      </c>
      <c r="R11" s="33">
        <v>9.4444444444444446</v>
      </c>
      <c r="S11" s="33">
        <v>18.555555555555557</v>
      </c>
      <c r="T11" s="33">
        <v>16.333333333333332</v>
      </c>
      <c r="U11" s="33">
        <v>87</v>
      </c>
      <c r="V11" s="33">
        <v>51.677777777777777</v>
      </c>
      <c r="W11" s="33">
        <v>48.266666666666673</v>
      </c>
      <c r="X11" s="33">
        <v>42.333333333333336</v>
      </c>
      <c r="Y11" s="33">
        <v>19.3</v>
      </c>
      <c r="Z11" s="33">
        <v>19.3</v>
      </c>
      <c r="AA11" s="33">
        <v>9.4033333333333324</v>
      </c>
      <c r="AB11" s="33">
        <v>9.09</v>
      </c>
    </row>
    <row r="12" spans="1:28" x14ac:dyDescent="0.65">
      <c r="A12" s="33" t="s">
        <v>6</v>
      </c>
      <c r="B12" s="33" t="s">
        <v>4</v>
      </c>
      <c r="C12" s="33">
        <v>165.33333333333334</v>
      </c>
      <c r="D12" s="33">
        <v>174.77777777777769</v>
      </c>
      <c r="E12" s="33">
        <v>86.666666666666671</v>
      </c>
      <c r="F12" s="33">
        <v>89.666666666666671</v>
      </c>
      <c r="G12" s="33">
        <v>9.7777777777777786</v>
      </c>
      <c r="H12" s="33">
        <v>7.166666666666667</v>
      </c>
      <c r="I12" s="33">
        <v>193.55555555555566</v>
      </c>
      <c r="J12" s="33">
        <v>195.33333333333334</v>
      </c>
      <c r="K12" s="33">
        <v>9.1933333333333334</v>
      </c>
      <c r="L12" s="33">
        <v>9.5466666666666669</v>
      </c>
      <c r="M12" s="33">
        <v>4.09</v>
      </c>
      <c r="N12" s="33">
        <v>3.8799999999999994</v>
      </c>
      <c r="O12" s="33">
        <v>44.363938480562638</v>
      </c>
      <c r="P12" s="33">
        <v>40.6602852977813</v>
      </c>
      <c r="Q12" s="33">
        <v>11.666666666666666</v>
      </c>
      <c r="R12" s="33">
        <v>10.444444444444445</v>
      </c>
      <c r="S12" s="33">
        <v>19.666666666666668</v>
      </c>
      <c r="T12" s="33">
        <v>16.888888888888889</v>
      </c>
      <c r="U12" s="33">
        <v>79.888888888888872</v>
      </c>
      <c r="V12" s="33">
        <v>54.666666666666664</v>
      </c>
      <c r="W12" s="33">
        <v>47.594444444444441</v>
      </c>
      <c r="X12" s="33">
        <v>44.666666666666664</v>
      </c>
      <c r="Y12" s="33">
        <v>20.776666666666667</v>
      </c>
      <c r="Z12" s="33">
        <v>19.506666666666664</v>
      </c>
      <c r="AA12" s="33">
        <v>10.666666666666666</v>
      </c>
      <c r="AB12" s="33">
        <v>10.183333333333334</v>
      </c>
    </row>
    <row r="13" spans="1:28" x14ac:dyDescent="0.65">
      <c r="A13" s="33" t="s">
        <v>6</v>
      </c>
      <c r="B13" s="33" t="s">
        <v>5</v>
      </c>
      <c r="C13" s="33">
        <v>174.00000000000034</v>
      </c>
      <c r="D13" s="33">
        <v>186</v>
      </c>
      <c r="E13" s="33">
        <v>97.666666666666671</v>
      </c>
      <c r="F13" s="33">
        <v>98</v>
      </c>
      <c r="G13" s="33">
        <v>12.666666666666666</v>
      </c>
      <c r="H13" s="33">
        <v>7.9444444444444438</v>
      </c>
      <c r="I13" s="33">
        <v>255.66444444444446</v>
      </c>
      <c r="J13" s="33">
        <v>255.98666666666668</v>
      </c>
      <c r="K13" s="33">
        <v>10.25</v>
      </c>
      <c r="L13" s="33">
        <v>10.366666666666667</v>
      </c>
      <c r="M13" s="33">
        <v>4.2066666666666661</v>
      </c>
      <c r="N13" s="33">
        <v>4.1166666666666663</v>
      </c>
      <c r="O13" s="33">
        <v>41.124409934838567</v>
      </c>
      <c r="P13" s="33">
        <v>39.757364531434412</v>
      </c>
      <c r="Q13" s="33">
        <v>12</v>
      </c>
      <c r="R13" s="33">
        <v>11</v>
      </c>
      <c r="S13" s="33">
        <v>23.333333333333332</v>
      </c>
      <c r="T13" s="33">
        <v>16.888888888888889</v>
      </c>
      <c r="U13" s="33">
        <v>96.555555555555557</v>
      </c>
      <c r="V13" s="33">
        <v>59.433333333333337</v>
      </c>
      <c r="W13" s="33">
        <v>48.138888888888893</v>
      </c>
      <c r="X13" s="33">
        <v>50</v>
      </c>
      <c r="Y13" s="33">
        <v>22.666666666666668</v>
      </c>
      <c r="Z13" s="33">
        <v>18.98</v>
      </c>
      <c r="AA13" s="33">
        <v>11.07</v>
      </c>
      <c r="AB13" s="33">
        <v>9.7133333333333329</v>
      </c>
    </row>
    <row r="14" spans="1:28" x14ac:dyDescent="0.65">
      <c r="A14" s="33" t="s">
        <v>7</v>
      </c>
      <c r="B14" s="33" t="s">
        <v>1</v>
      </c>
      <c r="C14" s="33">
        <v>106.66666666666667</v>
      </c>
      <c r="D14" s="33">
        <v>135.66666666666666</v>
      </c>
      <c r="E14" s="33">
        <v>83.2222222222222</v>
      </c>
      <c r="F14" s="33">
        <v>88.666666666666671</v>
      </c>
      <c r="G14" s="33">
        <v>6.2222222222222223</v>
      </c>
      <c r="H14" s="33">
        <v>7.666666666666667</v>
      </c>
      <c r="I14" s="33">
        <v>148.21666666666667</v>
      </c>
      <c r="J14" s="33">
        <v>147.21666666666667</v>
      </c>
      <c r="K14" s="33">
        <v>9.3466666666666676</v>
      </c>
      <c r="L14" s="33">
        <v>8.8833333333333329</v>
      </c>
      <c r="M14" s="33">
        <v>3.4000000000000004</v>
      </c>
      <c r="N14" s="33">
        <v>3.9233333333333333</v>
      </c>
      <c r="O14" s="33">
        <v>36.497004331344264</v>
      </c>
      <c r="P14" s="33">
        <v>44.185038090961307</v>
      </c>
      <c r="Q14" s="33">
        <v>6.666666666666667</v>
      </c>
      <c r="R14" s="33">
        <v>8.6666666666666661</v>
      </c>
      <c r="S14" s="33">
        <v>11</v>
      </c>
      <c r="T14" s="33">
        <v>10.200000000000001</v>
      </c>
      <c r="U14" s="33">
        <v>68.333333333333329</v>
      </c>
      <c r="V14" s="33">
        <v>37.444444444444436</v>
      </c>
      <c r="W14" s="33">
        <v>44.333333333333336</v>
      </c>
      <c r="X14" s="33">
        <v>26.666666666666668</v>
      </c>
      <c r="Y14" s="33">
        <v>13</v>
      </c>
      <c r="Z14" s="33">
        <v>14</v>
      </c>
      <c r="AA14" s="33">
        <v>8.4</v>
      </c>
      <c r="AB14" s="33">
        <v>8.6866666666666674</v>
      </c>
    </row>
    <row r="15" spans="1:28" x14ac:dyDescent="0.65">
      <c r="A15" s="33" t="s">
        <v>7</v>
      </c>
      <c r="B15" s="33" t="s">
        <v>3</v>
      </c>
      <c r="C15" s="33">
        <v>164.44444444444434</v>
      </c>
      <c r="D15" s="33">
        <v>162.22222222222231</v>
      </c>
      <c r="E15" s="33">
        <v>98</v>
      </c>
      <c r="F15" s="33">
        <v>95.666666666666671</v>
      </c>
      <c r="G15" s="33">
        <v>8.6666666666666661</v>
      </c>
      <c r="H15" s="33">
        <v>9.2777777777777768</v>
      </c>
      <c r="I15" s="33">
        <v>214.99999999999977</v>
      </c>
      <c r="J15" s="33">
        <v>211.66666666666654</v>
      </c>
      <c r="K15" s="33">
        <v>11.21</v>
      </c>
      <c r="L15" s="33">
        <v>11.75</v>
      </c>
      <c r="M15" s="33">
        <v>5.2433333333333332</v>
      </c>
      <c r="N15" s="33">
        <v>5.6333333333333329</v>
      </c>
      <c r="O15" s="33">
        <v>46.778438218424469</v>
      </c>
      <c r="P15" s="33">
        <v>47.967195747604528</v>
      </c>
      <c r="Q15" s="33">
        <v>13</v>
      </c>
      <c r="R15" s="33">
        <v>10.555555555555557</v>
      </c>
      <c r="S15" s="33">
        <v>21.333333333333332</v>
      </c>
      <c r="T15" s="33">
        <v>16.666666666666668</v>
      </c>
      <c r="U15" s="33">
        <v>95</v>
      </c>
      <c r="V15" s="33">
        <v>54.633333333333333</v>
      </c>
      <c r="W15" s="33">
        <v>48.227777777777781</v>
      </c>
      <c r="X15" s="33">
        <v>54.666666666666664</v>
      </c>
      <c r="Y15" s="33">
        <v>19.38</v>
      </c>
      <c r="Z15" s="33">
        <v>19.790000000000003</v>
      </c>
      <c r="AA15" s="33">
        <v>9.6666666666666661</v>
      </c>
      <c r="AB15" s="33">
        <v>9.3766666666666669</v>
      </c>
    </row>
    <row r="16" spans="1:28" x14ac:dyDescent="0.65">
      <c r="A16" s="33" t="s">
        <v>7</v>
      </c>
      <c r="B16" s="33" t="s">
        <v>4</v>
      </c>
      <c r="C16" s="33">
        <v>193.44444444444434</v>
      </c>
      <c r="D16" s="33">
        <v>179.55555555555554</v>
      </c>
      <c r="E16" s="33">
        <v>103</v>
      </c>
      <c r="F16" s="33">
        <v>99.333333333333329</v>
      </c>
      <c r="G16" s="33">
        <v>9.5555555555555554</v>
      </c>
      <c r="H16" s="33">
        <v>10.777777777777734</v>
      </c>
      <c r="I16" s="33">
        <v>255.333333333333</v>
      </c>
      <c r="J16" s="33">
        <v>251.55555555555534</v>
      </c>
      <c r="K16" s="33">
        <v>11.700000000000001</v>
      </c>
      <c r="L16" s="33">
        <v>12.706666666666665</v>
      </c>
      <c r="M16" s="33">
        <v>6.169999999999999</v>
      </c>
      <c r="N16" s="33">
        <v>5.89</v>
      </c>
      <c r="O16" s="33">
        <v>53.218999556044757</v>
      </c>
      <c r="P16" s="33">
        <v>46.331827454907106</v>
      </c>
      <c r="Q16" s="33">
        <v>15</v>
      </c>
      <c r="R16" s="33">
        <v>9.4444444444444446</v>
      </c>
      <c r="S16" s="33">
        <v>24.333333333333332</v>
      </c>
      <c r="T16" s="33">
        <v>15.666666666666666</v>
      </c>
      <c r="U16" s="33">
        <v>98</v>
      </c>
      <c r="V16" s="33">
        <v>59.022222222222233</v>
      </c>
      <c r="W16" s="33">
        <v>46.772222222222219</v>
      </c>
      <c r="X16" s="33">
        <v>61.666666666666664</v>
      </c>
      <c r="Y16" s="33">
        <v>23.666666666666668</v>
      </c>
      <c r="Z16" s="33">
        <v>18.993333333333336</v>
      </c>
      <c r="AA16" s="33">
        <v>11</v>
      </c>
      <c r="AB16" s="33">
        <v>11</v>
      </c>
    </row>
    <row r="17" spans="1:28" x14ac:dyDescent="0.65">
      <c r="A17" s="33" t="s">
        <v>7</v>
      </c>
      <c r="B17" s="33" t="s">
        <v>5</v>
      </c>
      <c r="C17" s="33">
        <v>184.111111111111</v>
      </c>
      <c r="D17" s="33">
        <v>186.55555555555566</v>
      </c>
      <c r="E17" s="33">
        <v>112</v>
      </c>
      <c r="F17" s="33">
        <v>112.33333333333333</v>
      </c>
      <c r="G17" s="33">
        <v>15.333333333333334</v>
      </c>
      <c r="H17" s="33">
        <v>16.277777777777732</v>
      </c>
      <c r="I17" s="33">
        <v>264</v>
      </c>
      <c r="J17" s="33">
        <v>264.05555555555566</v>
      </c>
      <c r="K17" s="33">
        <v>13.339999999999998</v>
      </c>
      <c r="L17" s="33">
        <v>13.593333333333334</v>
      </c>
      <c r="M17" s="33">
        <v>6.0366666666666662</v>
      </c>
      <c r="N17" s="33">
        <v>6.6433333333333335</v>
      </c>
      <c r="O17" s="33">
        <v>45.275160243395881</v>
      </c>
      <c r="P17" s="33">
        <v>48.942579956903465</v>
      </c>
      <c r="Q17" s="33">
        <v>17</v>
      </c>
      <c r="R17" s="33">
        <v>10.555555555555555</v>
      </c>
      <c r="S17" s="33">
        <v>28.666666666666668</v>
      </c>
      <c r="T17" s="33">
        <v>13.666666666666666</v>
      </c>
      <c r="U17" s="33">
        <v>102.33333333333333</v>
      </c>
      <c r="V17" s="33">
        <v>55</v>
      </c>
      <c r="W17" s="33">
        <v>56.333333333333336</v>
      </c>
      <c r="X17" s="33">
        <v>70</v>
      </c>
      <c r="Y17" s="33">
        <v>24.246666666666666</v>
      </c>
      <c r="Z17" s="33">
        <v>19.55</v>
      </c>
      <c r="AA17" s="33">
        <v>12.333333333333334</v>
      </c>
      <c r="AB17" s="33">
        <v>12</v>
      </c>
    </row>
    <row r="18" spans="1:28" s="37" customFormat="1" x14ac:dyDescent="0.65">
      <c r="A18" s="37" t="s">
        <v>9</v>
      </c>
      <c r="B18" s="37" t="s">
        <v>10</v>
      </c>
      <c r="C18" s="37" t="s">
        <v>31</v>
      </c>
      <c r="D18" s="37" t="s">
        <v>31</v>
      </c>
      <c r="E18" s="37" t="s">
        <v>12</v>
      </c>
      <c r="F18" s="37" t="s">
        <v>12</v>
      </c>
      <c r="G18" s="37" t="s">
        <v>32</v>
      </c>
      <c r="H18" s="37" t="s">
        <v>32</v>
      </c>
      <c r="I18" s="37" t="s">
        <v>16</v>
      </c>
      <c r="J18" s="37" t="s">
        <v>16</v>
      </c>
      <c r="K18" s="37" t="s">
        <v>17</v>
      </c>
      <c r="L18" s="37" t="s">
        <v>17</v>
      </c>
      <c r="M18" s="37" t="s">
        <v>34</v>
      </c>
      <c r="N18" s="37" t="s">
        <v>34</v>
      </c>
      <c r="O18" s="37" t="s">
        <v>35</v>
      </c>
      <c r="P18" s="37" t="s">
        <v>35</v>
      </c>
      <c r="Q18" s="37" t="s">
        <v>36</v>
      </c>
      <c r="R18" s="37" t="s">
        <v>36</v>
      </c>
      <c r="S18" s="37" t="s">
        <v>23</v>
      </c>
      <c r="T18" s="37" t="s">
        <v>23</v>
      </c>
      <c r="U18" s="37" t="s">
        <v>37</v>
      </c>
      <c r="V18" s="37" t="s">
        <v>25</v>
      </c>
      <c r="W18" s="37" t="s">
        <v>25</v>
      </c>
      <c r="X18" s="37" t="s">
        <v>38</v>
      </c>
      <c r="Y18" s="37" t="s">
        <v>39</v>
      </c>
      <c r="Z18" s="37" t="s">
        <v>39</v>
      </c>
      <c r="AA18" s="37" t="s">
        <v>40</v>
      </c>
      <c r="AB18" s="37" t="s">
        <v>40</v>
      </c>
    </row>
    <row r="19" spans="1:28" x14ac:dyDescent="0.65">
      <c r="A19" s="36" t="s">
        <v>0</v>
      </c>
      <c r="B19" s="36" t="s">
        <v>1</v>
      </c>
      <c r="C19" s="11">
        <f>(C2*100)/C2</f>
        <v>100</v>
      </c>
      <c r="D19" s="11">
        <f t="shared" ref="D19:AB19" si="0">(D2*100)/D2</f>
        <v>100</v>
      </c>
      <c r="E19" s="11">
        <f t="shared" si="0"/>
        <v>100</v>
      </c>
      <c r="F19" s="11">
        <f t="shared" si="0"/>
        <v>100</v>
      </c>
      <c r="G19" s="11">
        <f t="shared" si="0"/>
        <v>100.00000000000001</v>
      </c>
      <c r="H19" s="11">
        <f t="shared" si="0"/>
        <v>100</v>
      </c>
      <c r="I19" s="11">
        <f t="shared" si="0"/>
        <v>100</v>
      </c>
      <c r="J19" s="11">
        <f t="shared" si="0"/>
        <v>100</v>
      </c>
      <c r="K19" s="11">
        <f t="shared" si="0"/>
        <v>99.999999999999986</v>
      </c>
      <c r="L19" s="11">
        <f t="shared" si="0"/>
        <v>100.00000000000001</v>
      </c>
      <c r="M19" s="11">
        <f t="shared" si="0"/>
        <v>100</v>
      </c>
      <c r="N19" s="11">
        <f t="shared" si="0"/>
        <v>100</v>
      </c>
      <c r="O19" s="11">
        <f t="shared" si="0"/>
        <v>100</v>
      </c>
      <c r="P19" s="11">
        <f t="shared" si="0"/>
        <v>100</v>
      </c>
      <c r="Q19" s="11">
        <f t="shared" si="0"/>
        <v>99.999999999999986</v>
      </c>
      <c r="R19" s="11">
        <f t="shared" si="0"/>
        <v>100</v>
      </c>
      <c r="S19" s="11">
        <f t="shared" si="0"/>
        <v>100</v>
      </c>
      <c r="T19" s="11">
        <f t="shared" si="0"/>
        <v>100.00000000000001</v>
      </c>
      <c r="U19" s="11">
        <f t="shared" si="0"/>
        <v>100</v>
      </c>
      <c r="V19" s="11">
        <f t="shared" si="0"/>
        <v>100</v>
      </c>
      <c r="W19" s="11">
        <f t="shared" si="0"/>
        <v>100</v>
      </c>
      <c r="X19" s="11">
        <f t="shared" si="0"/>
        <v>100</v>
      </c>
      <c r="Y19" s="11">
        <f t="shared" si="0"/>
        <v>100</v>
      </c>
      <c r="Z19" s="11">
        <f t="shared" si="0"/>
        <v>100</v>
      </c>
      <c r="AA19" s="11">
        <f t="shared" si="0"/>
        <v>100</v>
      </c>
      <c r="AB19" s="11">
        <f t="shared" si="0"/>
        <v>100</v>
      </c>
    </row>
    <row r="20" spans="1:28" x14ac:dyDescent="0.65">
      <c r="A20" s="36" t="s">
        <v>0</v>
      </c>
      <c r="B20" s="36" t="s">
        <v>3</v>
      </c>
      <c r="C20" s="11">
        <f>(C3*100)/C2</f>
        <v>105.31249999999999</v>
      </c>
      <c r="D20" s="11">
        <f t="shared" ref="D20:AB20" si="1">(D3*100)/D2</f>
        <v>109.20634920634922</v>
      </c>
      <c r="E20" s="11">
        <f t="shared" si="1"/>
        <v>147.15127701375249</v>
      </c>
      <c r="F20" s="11">
        <f t="shared" si="1"/>
        <v>156.47058823529414</v>
      </c>
      <c r="G20" s="11">
        <f t="shared" si="1"/>
        <v>100.00000000000001</v>
      </c>
      <c r="H20" s="11">
        <f t="shared" si="1"/>
        <v>164.28571428571428</v>
      </c>
      <c r="I20" s="11">
        <f t="shared" si="1"/>
        <v>107.23501748462559</v>
      </c>
      <c r="J20" s="11">
        <f t="shared" si="1"/>
        <v>108.51351351351352</v>
      </c>
      <c r="K20" s="11">
        <f t="shared" si="1"/>
        <v>162.83391405342627</v>
      </c>
      <c r="L20" s="11">
        <f t="shared" si="1"/>
        <v>164.23582580115033</v>
      </c>
      <c r="M20" s="11">
        <f t="shared" si="1"/>
        <v>179.73568281938327</v>
      </c>
      <c r="N20" s="11">
        <f t="shared" si="1"/>
        <v>211.51185149244344</v>
      </c>
      <c r="O20" s="11">
        <f t="shared" si="1"/>
        <v>110.75562275994473</v>
      </c>
      <c r="P20" s="11">
        <f t="shared" si="1"/>
        <v>126.70138025664275</v>
      </c>
      <c r="Q20" s="11">
        <f t="shared" si="1"/>
        <v>105.26315789473686</v>
      </c>
      <c r="R20" s="11">
        <f t="shared" si="1"/>
        <v>132.65306122448976</v>
      </c>
      <c r="S20" s="11">
        <f t="shared" si="1"/>
        <v>100</v>
      </c>
      <c r="T20" s="11">
        <f t="shared" si="1"/>
        <v>90</v>
      </c>
      <c r="U20" s="11">
        <f t="shared" si="1"/>
        <v>100</v>
      </c>
      <c r="V20" s="11">
        <f t="shared" si="1"/>
        <v>101.81268882175227</v>
      </c>
      <c r="W20" s="11">
        <f t="shared" si="1"/>
        <v>122.01834862385321</v>
      </c>
      <c r="X20" s="11">
        <f t="shared" si="1"/>
        <v>100</v>
      </c>
      <c r="Y20" s="11">
        <f t="shared" si="1"/>
        <v>100</v>
      </c>
      <c r="Z20" s="11">
        <f t="shared" si="1"/>
        <v>116.66666666666667</v>
      </c>
      <c r="AA20" s="11">
        <f t="shared" si="1"/>
        <v>125.49800796812751</v>
      </c>
      <c r="AB20" s="11">
        <f t="shared" si="1"/>
        <v>135.02590673575131</v>
      </c>
    </row>
    <row r="21" spans="1:28" x14ac:dyDescent="0.65">
      <c r="A21" s="36" t="s">
        <v>0</v>
      </c>
      <c r="B21" s="36" t="s">
        <v>4</v>
      </c>
      <c r="C21" s="11">
        <f>(C4*100)/C2</f>
        <v>119.6875</v>
      </c>
      <c r="D21" s="11">
        <f t="shared" ref="D21:AB21" si="2">(D4*100)/D2</f>
        <v>124.44444444444444</v>
      </c>
      <c r="E21" s="11">
        <f t="shared" si="2"/>
        <v>120.62868369351675</v>
      </c>
      <c r="F21" s="11">
        <f t="shared" si="2"/>
        <v>120.29411764705884</v>
      </c>
      <c r="G21" s="11">
        <f t="shared" si="2"/>
        <v>124.99999999999999</v>
      </c>
      <c r="H21" s="11">
        <f t="shared" si="2"/>
        <v>166.66666666666663</v>
      </c>
      <c r="I21" s="11">
        <f t="shared" si="2"/>
        <v>124.92463523453513</v>
      </c>
      <c r="J21" s="11">
        <f t="shared" si="2"/>
        <v>126.04422604422605</v>
      </c>
      <c r="K21" s="11">
        <f>(K4*100)/K3</f>
        <v>92.974322396576312</v>
      </c>
      <c r="L21" s="11">
        <f>(L4*100)/L3</f>
        <v>98.974358974359006</v>
      </c>
      <c r="M21" s="11">
        <f t="shared" si="2"/>
        <v>160.17621145374449</v>
      </c>
      <c r="N21" s="11">
        <f t="shared" si="2"/>
        <v>182.39976997861518</v>
      </c>
      <c r="O21" s="11">
        <f t="shared" si="2"/>
        <v>105.81365907272917</v>
      </c>
      <c r="P21" s="11">
        <f t="shared" si="2"/>
        <v>110.22729412250266</v>
      </c>
      <c r="Q21" s="11">
        <f t="shared" si="2"/>
        <v>192.98245614035088</v>
      </c>
      <c r="R21" s="11">
        <f t="shared" si="2"/>
        <v>166.66666666666663</v>
      </c>
      <c r="S21" s="11">
        <f t="shared" si="2"/>
        <v>144.44444444444446</v>
      </c>
      <c r="T21" s="11">
        <f t="shared" si="2"/>
        <v>140.19607843137257</v>
      </c>
      <c r="U21" s="11">
        <f t="shared" si="2"/>
        <v>127.64227642276424</v>
      </c>
      <c r="V21" s="11">
        <f t="shared" si="2"/>
        <v>138.79154078549854</v>
      </c>
      <c r="W21" s="11">
        <f t="shared" si="2"/>
        <v>132.52293577981652</v>
      </c>
      <c r="X21" s="11">
        <f t="shared" si="2"/>
        <v>121.25</v>
      </c>
      <c r="Y21" s="11">
        <f t="shared" si="2"/>
        <v>123.07692307692308</v>
      </c>
      <c r="Z21" s="11">
        <f t="shared" si="2"/>
        <v>167.41666666666666</v>
      </c>
      <c r="AA21" s="11">
        <f t="shared" si="2"/>
        <v>134.46215139442234</v>
      </c>
      <c r="AB21" s="11">
        <f t="shared" si="2"/>
        <v>122.48704663212435</v>
      </c>
    </row>
    <row r="22" spans="1:28" x14ac:dyDescent="0.65">
      <c r="A22" s="36" t="s">
        <v>0</v>
      </c>
      <c r="B22" s="36" t="s">
        <v>5</v>
      </c>
      <c r="C22" s="11">
        <f>(C5*100)/C2</f>
        <v>127.5</v>
      </c>
      <c r="D22" s="11">
        <f t="shared" ref="D22:AB22" si="3">(D5*100)/D2</f>
        <v>132.38095238095238</v>
      </c>
      <c r="E22" s="11">
        <f t="shared" si="3"/>
        <v>127.70137524557963</v>
      </c>
      <c r="F22" s="11">
        <f t="shared" si="3"/>
        <v>132.74509803921569</v>
      </c>
      <c r="G22" s="11">
        <f t="shared" si="3"/>
        <v>117.85714285714285</v>
      </c>
      <c r="H22" s="11">
        <f t="shared" si="3"/>
        <v>200.00000000000006</v>
      </c>
      <c r="I22" s="11">
        <f t="shared" si="3"/>
        <v>132.65645725310503</v>
      </c>
      <c r="J22" s="11">
        <f t="shared" si="3"/>
        <v>136.60687960687963</v>
      </c>
      <c r="K22" s="11">
        <f t="shared" si="3"/>
        <v>164.86643437862952</v>
      </c>
      <c r="L22" s="11">
        <f t="shared" si="3"/>
        <v>157.94987674609692</v>
      </c>
      <c r="M22" s="11">
        <f t="shared" si="3"/>
        <v>174.99559471365637</v>
      </c>
      <c r="N22" s="11">
        <f t="shared" si="3"/>
        <v>169.1555699318921</v>
      </c>
      <c r="O22" s="11">
        <f t="shared" si="3"/>
        <v>106.23909250608459</v>
      </c>
      <c r="P22" s="11">
        <f t="shared" si="3"/>
        <v>105.84700957309779</v>
      </c>
      <c r="Q22" s="11">
        <f t="shared" si="3"/>
        <v>173.68421052631581</v>
      </c>
      <c r="R22" s="11">
        <f t="shared" si="3"/>
        <v>144.55782312925169</v>
      </c>
      <c r="S22" s="11">
        <f t="shared" si="3"/>
        <v>168.68686868686871</v>
      </c>
      <c r="T22" s="11">
        <f t="shared" si="3"/>
        <v>144.11764705882351</v>
      </c>
      <c r="U22" s="11">
        <f t="shared" si="3"/>
        <v>127.31707317073172</v>
      </c>
      <c r="V22" s="11">
        <f t="shared" si="3"/>
        <v>140.51359516616319</v>
      </c>
      <c r="W22" s="11">
        <f t="shared" si="3"/>
        <v>132.8440366972477</v>
      </c>
      <c r="X22" s="11">
        <f t="shared" si="3"/>
        <v>158.75000000000003</v>
      </c>
      <c r="Y22" s="11">
        <f t="shared" si="3"/>
        <v>148.46153846153845</v>
      </c>
      <c r="Z22" s="11">
        <f t="shared" si="3"/>
        <v>160.83333333333334</v>
      </c>
      <c r="AA22" s="11">
        <f t="shared" si="3"/>
        <v>140.48804780876495</v>
      </c>
      <c r="AB22" s="11">
        <f t="shared" si="3"/>
        <v>141.29533678756476</v>
      </c>
    </row>
    <row r="23" spans="1:28" x14ac:dyDescent="0.65">
      <c r="A23" s="36" t="s">
        <v>2</v>
      </c>
      <c r="B23" s="36" t="s">
        <v>1</v>
      </c>
      <c r="C23" s="11">
        <f>(C6*100)/C2</f>
        <v>99.687499999999986</v>
      </c>
      <c r="D23" s="11">
        <f t="shared" ref="D23:AB23" si="4">(D6*100)/D2</f>
        <v>110.47619047619048</v>
      </c>
      <c r="E23" s="11">
        <f t="shared" si="4"/>
        <v>103.33988212180748</v>
      </c>
      <c r="F23" s="11">
        <f t="shared" si="4"/>
        <v>124.50980392156863</v>
      </c>
      <c r="G23" s="11">
        <f t="shared" si="4"/>
        <v>98.214285714285722</v>
      </c>
      <c r="H23" s="11">
        <f t="shared" si="4"/>
        <v>135.71428571428569</v>
      </c>
      <c r="I23" s="11">
        <f t="shared" si="4"/>
        <v>107.39659954178224</v>
      </c>
      <c r="J23" s="11">
        <f t="shared" si="4"/>
        <v>108.92383292383293</v>
      </c>
      <c r="K23" s="11">
        <f t="shared" si="4"/>
        <v>135.15292295780105</v>
      </c>
      <c r="L23" s="11">
        <f t="shared" si="4"/>
        <v>133.56614626129829</v>
      </c>
      <c r="M23" s="11">
        <f t="shared" si="4"/>
        <v>122.60792951541849</v>
      </c>
      <c r="N23" s="11">
        <f t="shared" si="4"/>
        <v>125.97264901971354</v>
      </c>
      <c r="O23" s="11">
        <f t="shared" si="4"/>
        <v>90.797307879589184</v>
      </c>
      <c r="P23" s="11">
        <f t="shared" si="4"/>
        <v>92.908347830637155</v>
      </c>
      <c r="Q23" s="11">
        <f t="shared" si="4"/>
        <v>105.26315789473686</v>
      </c>
      <c r="R23" s="11">
        <f t="shared" si="4"/>
        <v>180.27210884353741</v>
      </c>
      <c r="S23" s="11">
        <f t="shared" si="4"/>
        <v>105.05050505050514</v>
      </c>
      <c r="T23" s="11">
        <f t="shared" si="4"/>
        <v>158.8235294117647</v>
      </c>
      <c r="U23" s="11">
        <f t="shared" si="4"/>
        <v>99.512195121951223</v>
      </c>
      <c r="V23" s="11">
        <f t="shared" si="4"/>
        <v>101.20845921450149</v>
      </c>
      <c r="W23" s="11">
        <f t="shared" si="4"/>
        <v>126.54434250764527</v>
      </c>
      <c r="X23" s="11">
        <f t="shared" si="4"/>
        <v>105</v>
      </c>
      <c r="Y23" s="11">
        <f t="shared" si="4"/>
        <v>94.87179487179489</v>
      </c>
      <c r="Z23" s="11">
        <f t="shared" si="4"/>
        <v>157.4722222222222</v>
      </c>
      <c r="AA23" s="11">
        <f t="shared" si="4"/>
        <v>104.43227091633466</v>
      </c>
      <c r="AB23" s="11">
        <f t="shared" si="4"/>
        <v>109.22279792746113</v>
      </c>
    </row>
    <row r="24" spans="1:28" x14ac:dyDescent="0.65">
      <c r="A24" s="36" t="s">
        <v>2</v>
      </c>
      <c r="B24" s="36" t="s">
        <v>3</v>
      </c>
      <c r="C24" s="11">
        <f>(C7*100)/C2</f>
        <v>118.64583333333343</v>
      </c>
      <c r="D24" s="11">
        <f t="shared" ref="D24:AB24" si="5">(D7*100)/D2</f>
        <v>128.04232804232794</v>
      </c>
      <c r="E24" s="11">
        <f t="shared" si="5"/>
        <v>113.94891944990181</v>
      </c>
      <c r="F24" s="11">
        <f t="shared" si="5"/>
        <v>124.50980392156863</v>
      </c>
      <c r="G24" s="11">
        <f t="shared" si="5"/>
        <v>100.00000000000001</v>
      </c>
      <c r="H24" s="11">
        <f t="shared" si="5"/>
        <v>135.71428571428569</v>
      </c>
      <c r="I24" s="11">
        <f t="shared" si="5"/>
        <v>113.74653322078861</v>
      </c>
      <c r="J24" s="11">
        <f t="shared" si="5"/>
        <v>116.60687960687963</v>
      </c>
      <c r="K24" s="11">
        <f t="shared" si="5"/>
        <v>136.04336043360436</v>
      </c>
      <c r="L24" s="11">
        <f t="shared" si="5"/>
        <v>149.30156121610514</v>
      </c>
      <c r="M24" s="11">
        <f t="shared" si="5"/>
        <v>153.83259911894271</v>
      </c>
      <c r="N24" s="11">
        <f t="shared" si="5"/>
        <v>151.81411396840801</v>
      </c>
      <c r="O24" s="11">
        <f t="shared" si="5"/>
        <v>113.10238675291217</v>
      </c>
      <c r="P24" s="11">
        <f t="shared" si="5"/>
        <v>101.88786847989549</v>
      </c>
      <c r="Q24" s="11">
        <f t="shared" si="5"/>
        <v>171.92982456140348</v>
      </c>
      <c r="R24" s="11">
        <f t="shared" si="5"/>
        <v>180.27210884353741</v>
      </c>
      <c r="S24" s="11">
        <f t="shared" si="5"/>
        <v>130.30303030303031</v>
      </c>
      <c r="T24" s="11">
        <f t="shared" si="5"/>
        <v>158.8235294117647</v>
      </c>
      <c r="U24" s="11">
        <f t="shared" si="5"/>
        <v>113.17073170731707</v>
      </c>
      <c r="V24" s="11">
        <f t="shared" si="5"/>
        <v>116.1027190332327</v>
      </c>
      <c r="W24" s="11">
        <f t="shared" si="5"/>
        <v>126.54434250764527</v>
      </c>
      <c r="X24" s="11">
        <f t="shared" si="5"/>
        <v>102.7625</v>
      </c>
      <c r="Y24" s="11">
        <f t="shared" si="5"/>
        <v>145.35897435897434</v>
      </c>
      <c r="Z24" s="11">
        <f t="shared" si="5"/>
        <v>157.4722222222222</v>
      </c>
      <c r="AA24" s="11">
        <f t="shared" si="5"/>
        <v>114.54183266932273</v>
      </c>
      <c r="AB24" s="11">
        <f t="shared" si="5"/>
        <v>119.58549222797926</v>
      </c>
    </row>
    <row r="25" spans="1:28" x14ac:dyDescent="0.65">
      <c r="A25" s="36" t="s">
        <v>2</v>
      </c>
      <c r="B25" s="36" t="s">
        <v>4</v>
      </c>
      <c r="C25" s="11">
        <f>(C8*100)/C2</f>
        <v>134.79166666666657</v>
      </c>
      <c r="D25" s="11">
        <f t="shared" ref="D25:AB25" si="6">(D8*100)/D2</f>
        <v>143.17460317460319</v>
      </c>
      <c r="E25" s="11">
        <f t="shared" si="6"/>
        <v>120.62868369351675</v>
      </c>
      <c r="F25" s="11">
        <f t="shared" si="6"/>
        <v>120.29411764705884</v>
      </c>
      <c r="G25" s="11">
        <f t="shared" si="6"/>
        <v>124.99999999999999</v>
      </c>
      <c r="H25" s="11">
        <f t="shared" si="6"/>
        <v>166.66666666666663</v>
      </c>
      <c r="I25" s="11">
        <f t="shared" si="6"/>
        <v>124.92463523453513</v>
      </c>
      <c r="J25" s="11">
        <f t="shared" si="6"/>
        <v>126.04422604422605</v>
      </c>
      <c r="K25" s="11">
        <f t="shared" si="6"/>
        <v>151.39372822299654</v>
      </c>
      <c r="L25" s="11">
        <f t="shared" si="6"/>
        <v>162.55135579293346</v>
      </c>
      <c r="M25" s="11">
        <f t="shared" si="6"/>
        <v>160.17621145374449</v>
      </c>
      <c r="N25" s="11">
        <f t="shared" si="6"/>
        <v>182.39976997861518</v>
      </c>
      <c r="O25" s="11">
        <f t="shared" si="6"/>
        <v>105.81365907272917</v>
      </c>
      <c r="P25" s="11">
        <f t="shared" si="6"/>
        <v>110.22729412250266</v>
      </c>
      <c r="Q25" s="11">
        <f t="shared" si="6"/>
        <v>192.98245614035088</v>
      </c>
      <c r="R25" s="11">
        <f t="shared" si="6"/>
        <v>166.66666666666663</v>
      </c>
      <c r="S25" s="11">
        <f t="shared" si="6"/>
        <v>144.44444444444446</v>
      </c>
      <c r="T25" s="11">
        <f t="shared" si="6"/>
        <v>140.19607843137257</v>
      </c>
      <c r="U25" s="11">
        <f t="shared" si="6"/>
        <v>127.64227642276424</v>
      </c>
      <c r="V25" s="11">
        <f t="shared" si="6"/>
        <v>138.79154078549854</v>
      </c>
      <c r="W25" s="11">
        <f t="shared" si="6"/>
        <v>132.52293577981652</v>
      </c>
      <c r="X25" s="11">
        <f t="shared" si="6"/>
        <v>121.25</v>
      </c>
      <c r="Y25" s="11">
        <f t="shared" si="6"/>
        <v>123.07692307692308</v>
      </c>
      <c r="Z25" s="11">
        <f t="shared" si="6"/>
        <v>167.41666666666666</v>
      </c>
      <c r="AA25" s="11">
        <f t="shared" si="6"/>
        <v>134.46215139442234</v>
      </c>
      <c r="AB25" s="11">
        <f t="shared" si="6"/>
        <v>122.48704663212435</v>
      </c>
    </row>
    <row r="26" spans="1:28" x14ac:dyDescent="0.65">
      <c r="A26" s="36" t="s">
        <v>2</v>
      </c>
      <c r="B26" s="36" t="s">
        <v>5</v>
      </c>
      <c r="C26" s="11">
        <f>(C9*100)/C2</f>
        <v>145.10416666666686</v>
      </c>
      <c r="D26" s="11">
        <f t="shared" ref="D26:AB26" si="7">(D9*100)/D2</f>
        <v>159.47089947089938</v>
      </c>
      <c r="E26" s="11">
        <f t="shared" si="7"/>
        <v>130.64833005893917</v>
      </c>
      <c r="F26" s="11">
        <f t="shared" si="7"/>
        <v>136.76470588235296</v>
      </c>
      <c r="G26" s="11">
        <f t="shared" si="7"/>
        <v>112.5</v>
      </c>
      <c r="H26" s="11">
        <f t="shared" si="7"/>
        <v>166.66666666666666</v>
      </c>
      <c r="I26" s="11">
        <f t="shared" si="7"/>
        <v>105.54925841070784</v>
      </c>
      <c r="J26" s="11">
        <f t="shared" si="7"/>
        <v>106.05896805896808</v>
      </c>
      <c r="K26" s="11">
        <f t="shared" si="7"/>
        <v>157.83972125435542</v>
      </c>
      <c r="L26" s="11">
        <f t="shared" si="7"/>
        <v>170.74774034511049</v>
      </c>
      <c r="M26" s="11">
        <f t="shared" si="7"/>
        <v>176.74008810572687</v>
      </c>
      <c r="N26" s="11">
        <f t="shared" si="7"/>
        <v>178.44627742735457</v>
      </c>
      <c r="O26" s="11">
        <f t="shared" si="7"/>
        <v>112.03833117874076</v>
      </c>
      <c r="P26" s="11">
        <f t="shared" si="7"/>
        <v>102.75922935598501</v>
      </c>
      <c r="Q26" s="11">
        <f t="shared" si="7"/>
        <v>222.80701754385947</v>
      </c>
      <c r="R26" s="11">
        <f t="shared" si="7"/>
        <v>158.16326530612244</v>
      </c>
      <c r="S26" s="11">
        <f t="shared" si="7"/>
        <v>160.60606060606062</v>
      </c>
      <c r="T26" s="11">
        <f t="shared" si="7"/>
        <v>150.98039215686273</v>
      </c>
      <c r="U26" s="11">
        <f t="shared" si="7"/>
        <v>140.65040650406502</v>
      </c>
      <c r="V26" s="11">
        <f t="shared" si="7"/>
        <v>141.51057401812699</v>
      </c>
      <c r="W26" s="11">
        <f t="shared" si="7"/>
        <v>139.69418960244647</v>
      </c>
      <c r="X26" s="11">
        <f t="shared" si="7"/>
        <v>135</v>
      </c>
      <c r="Y26" s="11">
        <f t="shared" si="7"/>
        <v>150.46153846153845</v>
      </c>
      <c r="Z26" s="11">
        <f t="shared" si="7"/>
        <v>162.99999999999997</v>
      </c>
      <c r="AA26" s="11">
        <f t="shared" si="7"/>
        <v>154.38247011952197</v>
      </c>
      <c r="AB26" s="11">
        <f t="shared" si="7"/>
        <v>122.33160621761658</v>
      </c>
    </row>
    <row r="27" spans="1:28" x14ac:dyDescent="0.65">
      <c r="A27" s="36" t="s">
        <v>6</v>
      </c>
      <c r="B27" s="36" t="s">
        <v>1</v>
      </c>
      <c r="C27" s="11">
        <f>(C10*100)/C2</f>
        <v>100.3125</v>
      </c>
      <c r="D27" s="11">
        <f t="shared" ref="D27:AB27" si="8">(D10*100)/D2</f>
        <v>128.25396825396825</v>
      </c>
      <c r="E27" s="11">
        <f t="shared" si="8"/>
        <v>126.1296660117878</v>
      </c>
      <c r="F27" s="11">
        <f t="shared" si="8"/>
        <v>126.47058823529413</v>
      </c>
      <c r="G27" s="11">
        <f t="shared" si="8"/>
        <v>107.14285714285715</v>
      </c>
      <c r="H27" s="11">
        <f t="shared" si="8"/>
        <v>157.14285714285711</v>
      </c>
      <c r="I27" s="11">
        <f t="shared" si="8"/>
        <v>107.07343542746895</v>
      </c>
      <c r="J27" s="11">
        <f t="shared" si="8"/>
        <v>108.92383292383292</v>
      </c>
      <c r="K27" s="11">
        <f t="shared" si="8"/>
        <v>124.15795586527297</v>
      </c>
      <c r="L27" s="11">
        <f t="shared" si="8"/>
        <v>123.13064913722266</v>
      </c>
      <c r="M27" s="11">
        <f t="shared" si="8"/>
        <v>141.3215859030837</v>
      </c>
      <c r="N27" s="11">
        <f t="shared" si="8"/>
        <v>132.44200046723094</v>
      </c>
      <c r="O27" s="11">
        <f t="shared" si="8"/>
        <v>114.64910640283935</v>
      </c>
      <c r="P27" s="11">
        <f t="shared" si="8"/>
        <v>105.63040198392169</v>
      </c>
      <c r="Q27" s="11">
        <f t="shared" si="8"/>
        <v>115.78947368421052</v>
      </c>
      <c r="R27" s="11">
        <f t="shared" si="8"/>
        <v>130.61224489795919</v>
      </c>
      <c r="S27" s="11">
        <f t="shared" si="8"/>
        <v>94.949494949494863</v>
      </c>
      <c r="T27" s="11">
        <f t="shared" si="8"/>
        <v>114.70588235294117</v>
      </c>
      <c r="U27" s="11">
        <f t="shared" si="8"/>
        <v>100.48780487804879</v>
      </c>
      <c r="V27" s="11">
        <f t="shared" si="8"/>
        <v>120.12084592145028</v>
      </c>
      <c r="W27" s="11">
        <f t="shared" si="8"/>
        <v>118.348623853211</v>
      </c>
      <c r="X27" s="11">
        <f t="shared" si="8"/>
        <v>94.999999999999986</v>
      </c>
      <c r="Y27" s="11">
        <f t="shared" si="8"/>
        <v>105.12820512820511</v>
      </c>
      <c r="Z27" s="11">
        <f t="shared" si="8"/>
        <v>113.88888888888887</v>
      </c>
      <c r="AA27" s="11">
        <f t="shared" si="8"/>
        <v>122.80876494023907</v>
      </c>
      <c r="AB27" s="11">
        <f t="shared" si="8"/>
        <v>124.35233160621762</v>
      </c>
    </row>
    <row r="28" spans="1:28" x14ac:dyDescent="0.65">
      <c r="A28" s="36" t="s">
        <v>6</v>
      </c>
      <c r="B28" s="36" t="s">
        <v>3</v>
      </c>
      <c r="C28" s="11">
        <f>(C11*100)/C2</f>
        <v>135.93750000000009</v>
      </c>
      <c r="D28" s="11">
        <f t="shared" ref="D28:AB28" si="9">(D11*100)/D2</f>
        <v>136.61375661375664</v>
      </c>
      <c r="E28" s="11">
        <f t="shared" si="9"/>
        <v>127.70137524557963</v>
      </c>
      <c r="F28" s="11">
        <f t="shared" si="9"/>
        <v>132.74509803921569</v>
      </c>
      <c r="G28" s="11">
        <f t="shared" si="9"/>
        <v>117.85714285714285</v>
      </c>
      <c r="H28" s="11">
        <f t="shared" si="9"/>
        <v>200.00000000000006</v>
      </c>
      <c r="I28" s="11">
        <f t="shared" si="9"/>
        <v>132.65645725310503</v>
      </c>
      <c r="J28" s="11">
        <f t="shared" si="9"/>
        <v>136.60687960687963</v>
      </c>
      <c r="K28" s="11">
        <f t="shared" si="9"/>
        <v>164.86643437862952</v>
      </c>
      <c r="L28" s="11">
        <f t="shared" si="9"/>
        <v>157.94987674609692</v>
      </c>
      <c r="M28" s="11">
        <f t="shared" si="9"/>
        <v>174.99559471365637</v>
      </c>
      <c r="N28" s="11">
        <f t="shared" si="9"/>
        <v>169.1555699318921</v>
      </c>
      <c r="O28" s="11">
        <f t="shared" si="9"/>
        <v>106.23909250608459</v>
      </c>
      <c r="P28" s="11">
        <f t="shared" si="9"/>
        <v>105.84700957309779</v>
      </c>
      <c r="Q28" s="11">
        <f t="shared" si="9"/>
        <v>173.68421052631581</v>
      </c>
      <c r="R28" s="11">
        <f t="shared" si="9"/>
        <v>144.55782312925169</v>
      </c>
      <c r="S28" s="11">
        <f t="shared" si="9"/>
        <v>168.68686868686871</v>
      </c>
      <c r="T28" s="11">
        <f t="shared" si="9"/>
        <v>144.11764705882351</v>
      </c>
      <c r="U28" s="11">
        <f t="shared" si="9"/>
        <v>127.31707317073172</v>
      </c>
      <c r="V28" s="11">
        <f t="shared" si="9"/>
        <v>140.51359516616319</v>
      </c>
      <c r="W28" s="11">
        <f t="shared" si="9"/>
        <v>132.8440366972477</v>
      </c>
      <c r="X28" s="11">
        <f t="shared" si="9"/>
        <v>158.75000000000003</v>
      </c>
      <c r="Y28" s="11">
        <f t="shared" si="9"/>
        <v>148.46153846153845</v>
      </c>
      <c r="Z28" s="11">
        <f t="shared" si="9"/>
        <v>160.83333333333334</v>
      </c>
      <c r="AA28" s="11">
        <f t="shared" si="9"/>
        <v>140.48804780876495</v>
      </c>
      <c r="AB28" s="11">
        <f t="shared" si="9"/>
        <v>141.29533678756476</v>
      </c>
    </row>
    <row r="29" spans="1:28" x14ac:dyDescent="0.65">
      <c r="A29" s="36" t="s">
        <v>6</v>
      </c>
      <c r="B29" s="36" t="s">
        <v>4</v>
      </c>
      <c r="C29" s="11">
        <f>(C12*100)/C2</f>
        <v>155.00000000000003</v>
      </c>
      <c r="D29" s="11">
        <f t="shared" ref="D29:AB29" si="10">(D12*100)/D2</f>
        <v>166.45502645502637</v>
      </c>
      <c r="E29" s="11">
        <f t="shared" si="10"/>
        <v>153.24165029469555</v>
      </c>
      <c r="F29" s="11">
        <f t="shared" si="10"/>
        <v>158.2352941176471</v>
      </c>
      <c r="G29" s="11">
        <f t="shared" si="10"/>
        <v>157.14285714285714</v>
      </c>
      <c r="H29" s="11">
        <f t="shared" si="10"/>
        <v>153.57142857142858</v>
      </c>
      <c r="I29" s="11">
        <f t="shared" si="10"/>
        <v>140.03778286908644</v>
      </c>
      <c r="J29" s="11">
        <f t="shared" si="10"/>
        <v>143.980343980344</v>
      </c>
      <c r="K29" s="11">
        <f t="shared" si="10"/>
        <v>160.16260162601628</v>
      </c>
      <c r="L29" s="11">
        <f t="shared" si="10"/>
        <v>176.49958915365653</v>
      </c>
      <c r="M29" s="11">
        <f t="shared" si="10"/>
        <v>216.21145374449338</v>
      </c>
      <c r="N29" s="11">
        <f t="shared" si="10"/>
        <v>209.17569680306212</v>
      </c>
      <c r="O29" s="11">
        <f t="shared" si="10"/>
        <v>134.62901201123358</v>
      </c>
      <c r="P29" s="11">
        <f t="shared" si="10"/>
        <v>116.59408911795478</v>
      </c>
      <c r="Q29" s="11">
        <f t="shared" si="10"/>
        <v>184.21052631578945</v>
      </c>
      <c r="R29" s="11">
        <f t="shared" si="10"/>
        <v>159.8639455782313</v>
      </c>
      <c r="S29" s="11">
        <f t="shared" si="10"/>
        <v>178.78787878787878</v>
      </c>
      <c r="T29" s="11">
        <f t="shared" si="10"/>
        <v>149.01960784313724</v>
      </c>
      <c r="U29" s="11">
        <f t="shared" si="10"/>
        <v>116.91056910569104</v>
      </c>
      <c r="V29" s="11">
        <f t="shared" si="10"/>
        <v>148.64048338368585</v>
      </c>
      <c r="W29" s="11">
        <f t="shared" si="10"/>
        <v>130.9938837920489</v>
      </c>
      <c r="X29" s="11">
        <f t="shared" si="10"/>
        <v>167.49999999999997</v>
      </c>
      <c r="Y29" s="11">
        <f t="shared" si="10"/>
        <v>159.82051282051282</v>
      </c>
      <c r="Z29" s="11">
        <f t="shared" si="10"/>
        <v>162.55555555555554</v>
      </c>
      <c r="AA29" s="11">
        <f t="shared" si="10"/>
        <v>159.36254980079681</v>
      </c>
      <c r="AB29" s="11">
        <f t="shared" si="10"/>
        <v>158.29015544041451</v>
      </c>
    </row>
    <row r="30" spans="1:28" x14ac:dyDescent="0.65">
      <c r="A30" s="36" t="s">
        <v>6</v>
      </c>
      <c r="B30" s="36" t="s">
        <v>5</v>
      </c>
      <c r="C30" s="11">
        <f>(C13*100)/C2</f>
        <v>163.12500000000031</v>
      </c>
      <c r="D30" s="11">
        <f t="shared" ref="D30:AB30" si="11">(D13*100)/D2</f>
        <v>177.14285714285714</v>
      </c>
      <c r="E30" s="11">
        <f t="shared" si="11"/>
        <v>172.69155206286845</v>
      </c>
      <c r="F30" s="11">
        <f t="shared" si="11"/>
        <v>172.94117647058823</v>
      </c>
      <c r="G30" s="11">
        <f t="shared" si="11"/>
        <v>203.57142857142856</v>
      </c>
      <c r="H30" s="11">
        <f t="shared" si="11"/>
        <v>170.23809523809521</v>
      </c>
      <c r="I30" s="11">
        <f t="shared" si="11"/>
        <v>184.97367257526429</v>
      </c>
      <c r="J30" s="11">
        <f t="shared" si="11"/>
        <v>188.6879606879607</v>
      </c>
      <c r="K30" s="11">
        <f t="shared" si="11"/>
        <v>178.57142857142858</v>
      </c>
      <c r="L30" s="11">
        <f t="shared" si="11"/>
        <v>191.65981922760886</v>
      </c>
      <c r="M30" s="11">
        <f t="shared" si="11"/>
        <v>222.37885462555062</v>
      </c>
      <c r="N30" s="11">
        <f t="shared" si="11"/>
        <v>221.93469549122142</v>
      </c>
      <c r="O30" s="11">
        <f t="shared" si="11"/>
        <v>124.79817772486594</v>
      </c>
      <c r="P30" s="11">
        <f t="shared" si="11"/>
        <v>114.0049478090116</v>
      </c>
      <c r="Q30" s="11">
        <f t="shared" si="11"/>
        <v>189.47368421052633</v>
      </c>
      <c r="R30" s="11">
        <f t="shared" si="11"/>
        <v>168.36734693877548</v>
      </c>
      <c r="S30" s="11">
        <f t="shared" si="11"/>
        <v>212.1212121212121</v>
      </c>
      <c r="T30" s="11">
        <f t="shared" si="11"/>
        <v>149.01960784313724</v>
      </c>
      <c r="U30" s="11">
        <f t="shared" si="11"/>
        <v>141.30081300813009</v>
      </c>
      <c r="V30" s="11">
        <f t="shared" si="11"/>
        <v>161.60120845921458</v>
      </c>
      <c r="W30" s="11">
        <f t="shared" si="11"/>
        <v>132.49235474006116</v>
      </c>
      <c r="X30" s="11">
        <f t="shared" si="11"/>
        <v>187.5</v>
      </c>
      <c r="Y30" s="11">
        <f t="shared" si="11"/>
        <v>174.35897435897439</v>
      </c>
      <c r="Z30" s="11">
        <f t="shared" si="11"/>
        <v>158.16666666666666</v>
      </c>
      <c r="AA30" s="11">
        <f t="shared" si="11"/>
        <v>165.38844621513945</v>
      </c>
      <c r="AB30" s="11">
        <f t="shared" si="11"/>
        <v>150.9844559585492</v>
      </c>
    </row>
    <row r="31" spans="1:28" x14ac:dyDescent="0.65">
      <c r="A31" s="36" t="s">
        <v>7</v>
      </c>
      <c r="B31" s="36" t="s">
        <v>1</v>
      </c>
      <c r="C31" s="11">
        <f>(C14*100)/C2</f>
        <v>100</v>
      </c>
      <c r="D31" s="11">
        <f t="shared" ref="D31:AB31" si="12">(D14*100)/D2</f>
        <v>129.20634920634919</v>
      </c>
      <c r="E31" s="11">
        <f t="shared" si="12"/>
        <v>147.15127701375249</v>
      </c>
      <c r="F31" s="11">
        <f t="shared" si="12"/>
        <v>156.47058823529414</v>
      </c>
      <c r="G31" s="11">
        <f t="shared" si="12"/>
        <v>100.00000000000001</v>
      </c>
      <c r="H31" s="11">
        <f t="shared" si="12"/>
        <v>164.28571428571428</v>
      </c>
      <c r="I31" s="11">
        <f t="shared" si="12"/>
        <v>107.23501748462559</v>
      </c>
      <c r="J31" s="11">
        <f t="shared" si="12"/>
        <v>108.51351351351352</v>
      </c>
      <c r="K31" s="11">
        <f t="shared" si="12"/>
        <v>162.83391405342627</v>
      </c>
      <c r="L31" s="11">
        <f t="shared" si="12"/>
        <v>164.23582580115033</v>
      </c>
      <c r="M31" s="11">
        <f t="shared" si="12"/>
        <v>179.73568281938327</v>
      </c>
      <c r="N31" s="11">
        <f t="shared" si="12"/>
        <v>211.51185149244344</v>
      </c>
      <c r="O31" s="11">
        <f t="shared" si="12"/>
        <v>110.75562275994473</v>
      </c>
      <c r="P31" s="11">
        <f t="shared" si="12"/>
        <v>126.70138025664275</v>
      </c>
      <c r="Q31" s="11">
        <f t="shared" si="12"/>
        <v>105.26315789473686</v>
      </c>
      <c r="R31" s="11">
        <f t="shared" si="12"/>
        <v>132.65306122448976</v>
      </c>
      <c r="S31" s="11">
        <f t="shared" si="12"/>
        <v>100</v>
      </c>
      <c r="T31" s="11">
        <f t="shared" si="12"/>
        <v>90</v>
      </c>
      <c r="U31" s="11">
        <f t="shared" si="12"/>
        <v>100</v>
      </c>
      <c r="V31" s="11">
        <f t="shared" si="12"/>
        <v>101.81268882175227</v>
      </c>
      <c r="W31" s="11">
        <f t="shared" si="12"/>
        <v>122.01834862385321</v>
      </c>
      <c r="X31" s="11">
        <f t="shared" si="12"/>
        <v>100</v>
      </c>
      <c r="Y31" s="11">
        <f t="shared" si="12"/>
        <v>100</v>
      </c>
      <c r="Z31" s="11">
        <f t="shared" si="12"/>
        <v>116.66666666666667</v>
      </c>
      <c r="AA31" s="11">
        <f t="shared" si="12"/>
        <v>125.49800796812751</v>
      </c>
      <c r="AB31" s="11">
        <f t="shared" si="12"/>
        <v>135.02590673575131</v>
      </c>
    </row>
    <row r="32" spans="1:28" x14ac:dyDescent="0.65">
      <c r="A32" s="36" t="s">
        <v>7</v>
      </c>
      <c r="B32" s="36" t="s">
        <v>3</v>
      </c>
      <c r="C32" s="11">
        <f>(C15*100)/C2</f>
        <v>154.16666666666657</v>
      </c>
      <c r="D32" s="11">
        <f t="shared" ref="D32:AB32" si="13">(D15*100)/D2</f>
        <v>154.49735449735459</v>
      </c>
      <c r="E32" s="11">
        <f t="shared" si="13"/>
        <v>173.28094302554032</v>
      </c>
      <c r="F32" s="11">
        <f t="shared" si="13"/>
        <v>168.82352941176472</v>
      </c>
      <c r="G32" s="11">
        <f t="shared" si="13"/>
        <v>139.28571428571428</v>
      </c>
      <c r="H32" s="11">
        <f t="shared" si="13"/>
        <v>198.8095238095238</v>
      </c>
      <c r="I32" s="11">
        <f t="shared" si="13"/>
        <v>155.55287591944997</v>
      </c>
      <c r="J32" s="11">
        <f t="shared" si="13"/>
        <v>156.01965601965594</v>
      </c>
      <c r="K32" s="11">
        <f t="shared" si="13"/>
        <v>195.29616724738679</v>
      </c>
      <c r="L32" s="11">
        <f t="shared" si="13"/>
        <v>217.23500410846341</v>
      </c>
      <c r="M32" s="11">
        <f t="shared" si="13"/>
        <v>277.18061674008811</v>
      </c>
      <c r="N32" s="11">
        <f t="shared" si="13"/>
        <v>303.70010961956615</v>
      </c>
      <c r="O32" s="11">
        <f t="shared" si="13"/>
        <v>141.95617288429585</v>
      </c>
      <c r="P32" s="11">
        <f t="shared" si="13"/>
        <v>137.54678440585755</v>
      </c>
      <c r="Q32" s="11">
        <f t="shared" si="13"/>
        <v>205.26315789473685</v>
      </c>
      <c r="R32" s="11">
        <f t="shared" si="13"/>
        <v>161.56462585034012</v>
      </c>
      <c r="S32" s="11">
        <f t="shared" si="13"/>
        <v>193.93939393939391</v>
      </c>
      <c r="T32" s="11">
        <f t="shared" si="13"/>
        <v>147.05882352941177</v>
      </c>
      <c r="U32" s="11">
        <f t="shared" si="13"/>
        <v>139.02439024390245</v>
      </c>
      <c r="V32" s="11">
        <f t="shared" si="13"/>
        <v>148.54984894259823</v>
      </c>
      <c r="W32" s="11">
        <f t="shared" si="13"/>
        <v>132.73700305810399</v>
      </c>
      <c r="X32" s="11">
        <f t="shared" si="13"/>
        <v>204.99999999999997</v>
      </c>
      <c r="Y32" s="11">
        <f t="shared" si="13"/>
        <v>149.07692307692307</v>
      </c>
      <c r="Z32" s="11">
        <f t="shared" si="13"/>
        <v>164.91666666666669</v>
      </c>
      <c r="AA32" s="11">
        <f t="shared" si="13"/>
        <v>144.42231075697214</v>
      </c>
      <c r="AB32" s="11">
        <f t="shared" si="13"/>
        <v>145.75129533678756</v>
      </c>
    </row>
    <row r="33" spans="1:28" x14ac:dyDescent="0.65">
      <c r="A33" s="36" t="s">
        <v>7</v>
      </c>
      <c r="B33" s="36" t="s">
        <v>4</v>
      </c>
      <c r="C33" s="11">
        <f>(C16*100)/C2</f>
        <v>181.35416666666657</v>
      </c>
      <c r="D33" s="11">
        <f t="shared" ref="D33:AB33" si="14">(D16*100)/D2</f>
        <v>171.00529100529099</v>
      </c>
      <c r="E33" s="11">
        <f t="shared" si="14"/>
        <v>182.12180746561893</v>
      </c>
      <c r="F33" s="11">
        <f t="shared" si="14"/>
        <v>175.29411764705881</v>
      </c>
      <c r="G33" s="11">
        <f t="shared" si="14"/>
        <v>153.57142857142856</v>
      </c>
      <c r="H33" s="11">
        <f t="shared" si="14"/>
        <v>230.95238095238003</v>
      </c>
      <c r="I33" s="11">
        <f t="shared" si="14"/>
        <v>184.73411310743975</v>
      </c>
      <c r="J33" s="11">
        <f t="shared" si="14"/>
        <v>185.42178542178527</v>
      </c>
      <c r="K33" s="11">
        <f t="shared" si="14"/>
        <v>203.83275261324044</v>
      </c>
      <c r="L33" s="11">
        <f t="shared" si="14"/>
        <v>234.9219391947411</v>
      </c>
      <c r="M33" s="11">
        <f t="shared" si="14"/>
        <v>326.16740088105718</v>
      </c>
      <c r="N33" s="11">
        <f t="shared" si="14"/>
        <v>317.53733354897838</v>
      </c>
      <c r="O33" s="11">
        <f>(O16*100)/O2</f>
        <v>161.5010203297378</v>
      </c>
      <c r="P33" s="11">
        <f t="shared" si="14"/>
        <v>132.85733682665315</v>
      </c>
      <c r="Q33" s="11">
        <f t="shared" si="14"/>
        <v>236.84210526315792</v>
      </c>
      <c r="R33" s="11">
        <f t="shared" si="14"/>
        <v>144.55782312925169</v>
      </c>
      <c r="S33" s="11">
        <f t="shared" si="14"/>
        <v>221.21212121212119</v>
      </c>
      <c r="T33" s="11">
        <f t="shared" si="14"/>
        <v>138.23529411764704</v>
      </c>
      <c r="U33" s="11">
        <f t="shared" si="14"/>
        <v>143.41463414634148</v>
      </c>
      <c r="V33" s="11">
        <f t="shared" si="14"/>
        <v>160.4833836858007</v>
      </c>
      <c r="W33" s="11">
        <f t="shared" si="14"/>
        <v>128.73088685015287</v>
      </c>
      <c r="X33" s="11">
        <f t="shared" si="14"/>
        <v>231.24999999999997</v>
      </c>
      <c r="Y33" s="11">
        <f t="shared" si="14"/>
        <v>182.05128205128207</v>
      </c>
      <c r="Z33" s="11">
        <f t="shared" si="14"/>
        <v>158.2777777777778</v>
      </c>
      <c r="AA33" s="11">
        <f t="shared" si="14"/>
        <v>164.34262948207174</v>
      </c>
      <c r="AB33" s="11">
        <f t="shared" si="14"/>
        <v>170.9844559585492</v>
      </c>
    </row>
    <row r="34" spans="1:28" x14ac:dyDescent="0.65">
      <c r="A34" s="33">
        <v>30</v>
      </c>
      <c r="B34" s="33">
        <v>30</v>
      </c>
      <c r="C34" s="11">
        <f>(C17*100)/C2</f>
        <v>172.60416666666654</v>
      </c>
      <c r="D34" s="11">
        <f t="shared" ref="D34:AB34" si="15">(D17*100)/D2</f>
        <v>177.67195767195776</v>
      </c>
      <c r="E34" s="11">
        <f t="shared" si="15"/>
        <v>198.03536345776038</v>
      </c>
      <c r="F34" s="11">
        <f t="shared" si="15"/>
        <v>198.23529411764704</v>
      </c>
      <c r="G34" s="11">
        <f t="shared" si="15"/>
        <v>246.42857142857144</v>
      </c>
      <c r="H34" s="11">
        <f t="shared" si="15"/>
        <v>348.80952380952283</v>
      </c>
      <c r="I34" s="11">
        <f t="shared" si="15"/>
        <v>191.00446159411553</v>
      </c>
      <c r="J34" s="11">
        <f t="shared" si="15"/>
        <v>194.63554463554473</v>
      </c>
      <c r="K34" s="11">
        <f>(K17*100)/K3</f>
        <v>142.72467902995717</v>
      </c>
      <c r="L34" s="11">
        <f>(L17*100)/L3</f>
        <v>153.02063789868672</v>
      </c>
      <c r="M34" s="11">
        <f t="shared" si="15"/>
        <v>319.11894273127751</v>
      </c>
      <c r="N34" s="11">
        <f t="shared" si="15"/>
        <v>358.15048430283753</v>
      </c>
      <c r="O34" s="11">
        <f t="shared" si="15"/>
        <v>137.39425084833826</v>
      </c>
      <c r="P34" s="11">
        <f t="shared" si="15"/>
        <v>140.34371592245591</v>
      </c>
      <c r="Q34" s="11">
        <f t="shared" si="15"/>
        <v>268.42105263157896</v>
      </c>
      <c r="R34" s="11">
        <f t="shared" si="15"/>
        <v>161.56462585034009</v>
      </c>
      <c r="S34" s="11">
        <f t="shared" si="15"/>
        <v>260.60606060606062</v>
      </c>
      <c r="T34" s="11">
        <f t="shared" si="15"/>
        <v>120.58823529411762</v>
      </c>
      <c r="U34" s="11">
        <f t="shared" si="15"/>
        <v>149.7560975609756</v>
      </c>
      <c r="V34" s="11">
        <f t="shared" si="15"/>
        <v>149.54682779456198</v>
      </c>
      <c r="W34" s="11">
        <f t="shared" si="15"/>
        <v>155.04587155963304</v>
      </c>
      <c r="X34" s="11">
        <f t="shared" si="15"/>
        <v>262.5</v>
      </c>
      <c r="Y34" s="11">
        <f t="shared" si="15"/>
        <v>186.5128205128205</v>
      </c>
      <c r="Z34" s="11">
        <f t="shared" si="15"/>
        <v>162.91666666666666</v>
      </c>
      <c r="AA34" s="11">
        <f t="shared" si="15"/>
        <v>184.26294820717135</v>
      </c>
      <c r="AB34" s="11">
        <f t="shared" si="15"/>
        <v>186.52849740932641</v>
      </c>
    </row>
    <row r="38" spans="1:28" s="36" customFormat="1" x14ac:dyDescent="0.65">
      <c r="A38" s="36" t="s">
        <v>41</v>
      </c>
      <c r="B38" s="36" t="s">
        <v>31</v>
      </c>
      <c r="C38" s="36" t="s">
        <v>31</v>
      </c>
      <c r="D38" s="36" t="s">
        <v>12</v>
      </c>
      <c r="E38" s="36" t="s">
        <v>12</v>
      </c>
      <c r="F38" s="36" t="s">
        <v>32</v>
      </c>
      <c r="G38" s="36" t="s">
        <v>32</v>
      </c>
      <c r="H38" s="36" t="s">
        <v>33</v>
      </c>
      <c r="I38" s="36" t="s">
        <v>16</v>
      </c>
      <c r="J38" s="36" t="s">
        <v>16</v>
      </c>
      <c r="K38" s="36" t="s">
        <v>17</v>
      </c>
      <c r="L38" s="36" t="s">
        <v>17</v>
      </c>
      <c r="M38" s="36" t="s">
        <v>34</v>
      </c>
      <c r="N38" s="36" t="s">
        <v>34</v>
      </c>
      <c r="O38" s="36" t="s">
        <v>35</v>
      </c>
      <c r="P38" s="36" t="s">
        <v>35</v>
      </c>
      <c r="Q38" s="36" t="s">
        <v>36</v>
      </c>
      <c r="R38" s="36" t="s">
        <v>36</v>
      </c>
      <c r="S38" s="36" t="s">
        <v>23</v>
      </c>
      <c r="T38" s="36" t="s">
        <v>23</v>
      </c>
      <c r="U38" s="36" t="s">
        <v>37</v>
      </c>
      <c r="V38" s="36" t="s">
        <v>25</v>
      </c>
      <c r="W38" s="36" t="s">
        <v>25</v>
      </c>
      <c r="X38" s="36" t="s">
        <v>38</v>
      </c>
      <c r="Y38" s="36" t="s">
        <v>39</v>
      </c>
      <c r="Z38" s="36" t="s">
        <v>39</v>
      </c>
      <c r="AA38" s="36" t="s">
        <v>40</v>
      </c>
      <c r="AB38" s="36" t="s">
        <v>40</v>
      </c>
    </row>
    <row r="39" spans="1:28" s="34" customFormat="1" x14ac:dyDescent="0.65">
      <c r="A39" s="36" t="s">
        <v>0</v>
      </c>
      <c r="B39" s="34">
        <v>120.66666666666667</v>
      </c>
      <c r="C39" s="34">
        <v>122.33333333333334</v>
      </c>
      <c r="D39" s="34">
        <v>70.055555555555543</v>
      </c>
      <c r="E39" s="34">
        <v>72.180555555555557</v>
      </c>
      <c r="F39" s="34">
        <v>6.8888888888888884</v>
      </c>
      <c r="G39" s="34">
        <v>7.3611111111111116</v>
      </c>
      <c r="H39" s="34">
        <v>12.450694444444441</v>
      </c>
      <c r="I39" s="34">
        <v>160.61333333333334</v>
      </c>
      <c r="J39" s="34">
        <v>159.80333333333334</v>
      </c>
      <c r="K39" s="34">
        <v>8.3099999999999987</v>
      </c>
      <c r="L39" s="34">
        <v>7.9069444444444441</v>
      </c>
      <c r="M39" s="34">
        <v>2.9080000000000004</v>
      </c>
      <c r="N39" s="34">
        <v>3.0748083333333334</v>
      </c>
      <c r="O39" s="34">
        <v>34.83172836971098</v>
      </c>
      <c r="P39" s="34">
        <v>38.602697976835174</v>
      </c>
      <c r="Q39" s="34">
        <v>9.0555555555555554</v>
      </c>
      <c r="R39" s="34">
        <v>8.8833333333333329</v>
      </c>
      <c r="S39" s="34">
        <v>14.111111111111112</v>
      </c>
      <c r="T39" s="34">
        <v>13.43888888888889</v>
      </c>
      <c r="U39" s="34">
        <v>77.722222222222229</v>
      </c>
      <c r="V39" s="34">
        <v>44.236111111111107</v>
      </c>
      <c r="W39" s="34">
        <v>44.270833333333336</v>
      </c>
      <c r="X39" s="34">
        <v>32</v>
      </c>
      <c r="Y39" s="34">
        <v>15.324999999999999</v>
      </c>
      <c r="Z39" s="34">
        <v>16.3475</v>
      </c>
      <c r="AA39" s="34">
        <v>8.3741666666666674</v>
      </c>
      <c r="AB39" s="34">
        <v>8.0225000000000009</v>
      </c>
    </row>
    <row r="40" spans="1:28" s="34" customFormat="1" x14ac:dyDescent="0.65">
      <c r="A40" s="36">
        <v>10</v>
      </c>
      <c r="B40" s="34">
        <v>132.86111111111114</v>
      </c>
      <c r="C40" s="34">
        <v>142.05555555555551</v>
      </c>
      <c r="D40" s="34">
        <v>66.25</v>
      </c>
      <c r="E40" s="34">
        <v>71.694444444444443</v>
      </c>
      <c r="F40" s="34">
        <v>6.7777777777777777</v>
      </c>
      <c r="G40" s="34">
        <v>7.0555555555555554</v>
      </c>
      <c r="H40" s="34">
        <v>12.214444444444439</v>
      </c>
      <c r="I40" s="34">
        <v>156.05250000000001</v>
      </c>
      <c r="J40" s="34">
        <v>155.21416666666667</v>
      </c>
      <c r="K40" s="34">
        <v>8.3291666666666675</v>
      </c>
      <c r="L40" s="34">
        <v>8.3319444444444404</v>
      </c>
      <c r="M40" s="34">
        <v>2.9006666666666665</v>
      </c>
      <c r="N40" s="34">
        <v>2.9615</v>
      </c>
      <c r="O40" s="34">
        <v>34.744676356803602</v>
      </c>
      <c r="P40" s="34">
        <v>35.551893463823923</v>
      </c>
      <c r="Q40" s="34">
        <v>10.972222222222218</v>
      </c>
      <c r="R40" s="34">
        <v>11.194444444444445</v>
      </c>
      <c r="S40" s="34">
        <v>14.861111111111114</v>
      </c>
      <c r="T40" s="34">
        <v>17.25</v>
      </c>
      <c r="U40" s="34">
        <v>82.166666666666657</v>
      </c>
      <c r="V40" s="34">
        <v>45.75277777777778</v>
      </c>
      <c r="W40" s="34">
        <v>47.715277777777779</v>
      </c>
      <c r="X40" s="34">
        <v>30.93416666666667</v>
      </c>
      <c r="Y40" s="34">
        <v>16.697499999999998</v>
      </c>
      <c r="Z40" s="34">
        <v>19.360833333333332</v>
      </c>
      <c r="AA40" s="34">
        <v>8.4975000000000005</v>
      </c>
      <c r="AB40" s="34">
        <v>7.6174999999999997</v>
      </c>
    </row>
    <row r="41" spans="1:28" s="34" customFormat="1" x14ac:dyDescent="0.65">
      <c r="A41" s="36">
        <v>20</v>
      </c>
      <c r="B41" s="34">
        <v>147.83333333333346</v>
      </c>
      <c r="C41" s="34">
        <v>159.7222222222222</v>
      </c>
      <c r="D41" s="34">
        <v>81.972222222222229</v>
      </c>
      <c r="E41" s="34">
        <v>83.6388888888889</v>
      </c>
      <c r="F41" s="34">
        <v>9.1111111111111107</v>
      </c>
      <c r="G41" s="34">
        <v>7.9444444444444446</v>
      </c>
      <c r="H41" s="34">
        <v>10.588055555555556</v>
      </c>
      <c r="I41" s="34">
        <v>195.14166666666671</v>
      </c>
      <c r="J41" s="34">
        <v>196.10583333333335</v>
      </c>
      <c r="K41" s="34">
        <v>9.0083333333333329</v>
      </c>
      <c r="L41" s="34">
        <v>8.7791666666666668</v>
      </c>
      <c r="M41" s="34">
        <v>3.5700833333333337</v>
      </c>
      <c r="N41" s="34">
        <v>3.3977499999999994</v>
      </c>
      <c r="O41" s="34">
        <v>39.569261548427122</v>
      </c>
      <c r="P41" s="34">
        <v>38.541736238026729</v>
      </c>
      <c r="Q41" s="34">
        <v>10.5</v>
      </c>
      <c r="R41" s="34">
        <v>9.8555555555555561</v>
      </c>
      <c r="S41" s="34">
        <v>17.999999999999996</v>
      </c>
      <c r="T41" s="34">
        <v>15.777777777777779</v>
      </c>
      <c r="U41" s="34">
        <v>83.027777777777771</v>
      </c>
      <c r="V41" s="34">
        <v>52.488888888888894</v>
      </c>
      <c r="W41" s="34">
        <v>46.75</v>
      </c>
      <c r="X41" s="34">
        <v>40.583333333333336</v>
      </c>
      <c r="Y41" s="34">
        <v>19.102500000000003</v>
      </c>
      <c r="Z41" s="34">
        <v>17.863333333333333</v>
      </c>
      <c r="AA41" s="34">
        <v>9.84</v>
      </c>
      <c r="AB41" s="34">
        <v>9.2466666666666661</v>
      </c>
    </row>
    <row r="42" spans="1:28" s="34" customFormat="1" x14ac:dyDescent="0.65">
      <c r="A42" s="36">
        <v>30</v>
      </c>
      <c r="B42" s="34">
        <v>162.1666666666666</v>
      </c>
      <c r="C42" s="34">
        <v>166.00000000000006</v>
      </c>
      <c r="D42" s="34">
        <v>99.055555555555543</v>
      </c>
      <c r="E42" s="34">
        <v>99</v>
      </c>
      <c r="F42" s="34">
        <v>9.9444444444444446</v>
      </c>
      <c r="G42" s="34">
        <v>10.999999999999979</v>
      </c>
      <c r="H42" s="34">
        <v>11.704861111111109</v>
      </c>
      <c r="I42" s="34">
        <v>220.63749999999987</v>
      </c>
      <c r="J42" s="34">
        <v>218.62361111111105</v>
      </c>
      <c r="K42" s="34">
        <v>11.399166666666666</v>
      </c>
      <c r="L42" s="34">
        <v>11.733333333333333</v>
      </c>
      <c r="M42" s="34">
        <v>5.2124999999999995</v>
      </c>
      <c r="N42" s="34">
        <v>5.5225</v>
      </c>
      <c r="O42" s="34">
        <v>45.442400587302345</v>
      </c>
      <c r="P42" s="34">
        <v>46.856660312594101</v>
      </c>
      <c r="Q42" s="34">
        <v>12.916666666666668</v>
      </c>
      <c r="R42" s="34">
        <v>9.8055555555555554</v>
      </c>
      <c r="S42" s="34">
        <v>21.333333333333332</v>
      </c>
      <c r="T42" s="34">
        <v>14.049999999999999</v>
      </c>
      <c r="U42" s="34">
        <v>90.916666666666657</v>
      </c>
      <c r="V42" s="34">
        <v>51.524999999999999</v>
      </c>
      <c r="W42" s="34">
        <v>48.916666666666671</v>
      </c>
      <c r="X42" s="34">
        <v>53.25</v>
      </c>
      <c r="Y42" s="34">
        <v>20.073333333333334</v>
      </c>
      <c r="Z42" s="34">
        <v>18.083333333333336</v>
      </c>
      <c r="AA42" s="34">
        <v>10.35</v>
      </c>
      <c r="AB42" s="34">
        <v>10.265833333333333</v>
      </c>
    </row>
    <row r="43" spans="1:28" s="35" customFormat="1" x14ac:dyDescent="0.65">
      <c r="B43" s="35" t="s">
        <v>31</v>
      </c>
      <c r="C43" s="35" t="s">
        <v>31</v>
      </c>
      <c r="D43" s="35" t="s">
        <v>12</v>
      </c>
      <c r="E43" s="35" t="s">
        <v>12</v>
      </c>
      <c r="F43" s="35" t="s">
        <v>32</v>
      </c>
      <c r="G43" s="35" t="s">
        <v>32</v>
      </c>
      <c r="H43" s="35" t="s">
        <v>33</v>
      </c>
      <c r="I43" s="35" t="s">
        <v>16</v>
      </c>
      <c r="J43" s="35" t="s">
        <v>16</v>
      </c>
      <c r="K43" s="35" t="s">
        <v>17</v>
      </c>
      <c r="L43" s="35" t="s">
        <v>17</v>
      </c>
      <c r="M43" s="35" t="s">
        <v>34</v>
      </c>
      <c r="N43" s="35" t="s">
        <v>34</v>
      </c>
      <c r="O43" s="35" t="s">
        <v>35</v>
      </c>
      <c r="P43" s="35" t="s">
        <v>35</v>
      </c>
      <c r="Q43" s="35" t="s">
        <v>36</v>
      </c>
      <c r="R43" s="35" t="s">
        <v>36</v>
      </c>
      <c r="S43" s="35" t="s">
        <v>23</v>
      </c>
      <c r="T43" s="35" t="s">
        <v>23</v>
      </c>
      <c r="U43" s="35" t="s">
        <v>37</v>
      </c>
      <c r="V43" s="35" t="s">
        <v>25</v>
      </c>
      <c r="W43" s="35" t="s">
        <v>25</v>
      </c>
      <c r="X43" s="35" t="s">
        <v>38</v>
      </c>
      <c r="Y43" s="35" t="s">
        <v>39</v>
      </c>
      <c r="Z43" s="35" t="s">
        <v>39</v>
      </c>
      <c r="AA43" s="35" t="s">
        <v>40</v>
      </c>
      <c r="AB43" s="35" t="s">
        <v>40</v>
      </c>
    </row>
    <row r="44" spans="1:28" x14ac:dyDescent="0.65">
      <c r="A44" s="36" t="s">
        <v>1</v>
      </c>
      <c r="B44" s="11">
        <f>(B39*100)/B39</f>
        <v>100</v>
      </c>
      <c r="C44" s="11">
        <f t="shared" ref="C44:AB44" si="16">(C39*100)/C39</f>
        <v>100</v>
      </c>
      <c r="D44" s="11">
        <f t="shared" si="16"/>
        <v>100</v>
      </c>
      <c r="E44" s="11">
        <f t="shared" si="16"/>
        <v>100</v>
      </c>
      <c r="F44" s="11">
        <f t="shared" si="16"/>
        <v>100</v>
      </c>
      <c r="G44" s="11">
        <f t="shared" si="16"/>
        <v>100</v>
      </c>
      <c r="H44" s="11">
        <f t="shared" si="16"/>
        <v>100</v>
      </c>
      <c r="I44" s="11">
        <f t="shared" si="16"/>
        <v>100</v>
      </c>
      <c r="J44" s="11">
        <f t="shared" si="16"/>
        <v>100</v>
      </c>
      <c r="K44" s="11">
        <f t="shared" si="16"/>
        <v>100</v>
      </c>
      <c r="L44" s="11">
        <f t="shared" si="16"/>
        <v>100</v>
      </c>
      <c r="M44" s="11">
        <f t="shared" si="16"/>
        <v>99.999999999999986</v>
      </c>
      <c r="N44" s="11">
        <f t="shared" si="16"/>
        <v>100</v>
      </c>
      <c r="O44" s="11">
        <f t="shared" si="16"/>
        <v>100</v>
      </c>
      <c r="P44" s="11">
        <f t="shared" si="16"/>
        <v>100</v>
      </c>
      <c r="Q44" s="11">
        <f t="shared" si="16"/>
        <v>100</v>
      </c>
      <c r="R44" s="11">
        <f t="shared" si="16"/>
        <v>100</v>
      </c>
      <c r="S44" s="11">
        <f t="shared" si="16"/>
        <v>100</v>
      </c>
      <c r="T44" s="11">
        <f t="shared" si="16"/>
        <v>100</v>
      </c>
      <c r="U44" s="11">
        <f t="shared" si="16"/>
        <v>100</v>
      </c>
      <c r="V44" s="11">
        <f t="shared" si="16"/>
        <v>100</v>
      </c>
      <c r="W44" s="11">
        <f t="shared" si="16"/>
        <v>100.00000000000001</v>
      </c>
      <c r="X44" s="11">
        <f t="shared" si="16"/>
        <v>100</v>
      </c>
      <c r="Y44" s="11">
        <f t="shared" si="16"/>
        <v>100</v>
      </c>
      <c r="Z44" s="11">
        <f t="shared" si="16"/>
        <v>100</v>
      </c>
      <c r="AA44" s="11">
        <f t="shared" si="16"/>
        <v>100</v>
      </c>
      <c r="AB44" s="11">
        <f t="shared" si="16"/>
        <v>100</v>
      </c>
    </row>
    <row r="45" spans="1:28" x14ac:dyDescent="0.65">
      <c r="A45" s="36">
        <v>10</v>
      </c>
      <c r="B45" s="11">
        <f>(B40*100)/B39</f>
        <v>110.10589318600371</v>
      </c>
      <c r="C45" s="11">
        <f t="shared" ref="C45:AB45" si="17">(C40*100)/C39</f>
        <v>116.12170753860123</v>
      </c>
      <c r="D45" s="11">
        <f t="shared" si="17"/>
        <v>94.567803330689941</v>
      </c>
      <c r="E45" s="11">
        <f t="shared" si="17"/>
        <v>99.326534539157208</v>
      </c>
      <c r="F45" s="11">
        <f t="shared" si="17"/>
        <v>98.387096774193552</v>
      </c>
      <c r="G45" s="11">
        <f t="shared" si="17"/>
        <v>95.849056603773576</v>
      </c>
      <c r="H45" s="11">
        <f t="shared" si="17"/>
        <v>98.102515477717645</v>
      </c>
      <c r="I45" s="11">
        <f t="shared" si="17"/>
        <v>97.160364436327399</v>
      </c>
      <c r="J45" s="11">
        <f t="shared" si="17"/>
        <v>97.128240962850171</v>
      </c>
      <c r="K45" s="11">
        <f t="shared" si="17"/>
        <v>100.23064580826316</v>
      </c>
      <c r="L45" s="11">
        <f t="shared" si="17"/>
        <v>105.37502195678898</v>
      </c>
      <c r="M45" s="11">
        <f t="shared" si="17"/>
        <v>99.747822099954135</v>
      </c>
      <c r="N45" s="11">
        <f t="shared" si="17"/>
        <v>96.314946460077451</v>
      </c>
      <c r="O45" s="11">
        <f t="shared" si="17"/>
        <v>99.750078399833072</v>
      </c>
      <c r="P45" s="11">
        <f t="shared" si="17"/>
        <v>92.096913757577283</v>
      </c>
      <c r="Q45" s="11">
        <f t="shared" si="17"/>
        <v>121.16564417177909</v>
      </c>
      <c r="R45" s="11">
        <f t="shared" si="17"/>
        <v>126.01626016260165</v>
      </c>
      <c r="S45" s="11">
        <f t="shared" si="17"/>
        <v>105.31496062992126</v>
      </c>
      <c r="T45" s="11">
        <f t="shared" si="17"/>
        <v>128.35882596114095</v>
      </c>
      <c r="U45" s="11">
        <f t="shared" si="17"/>
        <v>105.71837026447461</v>
      </c>
      <c r="V45" s="11">
        <f t="shared" si="17"/>
        <v>103.42857142857144</v>
      </c>
      <c r="W45" s="11">
        <f t="shared" si="17"/>
        <v>107.78039215686275</v>
      </c>
      <c r="X45" s="11">
        <f t="shared" si="17"/>
        <v>96.669270833333343</v>
      </c>
      <c r="Y45" s="11">
        <f t="shared" si="17"/>
        <v>108.95595432300162</v>
      </c>
      <c r="Z45" s="11">
        <f t="shared" si="17"/>
        <v>118.43299179283274</v>
      </c>
      <c r="AA45" s="11">
        <f t="shared" si="17"/>
        <v>101.4727833615285</v>
      </c>
      <c r="AB45" s="11">
        <f t="shared" si="17"/>
        <v>94.951698348395126</v>
      </c>
    </row>
    <row r="46" spans="1:28" x14ac:dyDescent="0.65">
      <c r="A46" s="36">
        <v>20</v>
      </c>
      <c r="B46" s="11">
        <f>(B41*100)/B39</f>
        <v>122.51381215469623</v>
      </c>
      <c r="C46" s="11">
        <f t="shared" ref="C46:AB46" si="18">(C41*100)/C39</f>
        <v>130.56312443233421</v>
      </c>
      <c r="D46" s="11">
        <f t="shared" si="18"/>
        <v>117.01030927835055</v>
      </c>
      <c r="E46" s="11">
        <f t="shared" si="18"/>
        <v>115.87454300558016</v>
      </c>
      <c r="F46" s="11">
        <f t="shared" si="18"/>
        <v>132.25806451612902</v>
      </c>
      <c r="G46" s="11">
        <f t="shared" si="18"/>
        <v>107.92452830188678</v>
      </c>
      <c r="H46" s="11">
        <f t="shared" si="18"/>
        <v>85.039879524792269</v>
      </c>
      <c r="I46" s="11">
        <f t="shared" si="18"/>
        <v>121.49780009961815</v>
      </c>
      <c r="J46" s="11">
        <f t="shared" si="18"/>
        <v>122.71698546129619</v>
      </c>
      <c r="K46" s="11">
        <f t="shared" si="18"/>
        <v>108.4035298836743</v>
      </c>
      <c r="L46" s="11">
        <f t="shared" si="18"/>
        <v>111.03109081327946</v>
      </c>
      <c r="M46" s="11">
        <f t="shared" si="18"/>
        <v>122.76765245300321</v>
      </c>
      <c r="N46" s="11">
        <f t="shared" si="18"/>
        <v>110.50282266916363</v>
      </c>
      <c r="O46" s="11">
        <f t="shared" si="18"/>
        <v>113.60120040105679</v>
      </c>
      <c r="P46" s="11">
        <f t="shared" si="18"/>
        <v>99.842079072180326</v>
      </c>
      <c r="Q46" s="11">
        <f t="shared" si="18"/>
        <v>115.95092024539878</v>
      </c>
      <c r="R46" s="11">
        <f t="shared" si="18"/>
        <v>110.94434021263291</v>
      </c>
      <c r="S46" s="11">
        <f t="shared" si="18"/>
        <v>127.55905511811019</v>
      </c>
      <c r="T46" s="11">
        <f t="shared" si="18"/>
        <v>117.4038859032658</v>
      </c>
      <c r="U46" s="11">
        <f t="shared" si="18"/>
        <v>106.82630450321658</v>
      </c>
      <c r="V46" s="11">
        <f t="shared" si="18"/>
        <v>118.65620094191526</v>
      </c>
      <c r="W46" s="11">
        <f t="shared" si="18"/>
        <v>105.6</v>
      </c>
      <c r="X46" s="11">
        <f t="shared" si="18"/>
        <v>126.82291666666667</v>
      </c>
      <c r="Y46" s="11">
        <f t="shared" si="18"/>
        <v>124.64926590538339</v>
      </c>
      <c r="Z46" s="11">
        <f t="shared" si="18"/>
        <v>109.27256970994544</v>
      </c>
      <c r="AA46" s="11">
        <f t="shared" si="18"/>
        <v>117.50422927654492</v>
      </c>
      <c r="AB46" s="11">
        <f t="shared" si="18"/>
        <v>115.25916692635295</v>
      </c>
    </row>
    <row r="47" spans="1:28" x14ac:dyDescent="0.65">
      <c r="A47" s="36">
        <v>30</v>
      </c>
      <c r="B47" s="11">
        <f>(B42*100)/B39</f>
        <v>134.39226519337012</v>
      </c>
      <c r="C47" s="11">
        <f t="shared" ref="C47:AB47" si="19">(C42*100)/C39</f>
        <v>135.69482288828343</v>
      </c>
      <c r="D47" s="11">
        <f t="shared" si="19"/>
        <v>141.3957176843775</v>
      </c>
      <c r="E47" s="11">
        <f t="shared" si="19"/>
        <v>137.15605156821243</v>
      </c>
      <c r="F47" s="11">
        <f t="shared" si="19"/>
        <v>144.35483870967744</v>
      </c>
      <c r="G47" s="11">
        <f t="shared" si="19"/>
        <v>149.43396226415067</v>
      </c>
      <c r="H47" s="11">
        <f t="shared" si="19"/>
        <v>94.009704947292107</v>
      </c>
      <c r="I47" s="11">
        <f t="shared" si="19"/>
        <v>137.37184542586743</v>
      </c>
      <c r="J47" s="11">
        <f t="shared" si="19"/>
        <v>136.80791667535786</v>
      </c>
      <c r="K47" s="11">
        <f t="shared" si="19"/>
        <v>137.17408744484558</v>
      </c>
      <c r="L47" s="11">
        <f t="shared" si="19"/>
        <v>148.39276304233269</v>
      </c>
      <c r="M47" s="11">
        <f t="shared" si="19"/>
        <v>179.2469050894085</v>
      </c>
      <c r="N47" s="11">
        <f t="shared" si="19"/>
        <v>179.60469080728609</v>
      </c>
      <c r="O47" s="11">
        <f t="shared" si="19"/>
        <v>130.46266353758722</v>
      </c>
      <c r="P47" s="11">
        <f t="shared" si="19"/>
        <v>121.38182761399733</v>
      </c>
      <c r="Q47" s="11">
        <f t="shared" si="19"/>
        <v>142.63803680981596</v>
      </c>
      <c r="R47" s="11">
        <f t="shared" si="19"/>
        <v>110.38148843026892</v>
      </c>
      <c r="S47" s="11">
        <f t="shared" si="19"/>
        <v>151.18110236220468</v>
      </c>
      <c r="T47" s="11">
        <f t="shared" si="19"/>
        <v>104.54733360892931</v>
      </c>
      <c r="U47" s="11">
        <f t="shared" si="19"/>
        <v>116.97641172265902</v>
      </c>
      <c r="V47" s="11">
        <f t="shared" si="19"/>
        <v>116.47723704866563</v>
      </c>
      <c r="W47" s="11">
        <f t="shared" si="19"/>
        <v>110.49411764705883</v>
      </c>
      <c r="X47" s="11">
        <f t="shared" si="19"/>
        <v>166.40625</v>
      </c>
      <c r="Y47" s="11">
        <f t="shared" si="19"/>
        <v>130.98423056008701</v>
      </c>
      <c r="Z47" s="11">
        <f t="shared" si="19"/>
        <v>110.61834123464342</v>
      </c>
      <c r="AA47" s="11">
        <f t="shared" si="19"/>
        <v>123.59438750124389</v>
      </c>
      <c r="AB47" s="11">
        <f t="shared" si="19"/>
        <v>127.96302067102937</v>
      </c>
    </row>
    <row r="52" spans="1:28" s="38" customFormat="1" x14ac:dyDescent="0.65">
      <c r="A52" s="38" t="s">
        <v>42</v>
      </c>
      <c r="B52" s="38" t="s">
        <v>31</v>
      </c>
      <c r="C52" s="38" t="s">
        <v>31</v>
      </c>
      <c r="D52" s="38" t="s">
        <v>12</v>
      </c>
      <c r="E52" s="38" t="s">
        <v>12</v>
      </c>
      <c r="F52" s="38" t="s">
        <v>32</v>
      </c>
      <c r="G52" s="38" t="s">
        <v>32</v>
      </c>
      <c r="H52" s="38" t="s">
        <v>33</v>
      </c>
      <c r="I52" s="38" t="s">
        <v>16</v>
      </c>
      <c r="J52" s="38" t="s">
        <v>16</v>
      </c>
      <c r="K52" s="38" t="s">
        <v>17</v>
      </c>
      <c r="L52" s="38" t="s">
        <v>17</v>
      </c>
      <c r="M52" s="38" t="s">
        <v>34</v>
      </c>
      <c r="N52" s="38" t="s">
        <v>34</v>
      </c>
      <c r="O52" s="38" t="s">
        <v>35</v>
      </c>
      <c r="P52" s="38" t="s">
        <v>35</v>
      </c>
      <c r="Q52" s="38" t="s">
        <v>36</v>
      </c>
      <c r="R52" s="38" t="s">
        <v>36</v>
      </c>
      <c r="S52" s="38" t="s">
        <v>23</v>
      </c>
      <c r="T52" s="38" t="s">
        <v>23</v>
      </c>
      <c r="U52" s="38" t="s">
        <v>37</v>
      </c>
      <c r="V52" s="38" t="s">
        <v>25</v>
      </c>
      <c r="W52" s="38" t="s">
        <v>25</v>
      </c>
      <c r="X52" s="38" t="s">
        <v>38</v>
      </c>
      <c r="Y52" s="38" t="s">
        <v>39</v>
      </c>
      <c r="Z52" s="38" t="s">
        <v>39</v>
      </c>
      <c r="AA52" s="38" t="s">
        <v>40</v>
      </c>
      <c r="AB52" s="38" t="s">
        <v>40</v>
      </c>
    </row>
    <row r="53" spans="1:28" s="36" customFormat="1" x14ac:dyDescent="0.65">
      <c r="A53" s="36" t="s">
        <v>0</v>
      </c>
      <c r="B53" s="36">
        <f>AVERAGE(C2,C10,C14)</f>
        <v>106.77777777777779</v>
      </c>
      <c r="C53" s="36">
        <f t="shared" ref="C53:G53" si="20">AVERAGE(D2,D10,D14)</f>
        <v>125.1111111111111</v>
      </c>
      <c r="D53" s="36">
        <f t="shared" si="20"/>
        <v>70.370370370370338</v>
      </c>
      <c r="E53" s="36">
        <f t="shared" si="20"/>
        <v>72.333333333333329</v>
      </c>
      <c r="F53" s="36">
        <f t="shared" si="20"/>
        <v>6.3703703703703702</v>
      </c>
      <c r="G53" s="36">
        <f t="shared" si="20"/>
        <v>6.5555555555555562</v>
      </c>
      <c r="H53" s="36" t="e">
        <f>AVERAGE(#REF!,#REF!,#REF!)</f>
        <v>#REF!</v>
      </c>
      <c r="I53" s="36">
        <f t="shared" ref="I53:AB53" si="21">AVERAGE(I2,I10,I14)</f>
        <v>144.8088888888889</v>
      </c>
      <c r="J53" s="36">
        <f t="shared" si="21"/>
        <v>143.55222222222221</v>
      </c>
      <c r="K53" s="36">
        <f t="shared" si="21"/>
        <v>7.4044444444444446</v>
      </c>
      <c r="L53" s="36">
        <f t="shared" si="21"/>
        <v>6.9840740740740737</v>
      </c>
      <c r="M53" s="36">
        <f t="shared" si="21"/>
        <v>2.6550000000000002</v>
      </c>
      <c r="N53" s="36">
        <f t="shared" si="21"/>
        <v>2.7449666666666666</v>
      </c>
      <c r="O53" s="36">
        <f t="shared" si="21"/>
        <v>35.743250210827085</v>
      </c>
      <c r="P53" s="36">
        <f t="shared" si="21"/>
        <v>38.631761357276226</v>
      </c>
      <c r="Q53" s="36">
        <f t="shared" si="21"/>
        <v>6.7777777777777777</v>
      </c>
      <c r="R53" s="36">
        <f t="shared" si="21"/>
        <v>7.9111111111111114</v>
      </c>
      <c r="S53" s="36">
        <f t="shared" si="21"/>
        <v>10.814814814814811</v>
      </c>
      <c r="T53" s="36">
        <f t="shared" si="21"/>
        <v>11.511111111111113</v>
      </c>
      <c r="U53" s="36">
        <f t="shared" si="21"/>
        <v>68.444444444444443</v>
      </c>
      <c r="V53" s="36">
        <f t="shared" si="21"/>
        <v>39.466666666666669</v>
      </c>
      <c r="W53" s="36">
        <f t="shared" si="21"/>
        <v>41.222222222222229</v>
      </c>
      <c r="X53" s="36">
        <f t="shared" si="21"/>
        <v>26.222222222222225</v>
      </c>
      <c r="Y53" s="36">
        <f t="shared" si="21"/>
        <v>13.222222222222221</v>
      </c>
      <c r="Z53" s="36">
        <f t="shared" si="21"/>
        <v>13.222222222222221</v>
      </c>
      <c r="AA53" s="36">
        <f t="shared" si="21"/>
        <v>7.7711111111111109</v>
      </c>
      <c r="AB53" s="36">
        <f t="shared" si="21"/>
        <v>7.706666666666667</v>
      </c>
    </row>
    <row r="54" spans="1:28" s="36" customFormat="1" x14ac:dyDescent="0.65">
      <c r="A54" s="36">
        <v>10</v>
      </c>
      <c r="B54" s="36">
        <f>AVERAGE(C3,C7,C15)</f>
        <v>134.44444444444443</v>
      </c>
      <c r="C54" s="36">
        <f t="shared" ref="C54:G54" si="22">AVERAGE(D3,D7,D15)</f>
        <v>137.11111111111111</v>
      </c>
      <c r="D54" s="36">
        <f t="shared" si="22"/>
        <v>81.888888888888872</v>
      </c>
      <c r="E54" s="36">
        <f t="shared" si="22"/>
        <v>84.962962962962976</v>
      </c>
      <c r="F54" s="36">
        <f t="shared" si="22"/>
        <v>7.0370370370370372</v>
      </c>
      <c r="G54" s="36">
        <f t="shared" si="22"/>
        <v>7.7592592592592595</v>
      </c>
      <c r="H54" s="36" t="e">
        <f>AVERAGE(#REF!,#REF!,#REF!)</f>
        <v>#REF!</v>
      </c>
      <c r="I54" s="36">
        <f t="shared" ref="I54:AB54" si="23">AVERAGE(I3,I7,I15)</f>
        <v>173.47777777777773</v>
      </c>
      <c r="J54" s="36">
        <f t="shared" si="23"/>
        <v>172.35999999999999</v>
      </c>
      <c r="K54" s="36">
        <f t="shared" si="23"/>
        <v>9.4551851851851865</v>
      </c>
      <c r="L54" s="36">
        <f t="shared" si="23"/>
        <v>9.5696296296296293</v>
      </c>
      <c r="M54" s="36">
        <f t="shared" si="23"/>
        <v>3.8511111111111114</v>
      </c>
      <c r="N54" s="36">
        <f t="shared" si="23"/>
        <v>4.1242222222222225</v>
      </c>
      <c r="O54" s="36">
        <f t="shared" si="23"/>
        <v>40.181923249030568</v>
      </c>
      <c r="P54" s="36">
        <f t="shared" si="23"/>
        <v>42.561321584398065</v>
      </c>
      <c r="Q54" s="36">
        <f t="shared" si="23"/>
        <v>10.185185185185185</v>
      </c>
      <c r="R54" s="36">
        <f t="shared" si="23"/>
        <v>10.333333333333334</v>
      </c>
      <c r="S54" s="36">
        <f t="shared" si="23"/>
        <v>15.555555555555557</v>
      </c>
      <c r="T54" s="36">
        <f t="shared" si="23"/>
        <v>14.955555555555557</v>
      </c>
      <c r="U54" s="36">
        <f t="shared" si="23"/>
        <v>80.222222222222214</v>
      </c>
      <c r="V54" s="36">
        <f t="shared" si="23"/>
        <v>44.925925925925924</v>
      </c>
      <c r="W54" s="36">
        <f t="shared" si="23"/>
        <v>46.17962962962963</v>
      </c>
      <c r="X54" s="36">
        <f t="shared" si="23"/>
        <v>36.245555555555562</v>
      </c>
      <c r="Y54" s="36">
        <f t="shared" si="23"/>
        <v>17.092222222222222</v>
      </c>
      <c r="Z54" s="36">
        <f t="shared" si="23"/>
        <v>17.562222222222221</v>
      </c>
      <c r="AA54" s="36">
        <f t="shared" si="23"/>
        <v>8.5777777777777775</v>
      </c>
      <c r="AB54" s="36">
        <f t="shared" si="23"/>
        <v>8.5855555555555565</v>
      </c>
    </row>
    <row r="55" spans="1:28" s="36" customFormat="1" x14ac:dyDescent="0.65">
      <c r="A55" s="36">
        <v>20</v>
      </c>
      <c r="B55" s="36">
        <f>AVERAGE(C4,C8,C16)</f>
        <v>154.96296296296291</v>
      </c>
      <c r="C55" s="36">
        <f t="shared" ref="C55:G55" si="24">AVERAGE(D4,D8,D16)</f>
        <v>153.5185185185185</v>
      </c>
      <c r="D55" s="36">
        <f t="shared" si="24"/>
        <v>79.814814814814824</v>
      </c>
      <c r="E55" s="36">
        <f t="shared" si="24"/>
        <v>78.555555555555557</v>
      </c>
      <c r="F55" s="36">
        <f t="shared" si="24"/>
        <v>8.3703703703703702</v>
      </c>
      <c r="G55" s="36">
        <f t="shared" si="24"/>
        <v>8.7777777777777626</v>
      </c>
      <c r="H55" s="36" t="e">
        <f>AVERAGE(#REF!,#REF!,#REF!)</f>
        <v>#REF!</v>
      </c>
      <c r="I55" s="36">
        <f t="shared" ref="I55:AB55" si="25">AVERAGE(I4,I8,I16)</f>
        <v>200.22222222222209</v>
      </c>
      <c r="J55" s="36">
        <f t="shared" si="25"/>
        <v>197.85185185185176</v>
      </c>
      <c r="K55" s="36">
        <f t="shared" si="25"/>
        <v>9.6933333333333334</v>
      </c>
      <c r="L55" s="36">
        <f t="shared" si="25"/>
        <v>10.097037037037039</v>
      </c>
      <c r="M55" s="36">
        <f t="shared" si="25"/>
        <v>4.0766666666666662</v>
      </c>
      <c r="N55" s="36">
        <f t="shared" si="25"/>
        <v>4.2188888888888885</v>
      </c>
      <c r="O55" s="36">
        <f t="shared" si="25"/>
        <v>40.985328016537075</v>
      </c>
      <c r="P55" s="36">
        <f t="shared" si="25"/>
        <v>41.070588801428705</v>
      </c>
      <c r="Q55" s="36">
        <f t="shared" si="25"/>
        <v>13.148148148148147</v>
      </c>
      <c r="R55" s="36">
        <f t="shared" si="25"/>
        <v>10.407407407407407</v>
      </c>
      <c r="S55" s="36">
        <f t="shared" si="25"/>
        <v>18.703703703703706</v>
      </c>
      <c r="T55" s="36">
        <f t="shared" si="25"/>
        <v>15.814814814814817</v>
      </c>
      <c r="U55" s="36">
        <f t="shared" si="25"/>
        <v>90.814814814814824</v>
      </c>
      <c r="V55" s="36">
        <f t="shared" si="25"/>
        <v>53.703703703703702</v>
      </c>
      <c r="W55" s="36">
        <f t="shared" si="25"/>
        <v>47.690740740740743</v>
      </c>
      <c r="X55" s="36">
        <f t="shared" si="25"/>
        <v>42.111111111111114</v>
      </c>
      <c r="Y55" s="36">
        <f t="shared" si="25"/>
        <v>18.555555555555557</v>
      </c>
      <c r="Z55" s="36">
        <f t="shared" si="25"/>
        <v>19.724444444444444</v>
      </c>
      <c r="AA55" s="36">
        <f t="shared" si="25"/>
        <v>9.6666666666666661</v>
      </c>
      <c r="AB55" s="36">
        <f t="shared" si="25"/>
        <v>8.92</v>
      </c>
    </row>
    <row r="56" spans="1:28" s="36" customFormat="1" x14ac:dyDescent="0.65">
      <c r="A56" s="36">
        <v>30</v>
      </c>
      <c r="B56" s="36">
        <f>AVERAGE(C5,C9,C17)</f>
        <v>158.2962962962963</v>
      </c>
      <c r="C56" s="36">
        <f t="shared" ref="C56:G56" si="26">AVERAGE(D5,D9,D17)</f>
        <v>164.33333333333334</v>
      </c>
      <c r="D56" s="36">
        <f t="shared" si="26"/>
        <v>86.037037037037052</v>
      </c>
      <c r="E56" s="36">
        <f t="shared" si="26"/>
        <v>88.351851851851848</v>
      </c>
      <c r="F56" s="36">
        <f t="shared" si="26"/>
        <v>9.8888888888888875</v>
      </c>
      <c r="G56" s="36">
        <f t="shared" si="26"/>
        <v>11.129629629629614</v>
      </c>
      <c r="H56" s="36" t="e">
        <f>AVERAGE(#REF!,#REF!,#REF!)</f>
        <v>#REF!</v>
      </c>
      <c r="I56" s="36">
        <f t="shared" ref="I56:AB56" si="27">AVERAGE(I5,I9,I17)</f>
        <v>197.74666666666667</v>
      </c>
      <c r="J56" s="36">
        <f t="shared" si="27"/>
        <v>197.75740740740744</v>
      </c>
      <c r="K56" s="36">
        <f t="shared" si="27"/>
        <v>10.621111111111111</v>
      </c>
      <c r="L56" s="36">
        <f t="shared" si="27"/>
        <v>10.4574074074074</v>
      </c>
      <c r="M56" s="36">
        <f t="shared" si="27"/>
        <v>4.2301111111111114</v>
      </c>
      <c r="N56" s="36">
        <f t="shared" si="27"/>
        <v>4.363666666666667</v>
      </c>
      <c r="O56" s="36">
        <f t="shared" si="27"/>
        <v>39.067845413466927</v>
      </c>
      <c r="P56" s="36">
        <f t="shared" si="27"/>
        <v>40.563533498276172</v>
      </c>
      <c r="Q56" s="36">
        <f t="shared" si="27"/>
        <v>14.037037037037033</v>
      </c>
      <c r="R56" s="36">
        <f t="shared" si="27"/>
        <v>10.111111111111112</v>
      </c>
      <c r="S56" s="36">
        <f t="shared" si="27"/>
        <v>21.629629629629633</v>
      </c>
      <c r="T56" s="36">
        <f t="shared" si="27"/>
        <v>15.703703703703702</v>
      </c>
      <c r="U56" s="36">
        <f t="shared" si="27"/>
        <v>95.148148148148138</v>
      </c>
      <c r="V56" s="36">
        <f t="shared" si="27"/>
        <v>52.907407407407412</v>
      </c>
      <c r="W56" s="36">
        <f t="shared" si="27"/>
        <v>51.785185185185185</v>
      </c>
      <c r="X56" s="36">
        <f t="shared" si="27"/>
        <v>49.44444444444445</v>
      </c>
      <c r="Y56" s="36">
        <f t="shared" si="27"/>
        <v>21.035555555555558</v>
      </c>
      <c r="Z56" s="36">
        <f t="shared" si="27"/>
        <v>19.47</v>
      </c>
      <c r="AA56" s="36">
        <f t="shared" si="27"/>
        <v>10.69</v>
      </c>
      <c r="AB56" s="36">
        <f t="shared" si="27"/>
        <v>9.6533333333333342</v>
      </c>
    </row>
    <row r="57" spans="1:28" s="35" customFormat="1" x14ac:dyDescent="0.65">
      <c r="A57" s="35" t="s">
        <v>42</v>
      </c>
      <c r="B57" s="35" t="s">
        <v>31</v>
      </c>
      <c r="C57" s="35" t="s">
        <v>31</v>
      </c>
      <c r="D57" s="35" t="s">
        <v>12</v>
      </c>
      <c r="E57" s="35" t="s">
        <v>12</v>
      </c>
      <c r="F57" s="35" t="s">
        <v>32</v>
      </c>
      <c r="G57" s="35" t="s">
        <v>32</v>
      </c>
      <c r="H57" s="35" t="s">
        <v>33</v>
      </c>
      <c r="I57" s="35" t="s">
        <v>16</v>
      </c>
      <c r="J57" s="35" t="s">
        <v>16</v>
      </c>
      <c r="K57" s="35" t="s">
        <v>17</v>
      </c>
      <c r="L57" s="35" t="s">
        <v>17</v>
      </c>
      <c r="M57" s="35" t="s">
        <v>34</v>
      </c>
      <c r="N57" s="35" t="s">
        <v>34</v>
      </c>
      <c r="O57" s="35" t="s">
        <v>35</v>
      </c>
      <c r="P57" s="35" t="s">
        <v>35</v>
      </c>
      <c r="Q57" s="35" t="s">
        <v>36</v>
      </c>
      <c r="R57" s="35" t="s">
        <v>36</v>
      </c>
      <c r="S57" s="35" t="s">
        <v>23</v>
      </c>
      <c r="T57" s="35" t="s">
        <v>23</v>
      </c>
      <c r="U57" s="35" t="s">
        <v>37</v>
      </c>
      <c r="V57" s="35" t="s">
        <v>25</v>
      </c>
      <c r="W57" s="35" t="s">
        <v>25</v>
      </c>
      <c r="X57" s="35" t="s">
        <v>38</v>
      </c>
      <c r="Y57" s="35" t="s">
        <v>39</v>
      </c>
      <c r="Z57" s="35" t="s">
        <v>39</v>
      </c>
      <c r="AA57" s="35" t="s">
        <v>40</v>
      </c>
      <c r="AB57" s="35" t="s">
        <v>40</v>
      </c>
    </row>
    <row r="58" spans="1:28" x14ac:dyDescent="0.65">
      <c r="A58" s="33" t="s">
        <v>0</v>
      </c>
      <c r="B58" s="11">
        <f>(B53*100)/B53</f>
        <v>100</v>
      </c>
      <c r="C58" s="11">
        <f t="shared" ref="C58:AB58" si="28">(C53*100)/C53</f>
        <v>100</v>
      </c>
      <c r="D58" s="11">
        <f t="shared" si="28"/>
        <v>100</v>
      </c>
      <c r="E58" s="11">
        <f t="shared" si="28"/>
        <v>100</v>
      </c>
      <c r="F58" s="11">
        <f t="shared" si="28"/>
        <v>100</v>
      </c>
      <c r="G58" s="11">
        <f t="shared" si="28"/>
        <v>100</v>
      </c>
      <c r="H58" s="11" t="e">
        <f t="shared" si="28"/>
        <v>#REF!</v>
      </c>
      <c r="I58" s="11">
        <f t="shared" si="28"/>
        <v>100</v>
      </c>
      <c r="J58" s="11">
        <f t="shared" si="28"/>
        <v>100</v>
      </c>
      <c r="K58" s="11">
        <f t="shared" si="28"/>
        <v>100</v>
      </c>
      <c r="L58" s="11">
        <f t="shared" si="28"/>
        <v>100</v>
      </c>
      <c r="M58" s="11">
        <f t="shared" si="28"/>
        <v>99.999999999999986</v>
      </c>
      <c r="N58" s="11">
        <f t="shared" si="28"/>
        <v>100</v>
      </c>
      <c r="O58" s="11">
        <f t="shared" si="28"/>
        <v>100</v>
      </c>
      <c r="P58" s="11">
        <f t="shared" si="28"/>
        <v>100</v>
      </c>
      <c r="Q58" s="11">
        <f t="shared" si="28"/>
        <v>99.999999999999986</v>
      </c>
      <c r="R58" s="11">
        <f t="shared" si="28"/>
        <v>99.999999999999986</v>
      </c>
      <c r="S58" s="11">
        <f t="shared" si="28"/>
        <v>100</v>
      </c>
      <c r="T58" s="11">
        <f t="shared" si="28"/>
        <v>100</v>
      </c>
      <c r="U58" s="11">
        <f t="shared" si="28"/>
        <v>100</v>
      </c>
      <c r="V58" s="11">
        <f t="shared" si="28"/>
        <v>100</v>
      </c>
      <c r="W58" s="11">
        <f t="shared" si="28"/>
        <v>100</v>
      </c>
      <c r="X58" s="11">
        <f t="shared" si="28"/>
        <v>100</v>
      </c>
      <c r="Y58" s="11">
        <f t="shared" si="28"/>
        <v>100</v>
      </c>
      <c r="Z58" s="11">
        <f t="shared" si="28"/>
        <v>100</v>
      </c>
      <c r="AA58" s="11">
        <f t="shared" si="28"/>
        <v>100</v>
      </c>
      <c r="AB58" s="11">
        <f t="shared" si="28"/>
        <v>100</v>
      </c>
    </row>
    <row r="59" spans="1:28" x14ac:dyDescent="0.65">
      <c r="A59" s="33">
        <v>10</v>
      </c>
      <c r="B59" s="11">
        <f>(B54*100)/B53</f>
        <v>125.91050988553589</v>
      </c>
      <c r="C59" s="11">
        <f t="shared" ref="C59:AB59" si="29">(C54*100)/C53</f>
        <v>109.59147424511546</v>
      </c>
      <c r="D59" s="11">
        <f t="shared" si="29"/>
        <v>116.3684210526316</v>
      </c>
      <c r="E59" s="11">
        <f t="shared" si="29"/>
        <v>117.46031746031748</v>
      </c>
      <c r="F59" s="11">
        <f t="shared" si="29"/>
        <v>110.46511627906978</v>
      </c>
      <c r="G59" s="11">
        <f t="shared" si="29"/>
        <v>118.36158192090394</v>
      </c>
      <c r="H59" s="11" t="e">
        <f t="shared" si="29"/>
        <v>#REF!</v>
      </c>
      <c r="I59" s="11">
        <f t="shared" si="29"/>
        <v>119.79774108403409</v>
      </c>
      <c r="J59" s="11">
        <f t="shared" si="29"/>
        <v>120.06780343196824</v>
      </c>
      <c r="K59" s="11">
        <f t="shared" si="29"/>
        <v>127.69607843137257</v>
      </c>
      <c r="L59" s="11">
        <f t="shared" si="29"/>
        <v>137.02073500556824</v>
      </c>
      <c r="M59" s="11">
        <f t="shared" si="29"/>
        <v>145.05126595522074</v>
      </c>
      <c r="N59" s="11">
        <f t="shared" si="29"/>
        <v>150.24671418798852</v>
      </c>
      <c r="O59" s="11">
        <f t="shared" si="29"/>
        <v>112.41821326270703</v>
      </c>
      <c r="P59" s="11">
        <f t="shared" si="29"/>
        <v>110.17183811729494</v>
      </c>
      <c r="Q59" s="11">
        <f t="shared" si="29"/>
        <v>150.27322404371586</v>
      </c>
      <c r="R59" s="11">
        <f t="shared" si="29"/>
        <v>130.61797752808991</v>
      </c>
      <c r="S59" s="11">
        <f t="shared" si="29"/>
        <v>143.83561643835623</v>
      </c>
      <c r="T59" s="11">
        <f t="shared" si="29"/>
        <v>129.92277992277991</v>
      </c>
      <c r="U59" s="11">
        <f t="shared" si="29"/>
        <v>117.20779220779221</v>
      </c>
      <c r="V59" s="11">
        <f t="shared" si="29"/>
        <v>113.83258258258256</v>
      </c>
      <c r="W59" s="11">
        <f t="shared" si="29"/>
        <v>112.02605570530099</v>
      </c>
      <c r="X59" s="11">
        <f t="shared" si="29"/>
        <v>138.22457627118644</v>
      </c>
      <c r="Y59" s="11">
        <f t="shared" si="29"/>
        <v>129.26890756302521</v>
      </c>
      <c r="Z59" s="11">
        <f t="shared" si="29"/>
        <v>132.8235294117647</v>
      </c>
      <c r="AA59" s="11">
        <f t="shared" si="29"/>
        <v>110.38032599370889</v>
      </c>
      <c r="AB59" s="11">
        <f t="shared" si="29"/>
        <v>111.40426758938871</v>
      </c>
    </row>
    <row r="60" spans="1:28" x14ac:dyDescent="0.65">
      <c r="A60" s="33">
        <v>20</v>
      </c>
      <c r="B60" s="11">
        <f>(B55*100)/B53</f>
        <v>145.12660423170303</v>
      </c>
      <c r="C60" s="11">
        <f t="shared" ref="C60:AB60" si="30">(C55*100)/C53</f>
        <v>122.70574304322083</v>
      </c>
      <c r="D60" s="11">
        <f t="shared" si="30"/>
        <v>113.42105263157902</v>
      </c>
      <c r="E60" s="11">
        <f t="shared" si="30"/>
        <v>108.60215053763442</v>
      </c>
      <c r="F60" s="11">
        <f t="shared" si="30"/>
        <v>131.3953488372093</v>
      </c>
      <c r="G60" s="11">
        <f t="shared" si="30"/>
        <v>133.89830508474552</v>
      </c>
      <c r="H60" s="11" t="e">
        <f t="shared" si="30"/>
        <v>#REF!</v>
      </c>
      <c r="I60" s="11">
        <f t="shared" si="30"/>
        <v>138.26652753053821</v>
      </c>
      <c r="J60" s="11">
        <f t="shared" si="30"/>
        <v>137.82569770711905</v>
      </c>
      <c r="K60" s="11">
        <f t="shared" si="30"/>
        <v>130.9123649459784</v>
      </c>
      <c r="L60" s="11">
        <f t="shared" si="30"/>
        <v>144.57230736596492</v>
      </c>
      <c r="M60" s="11">
        <f t="shared" si="30"/>
        <v>153.54676710608911</v>
      </c>
      <c r="N60" s="11">
        <f t="shared" si="30"/>
        <v>153.69545066323411</v>
      </c>
      <c r="O60" s="11">
        <f t="shared" si="30"/>
        <v>114.66592370528772</v>
      </c>
      <c r="P60" s="11">
        <f t="shared" si="30"/>
        <v>106.31301125930446</v>
      </c>
      <c r="Q60" s="11">
        <f t="shared" si="30"/>
        <v>193.98907103825135</v>
      </c>
      <c r="R60" s="11">
        <f t="shared" si="30"/>
        <v>131.55430711610487</v>
      </c>
      <c r="S60" s="11">
        <f t="shared" si="30"/>
        <v>172.94520547945214</v>
      </c>
      <c r="T60" s="11">
        <f t="shared" si="30"/>
        <v>137.38738738738738</v>
      </c>
      <c r="U60" s="11">
        <f t="shared" si="30"/>
        <v>132.68398268398269</v>
      </c>
      <c r="V60" s="11">
        <f t="shared" si="30"/>
        <v>136.07357357357355</v>
      </c>
      <c r="W60" s="11">
        <f t="shared" si="30"/>
        <v>115.69182389937104</v>
      </c>
      <c r="X60" s="11">
        <f t="shared" si="30"/>
        <v>160.59322033898303</v>
      </c>
      <c r="Y60" s="11">
        <f t="shared" si="30"/>
        <v>140.33613445378154</v>
      </c>
      <c r="Z60" s="11">
        <f t="shared" si="30"/>
        <v>149.1764705882353</v>
      </c>
      <c r="AA60" s="11">
        <f t="shared" si="30"/>
        <v>124.39233628824707</v>
      </c>
      <c r="AB60" s="11">
        <f t="shared" si="30"/>
        <v>115.74394463667819</v>
      </c>
    </row>
    <row r="61" spans="1:28" x14ac:dyDescent="0.65">
      <c r="A61" s="33">
        <v>30</v>
      </c>
      <c r="B61" s="39">
        <f>(B56*100)/B53</f>
        <v>148.24835241068331</v>
      </c>
      <c r="C61" s="39">
        <f t="shared" ref="C61:AB61" si="31">(C56*100)/C53</f>
        <v>131.34991119005332</v>
      </c>
      <c r="D61" s="39">
        <f t="shared" si="31"/>
        <v>122.26315789473691</v>
      </c>
      <c r="E61" s="39">
        <f t="shared" si="31"/>
        <v>122.14541730670763</v>
      </c>
      <c r="F61" s="39">
        <f t="shared" si="31"/>
        <v>155.23255813953486</v>
      </c>
      <c r="G61" s="39">
        <f t="shared" si="31"/>
        <v>169.77401129943479</v>
      </c>
      <c r="H61" s="39" t="e">
        <f t="shared" si="31"/>
        <v>#REF!</v>
      </c>
      <c r="I61" s="39">
        <f t="shared" si="31"/>
        <v>136.556994659628</v>
      </c>
      <c r="J61" s="39">
        <f t="shared" si="31"/>
        <v>137.75990670578011</v>
      </c>
      <c r="K61" s="39">
        <f t="shared" si="31"/>
        <v>143.4423769507803</v>
      </c>
      <c r="L61" s="39">
        <f t="shared" si="31"/>
        <v>149.73219494087067</v>
      </c>
      <c r="M61" s="39">
        <f t="shared" si="31"/>
        <v>159.32621887424145</v>
      </c>
      <c r="N61" s="39">
        <f t="shared" si="31"/>
        <v>158.96975069521184</v>
      </c>
      <c r="O61" s="39">
        <f t="shared" si="31"/>
        <v>109.3013231394183</v>
      </c>
      <c r="P61" s="39">
        <f t="shared" si="31"/>
        <v>105.00047648134506</v>
      </c>
      <c r="Q61" s="39">
        <f t="shared" si="31"/>
        <v>207.10382513661196</v>
      </c>
      <c r="R61" s="39">
        <f t="shared" si="31"/>
        <v>127.80898876404495</v>
      </c>
      <c r="S61" s="39">
        <f t="shared" si="31"/>
        <v>200.00000000000011</v>
      </c>
      <c r="T61" s="39">
        <f t="shared" si="31"/>
        <v>136.42213642213639</v>
      </c>
      <c r="U61" s="39">
        <f t="shared" si="31"/>
        <v>139.0151515151515</v>
      </c>
      <c r="V61" s="39">
        <f t="shared" si="31"/>
        <v>134.05593093093094</v>
      </c>
      <c r="W61" s="39">
        <f t="shared" si="31"/>
        <v>125.62443845462711</v>
      </c>
      <c r="X61" s="39">
        <f t="shared" si="31"/>
        <v>188.55932203389833</v>
      </c>
      <c r="Y61" s="39">
        <f t="shared" si="31"/>
        <v>159.09243697478993</v>
      </c>
      <c r="Z61" s="39">
        <f t="shared" si="31"/>
        <v>147.25210084033614</v>
      </c>
      <c r="AA61" s="39">
        <f t="shared" si="31"/>
        <v>137.5607663711753</v>
      </c>
      <c r="AB61" s="39">
        <f t="shared" si="31"/>
        <v>125.25951557093425</v>
      </c>
    </row>
    <row r="63" spans="1:28" x14ac:dyDescent="0.65">
      <c r="I63" s="33">
        <f>AVERAGE(I61:J61)</f>
        <v>137.15845068270406</v>
      </c>
      <c r="K63" s="33">
        <f>AVERAGE(K61:L61)</f>
        <v>146.5872859458255</v>
      </c>
      <c r="M63" s="33">
        <f>AVERAGE(M61:N61)</f>
        <v>159.14798478472665</v>
      </c>
      <c r="O63" s="33">
        <f>AVERAGE(O61:P61)</f>
        <v>107.15089981038167</v>
      </c>
      <c r="Q63" s="33">
        <f>AVERAGE(Q61:R61)</f>
        <v>167.45640695032847</v>
      </c>
      <c r="S63" s="33">
        <f>AVERAGE(S61:T61)</f>
        <v>168.21106821106827</v>
      </c>
    </row>
    <row r="66" spans="9:14" x14ac:dyDescent="0.65">
      <c r="I66" s="33">
        <v>137.15845068270406</v>
      </c>
      <c r="J66" s="33">
        <v>146.5872859458255</v>
      </c>
      <c r="K66" s="33">
        <v>159.14798478472665</v>
      </c>
      <c r="L66" s="33">
        <v>107.15089981038167</v>
      </c>
      <c r="M66" s="33">
        <v>167.45640695032847</v>
      </c>
      <c r="N66" s="33">
        <v>168.21106821106827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sobhi</dc:creator>
  <cp:lastModifiedBy>sobhi faid</cp:lastModifiedBy>
  <dcterms:created xsi:type="dcterms:W3CDTF">2022-09-26T04:47:10Z</dcterms:created>
  <dcterms:modified xsi:type="dcterms:W3CDTF">2024-09-07T08:39:49Z</dcterms:modified>
</cp:coreProperties>
</file>