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phanthipha.r/Desktop/Biochem/Advisee/Graduate/Methaporn/"/>
    </mc:Choice>
  </mc:AlternateContent>
  <xr:revisionPtr revIDLastSave="0" documentId="8_{074F677A-9AA8-BD4E-B9F7-AA2EFB6974CC}" xr6:coauthVersionLast="47" xr6:coauthVersionMax="47" xr10:uidLastSave="{00000000-0000-0000-0000-000000000000}"/>
  <bookViews>
    <workbookView xWindow="0" yWindow="500" windowWidth="44800" windowHeight="232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WQPgVLYRJ0wguHpSzLdT/zJU5pDbUThIdzV61O87jI="/>
    </ext>
  </extLst>
</workbook>
</file>

<file path=xl/calcChain.xml><?xml version="1.0" encoding="utf-8"?>
<calcChain xmlns="http://schemas.openxmlformats.org/spreadsheetml/2006/main">
  <c r="K13" i="1" l="1"/>
  <c r="H13" i="1"/>
  <c r="G13" i="1"/>
  <c r="F13" i="1"/>
  <c r="J13" i="1" s="1"/>
  <c r="K12" i="1"/>
  <c r="H12" i="1"/>
  <c r="G12" i="1"/>
  <c r="F12" i="1"/>
  <c r="K11" i="1"/>
  <c r="H11" i="1"/>
  <c r="I11" i="1" s="1"/>
  <c r="G11" i="1"/>
  <c r="J11" i="1" s="1"/>
  <c r="K10" i="1"/>
  <c r="J10" i="1"/>
  <c r="H10" i="1"/>
  <c r="G10" i="1"/>
  <c r="I10" i="1" s="1"/>
  <c r="F10" i="1"/>
  <c r="K9" i="1"/>
  <c r="H9" i="1"/>
  <c r="G9" i="1"/>
  <c r="F9" i="1"/>
  <c r="K8" i="1"/>
  <c r="I8" i="1"/>
  <c r="H8" i="1"/>
  <c r="F8" i="1"/>
  <c r="J8" i="1" s="1"/>
  <c r="K7" i="1"/>
  <c r="J7" i="1"/>
  <c r="H7" i="1"/>
  <c r="G7" i="1"/>
  <c r="F7" i="1"/>
  <c r="I7" i="1" s="1"/>
  <c r="K6" i="1"/>
  <c r="H6" i="1"/>
  <c r="J6" i="1" s="1"/>
  <c r="G6" i="1"/>
  <c r="F6" i="1"/>
  <c r="K5" i="1"/>
  <c r="H5" i="1"/>
  <c r="G5" i="1"/>
  <c r="F5" i="1"/>
  <c r="K4" i="1"/>
  <c r="H4" i="1"/>
  <c r="G4" i="1"/>
  <c r="F4" i="1"/>
  <c r="J4" i="1" s="1"/>
  <c r="K3" i="1"/>
  <c r="J3" i="1"/>
  <c r="H3" i="1"/>
  <c r="G3" i="1"/>
  <c r="F3" i="1"/>
  <c r="K2" i="1"/>
  <c r="H2" i="1"/>
  <c r="J2" i="1" s="1"/>
  <c r="G2" i="1"/>
  <c r="F2" i="1"/>
  <c r="I12" i="1" l="1"/>
  <c r="J9" i="1"/>
  <c r="I9" i="1"/>
  <c r="I5" i="1"/>
  <c r="I3" i="1"/>
  <c r="J12" i="1"/>
  <c r="I4" i="1"/>
  <c r="I2" i="1"/>
  <c r="I6" i="1"/>
  <c r="J5" i="1"/>
  <c r="I13" i="1"/>
</calcChain>
</file>

<file path=xl/sharedStrings.xml><?xml version="1.0" encoding="utf-8"?>
<sst xmlns="http://schemas.openxmlformats.org/spreadsheetml/2006/main" count="29" uniqueCount="20">
  <si>
    <t>Bacteria</t>
  </si>
  <si>
    <t>Sample</t>
  </si>
  <si>
    <t>#1</t>
  </si>
  <si>
    <t>#2</t>
  </si>
  <si>
    <t>#3</t>
  </si>
  <si>
    <t>log#1</t>
  </si>
  <si>
    <t>log#2</t>
  </si>
  <si>
    <t>log#3</t>
  </si>
  <si>
    <t>log average</t>
  </si>
  <si>
    <t>log SD</t>
  </si>
  <si>
    <t>SD</t>
  </si>
  <si>
    <t>B. cereus</t>
  </si>
  <si>
    <t>Positive</t>
  </si>
  <si>
    <t>Negative</t>
  </si>
  <si>
    <t>0.5 mg/ml rHevb5</t>
  </si>
  <si>
    <t>E. coli</t>
  </si>
  <si>
    <t>S. aureus</t>
  </si>
  <si>
    <r>
      <rPr>
        <i/>
        <sz val="11"/>
        <color theme="1"/>
        <rFont val="Calibri"/>
        <family val="2"/>
      </rPr>
      <t xml:space="preserve">S. </t>
    </r>
    <r>
      <rPr>
        <sz val="11"/>
        <color theme="1"/>
        <rFont val="Calibri"/>
        <family val="2"/>
      </rPr>
      <t>Typhi</t>
    </r>
  </si>
  <si>
    <t xml:space="preserve">pos: ampicillin
</t>
  </si>
  <si>
    <t>neg: 50 mM Tris-HCl pH 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</si>
</sst>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5D5"/>
        <bgColor rgb="FFFFD5D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0" fontId="2" fillId="0" borderId="4" xfId="0" applyFont="1" applyBorder="1"/>
    <xf numFmtId="0" fontId="3" fillId="0" borderId="4" xfId="0" applyFont="1" applyBorder="1"/>
    <xf numFmtId="11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2" borderId="5" xfId="0" applyFont="1" applyFill="1" applyBorder="1"/>
    <xf numFmtId="0" fontId="2" fillId="0" borderId="7" xfId="0" applyFont="1" applyBorder="1"/>
    <xf numFmtId="0" fontId="3" fillId="0" borderId="8" xfId="0" applyFont="1" applyBorder="1"/>
    <xf numFmtId="0" fontId="4" fillId="0" borderId="0" xfId="0" applyFont="1"/>
    <xf numFmtId="1" fontId="1" fillId="0" borderId="2" xfId="0" applyNumberFormat="1" applyFont="1" applyBorder="1"/>
    <xf numFmtId="1" fontId="3" fillId="0" borderId="0" xfId="0" applyNumberFormat="1" applyFont="1"/>
    <xf numFmtId="1" fontId="3" fillId="2" borderId="6" xfId="0" applyNumberFormat="1" applyFont="1" applyFill="1" applyBorder="1"/>
    <xf numFmtId="1" fontId="0" fillId="0" borderId="0" xfId="0" applyNumberFormat="1"/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zoomScale="180" zoomScaleNormal="180" workbookViewId="0">
      <selection activeCell="K15" sqref="K15"/>
    </sheetView>
  </sheetViews>
  <sheetFormatPr baseColWidth="10" defaultColWidth="14.5" defaultRowHeight="15" customHeight="1" x14ac:dyDescent="0.2"/>
  <cols>
    <col min="1" max="1" width="16.83203125" customWidth="1"/>
    <col min="2" max="2" width="19.1640625" customWidth="1"/>
    <col min="3" max="5" width="19" style="18" customWidth="1"/>
    <col min="6" max="26" width="8.6640625" customWidth="1"/>
  </cols>
  <sheetData>
    <row r="1" spans="1:14" x14ac:dyDescent="0.2">
      <c r="A1" s="1" t="s">
        <v>0</v>
      </c>
      <c r="B1" s="1" t="s">
        <v>1</v>
      </c>
      <c r="C1" s="15" t="s">
        <v>2</v>
      </c>
      <c r="D1" s="15" t="s">
        <v>3</v>
      </c>
      <c r="E1" s="15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/>
      <c r="M1" s="3"/>
      <c r="N1" s="3"/>
    </row>
    <row r="2" spans="1:14" x14ac:dyDescent="0.2">
      <c r="A2" s="4" t="s">
        <v>11</v>
      </c>
      <c r="B2" s="5" t="s">
        <v>12</v>
      </c>
      <c r="C2" s="16">
        <v>10</v>
      </c>
      <c r="D2" s="16">
        <v>20</v>
      </c>
      <c r="E2" s="16">
        <v>10</v>
      </c>
      <c r="F2" s="7">
        <f t="shared" ref="F2:H2" si="0">LOG10(C2)</f>
        <v>1</v>
      </c>
      <c r="G2" s="7">
        <f t="shared" si="0"/>
        <v>1.3010299956639813</v>
      </c>
      <c r="H2" s="7">
        <f t="shared" si="0"/>
        <v>1</v>
      </c>
      <c r="I2" s="7">
        <f t="shared" ref="I2:I13" si="1">AVERAGE(F2:H2)</f>
        <v>1.1003433318879938</v>
      </c>
      <c r="J2" s="8">
        <f t="shared" ref="J2:J13" si="2">STDEV(F2:H2)</f>
        <v>0.17379974903075149</v>
      </c>
      <c r="K2" s="6">
        <f t="shared" ref="K2:K13" si="3">STDEV(C2:E2)</f>
        <v>5.7735026918962564</v>
      </c>
      <c r="L2" s="9"/>
      <c r="M2" s="10"/>
      <c r="N2" s="9"/>
    </row>
    <row r="3" spans="1:14" x14ac:dyDescent="0.2">
      <c r="A3" s="5"/>
      <c r="B3" s="5" t="s">
        <v>13</v>
      </c>
      <c r="C3" s="16">
        <v>8800000000</v>
      </c>
      <c r="D3" s="16">
        <v>7900000000</v>
      </c>
      <c r="E3" s="16">
        <v>9200000000</v>
      </c>
      <c r="F3" s="7">
        <f t="shared" ref="F3:H3" si="4">LOG10(C3)</f>
        <v>9.9444826721501691</v>
      </c>
      <c r="G3" s="7">
        <f t="shared" si="4"/>
        <v>9.8976270912904418</v>
      </c>
      <c r="H3" s="7">
        <f t="shared" si="4"/>
        <v>9.9637878273455556</v>
      </c>
      <c r="I3" s="7">
        <f t="shared" si="1"/>
        <v>9.9352991969287228</v>
      </c>
      <c r="J3" s="8">
        <f t="shared" si="2"/>
        <v>3.4022976232184692E-2</v>
      </c>
      <c r="K3" s="6">
        <f t="shared" si="3"/>
        <v>665832811.84793925</v>
      </c>
      <c r="L3" s="9"/>
      <c r="M3" s="10"/>
      <c r="N3" s="9"/>
    </row>
    <row r="4" spans="1:14" x14ac:dyDescent="0.2">
      <c r="A4" s="5"/>
      <c r="B4" s="11" t="s">
        <v>14</v>
      </c>
      <c r="C4" s="17">
        <v>360000</v>
      </c>
      <c r="D4" s="17">
        <v>320000</v>
      </c>
      <c r="E4" s="17">
        <v>370000</v>
      </c>
      <c r="F4" s="7">
        <f t="shared" ref="F4:H4" si="5">LOG10(C4)</f>
        <v>5.5563025007672868</v>
      </c>
      <c r="G4" s="7">
        <f t="shared" si="5"/>
        <v>5.5051499783199063</v>
      </c>
      <c r="H4" s="7">
        <f t="shared" si="5"/>
        <v>5.568201724066995</v>
      </c>
      <c r="I4" s="7">
        <f t="shared" si="1"/>
        <v>5.5432180677180627</v>
      </c>
      <c r="J4" s="8">
        <f t="shared" si="2"/>
        <v>3.350048434879116E-2</v>
      </c>
      <c r="K4" s="6">
        <f t="shared" si="3"/>
        <v>26457.513110645905</v>
      </c>
      <c r="L4" s="9"/>
      <c r="M4" s="10"/>
      <c r="N4" s="9"/>
    </row>
    <row r="5" spans="1:14" x14ac:dyDescent="0.2">
      <c r="A5" s="12" t="s">
        <v>15</v>
      </c>
      <c r="B5" s="5" t="s">
        <v>12</v>
      </c>
      <c r="C5" s="16">
        <v>20</v>
      </c>
      <c r="D5" s="16">
        <v>20</v>
      </c>
      <c r="E5" s="16">
        <v>10</v>
      </c>
      <c r="F5" s="7">
        <f t="shared" ref="F5:H5" si="6">LOG10(C5)</f>
        <v>1.3010299956639813</v>
      </c>
      <c r="G5" s="7">
        <f t="shared" si="6"/>
        <v>1.3010299956639813</v>
      </c>
      <c r="H5" s="7">
        <f t="shared" si="6"/>
        <v>1</v>
      </c>
      <c r="I5" s="7">
        <f t="shared" si="1"/>
        <v>1.2006866637759874</v>
      </c>
      <c r="J5" s="8">
        <f t="shared" si="2"/>
        <v>0.17379974903075149</v>
      </c>
      <c r="K5" s="6">
        <f t="shared" si="3"/>
        <v>5.7735026918962564</v>
      </c>
      <c r="L5" s="9"/>
      <c r="M5" s="10"/>
      <c r="N5" s="9"/>
    </row>
    <row r="6" spans="1:14" x14ac:dyDescent="0.2">
      <c r="A6" s="5"/>
      <c r="B6" s="5" t="s">
        <v>13</v>
      </c>
      <c r="C6" s="16">
        <v>24500000000</v>
      </c>
      <c r="D6" s="16">
        <v>24500000000</v>
      </c>
      <c r="E6" s="16">
        <v>24500000000</v>
      </c>
      <c r="F6" s="7">
        <f t="shared" ref="F6:H6" si="7">LOG10(C6)</f>
        <v>10.389166084364533</v>
      </c>
      <c r="G6" s="7">
        <f t="shared" si="7"/>
        <v>10.389166084364533</v>
      </c>
      <c r="H6" s="7">
        <f t="shared" si="7"/>
        <v>10.389166084364533</v>
      </c>
      <c r="I6" s="7">
        <f t="shared" si="1"/>
        <v>10.389166084364533</v>
      </c>
      <c r="J6" s="8">
        <f t="shared" si="2"/>
        <v>0</v>
      </c>
      <c r="K6" s="6">
        <f t="shared" si="3"/>
        <v>0</v>
      </c>
      <c r="L6" s="9"/>
      <c r="M6" s="10"/>
      <c r="N6" s="9"/>
    </row>
    <row r="7" spans="1:14" x14ac:dyDescent="0.2">
      <c r="A7" s="13"/>
      <c r="B7" s="11" t="s">
        <v>14</v>
      </c>
      <c r="C7" s="17">
        <v>1070000</v>
      </c>
      <c r="D7" s="17">
        <v>970000</v>
      </c>
      <c r="E7" s="17">
        <v>980000</v>
      </c>
      <c r="F7" s="7">
        <f t="shared" ref="F7:H7" si="8">LOG10(C7)</f>
        <v>6.0293837776852097</v>
      </c>
      <c r="G7" s="7">
        <f t="shared" si="8"/>
        <v>5.9867717342662452</v>
      </c>
      <c r="H7" s="7">
        <f t="shared" si="8"/>
        <v>5.9912260756924951</v>
      </c>
      <c r="I7" s="7">
        <f t="shared" si="1"/>
        <v>6.0024605292146491</v>
      </c>
      <c r="J7" s="8">
        <f t="shared" si="2"/>
        <v>2.3422345538844383E-2</v>
      </c>
      <c r="K7" s="6">
        <f t="shared" si="3"/>
        <v>55075.705472861016</v>
      </c>
      <c r="L7" s="9"/>
      <c r="M7" s="10"/>
      <c r="N7" s="9"/>
    </row>
    <row r="8" spans="1:14" x14ac:dyDescent="0.2">
      <c r="A8" s="12" t="s">
        <v>16</v>
      </c>
      <c r="B8" s="5" t="s">
        <v>12</v>
      </c>
      <c r="C8" s="16">
        <v>10</v>
      </c>
      <c r="D8" s="16">
        <v>0</v>
      </c>
      <c r="E8" s="16">
        <v>10</v>
      </c>
      <c r="F8" s="7">
        <f t="shared" ref="F8:F10" si="9">LOG10(C8)</f>
        <v>1</v>
      </c>
      <c r="G8" s="7">
        <v>0</v>
      </c>
      <c r="H8" s="7">
        <f>LOG10(E8)</f>
        <v>1</v>
      </c>
      <c r="I8" s="7">
        <f t="shared" si="1"/>
        <v>0.66666666666666663</v>
      </c>
      <c r="J8" s="8">
        <f t="shared" si="2"/>
        <v>0.57735026918962584</v>
      </c>
      <c r="K8" s="6">
        <f t="shared" si="3"/>
        <v>5.7735026918962573</v>
      </c>
      <c r="L8" s="9"/>
      <c r="M8" s="10"/>
      <c r="N8" s="9"/>
    </row>
    <row r="9" spans="1:14" x14ac:dyDescent="0.2">
      <c r="A9" s="5"/>
      <c r="B9" s="5" t="s">
        <v>13</v>
      </c>
      <c r="C9" s="16">
        <v>15200000000</v>
      </c>
      <c r="D9" s="16">
        <v>12900000000</v>
      </c>
      <c r="E9" s="16">
        <v>13800000000</v>
      </c>
      <c r="F9" s="7">
        <f t="shared" si="9"/>
        <v>10.181843587944773</v>
      </c>
      <c r="G9" s="7">
        <f t="shared" ref="G9:H9" si="10">LOG10(D9)</f>
        <v>10.11058971029925</v>
      </c>
      <c r="H9" s="7">
        <f t="shared" si="10"/>
        <v>10.139879086401237</v>
      </c>
      <c r="I9" s="7">
        <f t="shared" si="1"/>
        <v>10.144104128215085</v>
      </c>
      <c r="J9" s="8">
        <f t="shared" si="2"/>
        <v>3.5814340753773072E-2</v>
      </c>
      <c r="K9" s="6">
        <f t="shared" si="3"/>
        <v>1159022576.7142475</v>
      </c>
      <c r="L9" s="9"/>
      <c r="M9" s="10"/>
      <c r="N9" s="9"/>
    </row>
    <row r="10" spans="1:14" x14ac:dyDescent="0.2">
      <c r="A10" s="13"/>
      <c r="B10" s="11" t="s">
        <v>14</v>
      </c>
      <c r="C10" s="17">
        <v>1700</v>
      </c>
      <c r="D10" s="17">
        <v>1800</v>
      </c>
      <c r="E10" s="17">
        <v>1900</v>
      </c>
      <c r="F10" s="7">
        <f t="shared" si="9"/>
        <v>3.2304489213782741</v>
      </c>
      <c r="G10" s="7">
        <f t="shared" ref="G10:H10" si="11">LOG10(D10)</f>
        <v>3.255272505103306</v>
      </c>
      <c r="H10" s="7">
        <f t="shared" si="11"/>
        <v>3.2787536009528289</v>
      </c>
      <c r="I10" s="7">
        <f t="shared" si="1"/>
        <v>3.254825009144803</v>
      </c>
      <c r="J10" s="8">
        <f t="shared" si="2"/>
        <v>2.4155448798868533E-2</v>
      </c>
      <c r="K10" s="6">
        <f t="shared" si="3"/>
        <v>100</v>
      </c>
      <c r="L10" s="9"/>
      <c r="M10" s="10"/>
      <c r="N10" s="9"/>
    </row>
    <row r="11" spans="1:14" x14ac:dyDescent="0.2">
      <c r="A11" s="5" t="s">
        <v>17</v>
      </c>
      <c r="B11" s="5" t="s">
        <v>12</v>
      </c>
      <c r="C11" s="16">
        <v>0</v>
      </c>
      <c r="D11" s="16">
        <v>10</v>
      </c>
      <c r="E11" s="16">
        <v>20</v>
      </c>
      <c r="F11" s="7">
        <v>0</v>
      </c>
      <c r="G11" s="7">
        <f t="shared" ref="G11:H11" si="12">LOG10(D11)</f>
        <v>1</v>
      </c>
      <c r="H11" s="7">
        <f t="shared" si="12"/>
        <v>1.3010299956639813</v>
      </c>
      <c r="I11" s="7">
        <f t="shared" si="1"/>
        <v>0.76700999855466045</v>
      </c>
      <c r="J11" s="8">
        <f t="shared" si="2"/>
        <v>0.68108958146816445</v>
      </c>
      <c r="K11" s="6">
        <f t="shared" si="3"/>
        <v>10</v>
      </c>
      <c r="L11" s="9"/>
      <c r="M11" s="10"/>
      <c r="N11" s="9"/>
    </row>
    <row r="12" spans="1:14" x14ac:dyDescent="0.2">
      <c r="A12" s="5"/>
      <c r="B12" s="5" t="s">
        <v>13</v>
      </c>
      <c r="C12" s="16">
        <v>16900000000</v>
      </c>
      <c r="D12" s="16">
        <v>16500000000</v>
      </c>
      <c r="E12" s="16">
        <v>18100000000</v>
      </c>
      <c r="F12" s="7">
        <f t="shared" ref="F12:H12" si="13">LOG10(C12)</f>
        <v>10.227886704613674</v>
      </c>
      <c r="G12" s="7">
        <f t="shared" si="13"/>
        <v>10.217483944213907</v>
      </c>
      <c r="H12" s="7">
        <f t="shared" si="13"/>
        <v>10.257678574869184</v>
      </c>
      <c r="I12" s="7">
        <f t="shared" si="1"/>
        <v>10.234349741232256</v>
      </c>
      <c r="J12" s="8">
        <f t="shared" si="2"/>
        <v>2.0862171869878994E-2</v>
      </c>
      <c r="K12" s="6">
        <f t="shared" si="3"/>
        <v>832666399.78645313</v>
      </c>
      <c r="L12" s="9"/>
      <c r="M12" s="10"/>
      <c r="N12" s="9"/>
    </row>
    <row r="13" spans="1:14" x14ac:dyDescent="0.2">
      <c r="A13" s="13"/>
      <c r="B13" s="11" t="s">
        <v>14</v>
      </c>
      <c r="C13" s="17">
        <v>1750000</v>
      </c>
      <c r="D13" s="17">
        <v>1810000</v>
      </c>
      <c r="E13" s="17">
        <v>1830000</v>
      </c>
      <c r="F13" s="7">
        <f t="shared" ref="F13:H13" si="14">LOG10(C13)</f>
        <v>6.2430380486862944</v>
      </c>
      <c r="G13" s="7">
        <f t="shared" si="14"/>
        <v>6.2576785748691846</v>
      </c>
      <c r="H13" s="7">
        <f t="shared" si="14"/>
        <v>6.2624510897304297</v>
      </c>
      <c r="I13" s="7">
        <f t="shared" si="1"/>
        <v>6.2543892377619699</v>
      </c>
      <c r="J13" s="8">
        <f t="shared" si="2"/>
        <v>1.0115895639981502E-2</v>
      </c>
      <c r="K13" s="6">
        <f t="shared" si="3"/>
        <v>41633.319989322656</v>
      </c>
      <c r="L13" s="9"/>
      <c r="M13" s="10"/>
      <c r="N13" s="9"/>
    </row>
    <row r="14" spans="1:14" ht="18" customHeight="1" x14ac:dyDescent="0.2">
      <c r="F14" s="7"/>
    </row>
    <row r="15" spans="1:14" x14ac:dyDescent="0.2">
      <c r="A15" s="14" t="s">
        <v>19</v>
      </c>
    </row>
    <row r="16" spans="1:14" ht="15" customHeight="1" x14ac:dyDescent="0.2">
      <c r="A16" s="19" t="s">
        <v>18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fluffymuffinj23@gmail.com</dc:creator>
  <cp:lastModifiedBy>Phanthipha Runsaeng (พันทิพา รุณแสง)</cp:lastModifiedBy>
  <dcterms:created xsi:type="dcterms:W3CDTF">2024-07-23T09:16:37Z</dcterms:created>
  <dcterms:modified xsi:type="dcterms:W3CDTF">2024-07-26T13:37:37Z</dcterms:modified>
</cp:coreProperties>
</file>