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2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<sst xmlns="http://schemas.openxmlformats.org/spreadsheetml/2006/main" count="389" uniqueCount="93">
  <si>
    <t>Well</t>
  </si>
  <si>
    <t>Sample Name</t>
  </si>
  <si>
    <t>Target Name</t>
  </si>
  <si>
    <t>Task</t>
  </si>
  <si>
    <t>Reporter</t>
  </si>
  <si>
    <t>Cт</t>
  </si>
  <si>
    <t>A1</t>
  </si>
  <si>
    <t>Control</t>
  </si>
  <si>
    <t>actb</t>
  </si>
  <si>
    <t>UNKNOWN</t>
  </si>
  <si>
    <t>SYBR</t>
  </si>
  <si>
    <t>A2</t>
  </si>
  <si>
    <t>A3</t>
  </si>
  <si>
    <t>A4</t>
  </si>
  <si>
    <t>Endometriosis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</si>
  <si>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</si>
  <si>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</si>
  <si>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</si>
  <si>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</si>
  <si>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</si>
  <si>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</si>
  <si>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</si>
  <si>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</si>
  <si>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</si>
  <si>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</si>
  <si>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</si>
  <si>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</si>
  <si>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</si>
  <si>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</si>
  <si>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</si>
  <si>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</si>
  <si>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</si>
  <si>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</si>
  <si>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</si>
  <si>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</si>
  <si>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</si>
  <si>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</si>
  <si>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</si>
  <si>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</si>
  <si>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</si>
  <si>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</si>
  <si>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</si>
  <si>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</si>
  <si>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</si>
  <si>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</si>
  <si>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</si>
  <si>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</si>
  <si>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</si>
  <si>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hsa_circ_000005</t>
  </si>
  <si>
    <t>D2</t>
  </si>
  <si>
    <t>D3</t>
  </si>
  <si>
    <t>D4</t>
  </si>
  <si>
    <t>D5</t>
  </si>
  <si>
    <t>D6</t>
  </si>
  <si>
    <t>D7</t>
  </si>
  <si>
    <t>hsa_circ_000002</t>
  </si>
  <si>
    <t>D8</t>
  </si>
  <si>
    <t>D9</t>
  </si>
  <si>
    <t>D10</t>
  </si>
  <si>
    <t>D11</t>
  </si>
  <si>
    <t>D12</t>
  </si>
  <si>
    <t>E1</t>
  </si>
  <si>
    <t>hsa_circ_000016</t>
  </si>
  <si>
    <t>E2</t>
  </si>
  <si>
    <t>E3</t>
  </si>
  <si>
    <t>E4</t>
  </si>
  <si>
    <t>E5</t>
  </si>
  <si>
    <t>E6</t>
  </si>
  <si>
    <t>E7</t>
  </si>
  <si>
    <t>hsa_circ_000011</t>
  </si>
  <si>
    <t>E8</t>
  </si>
  <si>
    <t>E9</t>
  </si>
  <si>
    <t>E10</t>
  </si>
  <si>
    <t>E11</t>
  </si>
  <si>
    <t>E12</t>
  </si>
  <si>
    <t>F1</t>
  </si>
  <si>
    <t>hsa_circ_000010</t>
  </si>
  <si>
    <t>F2</t>
  </si>
  <si>
    <t>F3</t>
  </si>
  <si>
    <t>F4</t>
  </si>
  <si>
    <t>F5</t>
  </si>
  <si>
    <t>F6</t>
  </si>
  <si>
    <t>F7</t>
  </si>
  <si>
    <t>hsa_circ_000021</t>
  </si>
  <si>
    <t>F8</t>
  </si>
  <si>
    <t>F9</t>
  </si>
  <si>
    <t>F10</t>
  </si>
  <si>
    <t>F11</t>
  </si>
  <si>
    <t>F12</t>
  </si>
  <si>
    <t>CT</t>
  </si>
  <si>
    <t>ΔCT</t>
  </si>
  <si>
    <t>ΔΔCT</t>
  </si>
  <si>
    <t>2^-ΔΔCT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</si>
</sst>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30</xdr:row>
      <xdr:rowOff>0</xdr:rowOff>
    </xdr:from>
    <xdr:to>
      <xdr:col>14</xdr:col>
      <xdr:colOff>461645</xdr:colOff>
      <xdr:row>39</xdr:row>
      <xdr:rowOff>180340</xdr:rowOff>
    </xdr:to>
    <xdr:pic>
      <xdr:nvPicPr>
        <xdr:cNvPr id="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5419725"/>
          <a:ext cx="5262245" cy="18091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41</xdr:row>
      <xdr:rowOff>0</xdr:rowOff>
    </xdr:from>
    <xdr:to>
      <xdr:col>14</xdr:col>
      <xdr:colOff>461645</xdr:colOff>
      <xdr:row>51</xdr:row>
      <xdr:rowOff>116840</xdr:rowOff>
    </xdr:to>
    <xdr:pic>
      <xdr:nvPicPr>
        <xdr:cNvPr id="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7410450"/>
          <a:ext cx="5262245" cy="1926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topLeftCell="A28" workbookViewId="0">
      <selection activeCell="H42" sqref="H42"/>
    </sheetView>
  </sheetViews>
  <sheetFormatPr defaultColWidth="9" defaultRowHeight="13.5" outlineLevelCol="5"/>
  <sheetData>
    <row r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ht="14.25" spans="1:6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2">
        <v>19.67</v>
      </c>
    </row>
    <row r="3" ht="14.25" spans="1:6">
      <c r="A3" s="6" t="s">
        <v>11</v>
      </c>
      <c r="B3" s="6" t="s">
        <v>7</v>
      </c>
      <c r="C3" s="6" t="s">
        <v>8</v>
      </c>
      <c r="D3" s="6" t="s">
        <v>9</v>
      </c>
      <c r="E3" s="6" t="s">
        <v>10</v>
      </c>
      <c r="F3" s="2">
        <v>19.88</v>
      </c>
    </row>
    <row r="4" ht="14.25" spans="1:6">
      <c r="A4" s="6" t="s">
        <v>12</v>
      </c>
      <c r="B4" s="6" t="s">
        <v>7</v>
      </c>
      <c r="C4" s="6" t="s">
        <v>8</v>
      </c>
      <c r="D4" s="6" t="s">
        <v>9</v>
      </c>
      <c r="E4" s="6" t="s">
        <v>10</v>
      </c>
      <c r="F4" s="2">
        <v>19.25</v>
      </c>
    </row>
    <row r="5" ht="14.25" spans="1:6">
      <c r="A5" s="6" t="s">
        <v>13</v>
      </c>
      <c r="B5" s="6" t="s">
        <v>14</v>
      </c>
      <c r="C5" s="6" t="s">
        <v>8</v>
      </c>
      <c r="D5" s="6" t="s">
        <v>9</v>
      </c>
      <c r="E5" s="6" t="s">
        <v>10</v>
      </c>
      <c r="F5" s="2">
        <v>19.64</v>
      </c>
    </row>
    <row r="6" ht="14.25" spans="1:6">
      <c r="A6" s="6" t="s">
        <v>15</v>
      </c>
      <c r="B6" s="6" t="s">
        <v>14</v>
      </c>
      <c r="C6" s="6" t="s">
        <v>8</v>
      </c>
      <c r="D6" s="6" t="s">
        <v>9</v>
      </c>
      <c r="E6" s="6" t="s">
        <v>10</v>
      </c>
      <c r="F6" s="2">
        <v>19.33</v>
      </c>
    </row>
    <row r="7" ht="14.25" spans="1:6">
      <c r="A7" s="6" t="s">
        <v>16</v>
      </c>
      <c r="B7" s="6" t="s">
        <v>14</v>
      </c>
      <c r="C7" s="6" t="s">
        <v>8</v>
      </c>
      <c r="D7" s="6" t="s">
        <v>9</v>
      </c>
      <c r="E7" s="6" t="s">
        <v>10</v>
      </c>
      <c r="F7" s="2">
        <v>19.52</v>
      </c>
    </row>
    <row r="8" ht="14.25" spans="1:6">
      <c r="A8" s="6" t="s">
        <v>17</v>
      </c>
      <c r="B8" s="6" t="s">
        <v>7</v>
      </c>
      <c r="C8" s="6" t="s">
        <v>8</v>
      </c>
      <c r="D8" s="6" t="s">
        <v>9</v>
      </c>
      <c r="E8" s="6" t="s">
        <v>10</v>
      </c>
      <c r="F8" s="2">
        <v>19.95</v>
      </c>
    </row>
    <row r="9" ht="14.25" spans="1:6">
      <c r="A9" s="6" t="s">
        <v>18</v>
      </c>
      <c r="B9" s="6" t="s">
        <v>7</v>
      </c>
      <c r="C9" s="6" t="s">
        <v>8</v>
      </c>
      <c r="D9" s="6" t="s">
        <v>9</v>
      </c>
      <c r="E9" s="6" t="s">
        <v>10</v>
      </c>
      <c r="F9" s="2">
        <v>19.87</v>
      </c>
    </row>
    <row r="10" ht="14.25" spans="1:6">
      <c r="A10" s="6" t="s">
        <v>19</v>
      </c>
      <c r="B10" s="6" t="s">
        <v>7</v>
      </c>
      <c r="C10" s="6" t="s">
        <v>8</v>
      </c>
      <c r="D10" s="6" t="s">
        <v>9</v>
      </c>
      <c r="E10" s="6" t="s">
        <v>10</v>
      </c>
      <c r="F10" s="2">
        <v>19.7</v>
      </c>
    </row>
    <row r="11" ht="14.25" spans="1:6">
      <c r="A11" s="6" t="s">
        <v>20</v>
      </c>
      <c r="B11" s="6" t="s">
        <v>14</v>
      </c>
      <c r="C11" s="6" t="s">
        <v>8</v>
      </c>
      <c r="D11" s="6" t="s">
        <v>9</v>
      </c>
      <c r="E11" s="6" t="s">
        <v>10</v>
      </c>
      <c r="F11" s="2">
        <v>19.9</v>
      </c>
    </row>
    <row r="12" ht="14.25" spans="1:6">
      <c r="A12" s="6" t="s">
        <v>21</v>
      </c>
      <c r="B12" s="6" t="s">
        <v>14</v>
      </c>
      <c r="C12" s="6" t="s">
        <v>8</v>
      </c>
      <c r="D12" s="6" t="s">
        <v>9</v>
      </c>
      <c r="E12" s="6" t="s">
        <v>10</v>
      </c>
      <c r="F12" s="2">
        <v>19.53</v>
      </c>
    </row>
    <row r="13" ht="14.25" spans="1:6">
      <c r="A13" s="6" t="s">
        <v>22</v>
      </c>
      <c r="B13" s="6" t="s">
        <v>14</v>
      </c>
      <c r="C13" s="6" t="s">
        <v>8</v>
      </c>
      <c r="D13" s="6" t="s">
        <v>9</v>
      </c>
      <c r="E13" s="6" t="s">
        <v>10</v>
      </c>
      <c r="F13" s="2">
        <v>19.82</v>
      </c>
    </row>
    <row r="14" ht="14.25" spans="1:6">
      <c r="A14" s="6" t="s">
        <v>23</v>
      </c>
      <c r="B14" s="6" t="s">
        <v>7</v>
      </c>
      <c r="C14" s="6" t="s">
        <v>8</v>
      </c>
      <c r="D14" s="6" t="s">
        <v>9</v>
      </c>
      <c r="E14" s="6" t="s">
        <v>10</v>
      </c>
      <c r="F14" s="2">
        <v>19.82</v>
      </c>
    </row>
    <row r="15" ht="14.25" spans="1:6">
      <c r="A15" s="6" t="s">
        <v>24</v>
      </c>
      <c r="B15" s="6" t="s">
        <v>7</v>
      </c>
      <c r="C15" s="6" t="s">
        <v>8</v>
      </c>
      <c r="D15" s="6" t="s">
        <v>9</v>
      </c>
      <c r="E15" s="6" t="s">
        <v>10</v>
      </c>
      <c r="F15" s="2">
        <v>19.79</v>
      </c>
    </row>
    <row r="16" ht="14.25" spans="1:6">
      <c r="A16" s="6" t="s">
        <v>25</v>
      </c>
      <c r="B16" s="6" t="s">
        <v>7</v>
      </c>
      <c r="C16" s="6" t="s">
        <v>8</v>
      </c>
      <c r="D16" s="6" t="s">
        <v>9</v>
      </c>
      <c r="E16" s="6" t="s">
        <v>10</v>
      </c>
      <c r="F16" s="2">
        <v>19.8</v>
      </c>
    </row>
    <row r="17" ht="14.25" spans="1:6">
      <c r="A17" s="6" t="s">
        <v>26</v>
      </c>
      <c r="B17" s="6" t="s">
        <v>14</v>
      </c>
      <c r="C17" s="6" t="s">
        <v>8</v>
      </c>
      <c r="D17" s="6" t="s">
        <v>9</v>
      </c>
      <c r="E17" s="6" t="s">
        <v>10</v>
      </c>
      <c r="F17" s="2">
        <v>19.89</v>
      </c>
    </row>
    <row r="18" ht="14.25" spans="1:6">
      <c r="A18" s="6" t="s">
        <v>27</v>
      </c>
      <c r="B18" s="6" t="s">
        <v>14</v>
      </c>
      <c r="C18" s="6" t="s">
        <v>8</v>
      </c>
      <c r="D18" s="6" t="s">
        <v>9</v>
      </c>
      <c r="E18" s="6" t="s">
        <v>10</v>
      </c>
      <c r="F18" s="2">
        <v>19.61</v>
      </c>
    </row>
    <row r="19" ht="14.25" spans="1:6">
      <c r="A19" s="6" t="s">
        <v>28</v>
      </c>
      <c r="B19" s="6" t="s">
        <v>14</v>
      </c>
      <c r="C19" s="6" t="s">
        <v>8</v>
      </c>
      <c r="D19" s="6" t="s">
        <v>9</v>
      </c>
      <c r="E19" s="6" t="s">
        <v>10</v>
      </c>
      <c r="F19" s="2">
        <v>19.88</v>
      </c>
    </row>
    <row r="20" ht="14.25" spans="1:6">
      <c r="A20" s="6" t="s">
        <v>29</v>
      </c>
      <c r="B20" s="6" t="s">
        <v>7</v>
      </c>
      <c r="C20" s="6" t="s">
        <v>8</v>
      </c>
      <c r="D20" s="6" t="s">
        <v>9</v>
      </c>
      <c r="E20" s="6" t="s">
        <v>10</v>
      </c>
      <c r="F20" s="2">
        <v>19.71</v>
      </c>
    </row>
    <row r="21" ht="14.25" spans="1:6">
      <c r="A21" s="6" t="s">
        <v>30</v>
      </c>
      <c r="B21" s="6" t="s">
        <v>7</v>
      </c>
      <c r="C21" s="6" t="s">
        <v>8</v>
      </c>
      <c r="D21" s="6" t="s">
        <v>9</v>
      </c>
      <c r="E21" s="6" t="s">
        <v>10</v>
      </c>
      <c r="F21" s="2">
        <v>19.92</v>
      </c>
    </row>
    <row r="22" ht="14.25" spans="1:6">
      <c r="A22" s="6" t="s">
        <v>31</v>
      </c>
      <c r="B22" s="6" t="s">
        <v>7</v>
      </c>
      <c r="C22" s="6" t="s">
        <v>8</v>
      </c>
      <c r="D22" s="6" t="s">
        <v>9</v>
      </c>
      <c r="E22" s="6" t="s">
        <v>10</v>
      </c>
      <c r="F22" s="2">
        <v>19.71</v>
      </c>
    </row>
    <row r="23" ht="14.25" spans="1:6">
      <c r="A23" s="6" t="s">
        <v>32</v>
      </c>
      <c r="B23" s="6" t="s">
        <v>14</v>
      </c>
      <c r="C23" s="6" t="s">
        <v>8</v>
      </c>
      <c r="D23" s="6" t="s">
        <v>9</v>
      </c>
      <c r="E23" s="6" t="s">
        <v>10</v>
      </c>
      <c r="F23" s="2">
        <v>19.71</v>
      </c>
    </row>
    <row r="24" ht="14.25" spans="1:6">
      <c r="A24" s="6" t="s">
        <v>33</v>
      </c>
      <c r="B24" s="6" t="s">
        <v>14</v>
      </c>
      <c r="C24" s="6" t="s">
        <v>8</v>
      </c>
      <c r="D24" s="6" t="s">
        <v>9</v>
      </c>
      <c r="E24" s="6" t="s">
        <v>10</v>
      </c>
      <c r="F24" s="2">
        <v>19.61</v>
      </c>
    </row>
    <row r="25" ht="14.25" spans="1:6">
      <c r="A25" s="6" t="s">
        <v>34</v>
      </c>
      <c r="B25" s="6" t="s">
        <v>14</v>
      </c>
      <c r="C25" s="6" t="s">
        <v>8</v>
      </c>
      <c r="D25" s="6" t="s">
        <v>9</v>
      </c>
      <c r="E25" s="6" t="s">
        <v>10</v>
      </c>
      <c r="F25" s="2">
        <v>19.55</v>
      </c>
    </row>
    <row r="26" ht="14.25" spans="1:6">
      <c r="A26" s="6" t="s">
        <v>35</v>
      </c>
      <c r="B26" s="6" t="s">
        <v>7</v>
      </c>
      <c r="C26" s="6" t="s">
        <v>8</v>
      </c>
      <c r="D26" s="6" t="s">
        <v>9</v>
      </c>
      <c r="E26" s="6" t="s">
        <v>10</v>
      </c>
      <c r="F26" s="2">
        <v>19.8</v>
      </c>
    </row>
    <row r="27" ht="14.25" spans="1:6">
      <c r="A27" s="6" t="s">
        <v>36</v>
      </c>
      <c r="B27" s="6" t="s">
        <v>7</v>
      </c>
      <c r="C27" s="6" t="s">
        <v>8</v>
      </c>
      <c r="D27" s="6" t="s">
        <v>9</v>
      </c>
      <c r="E27" s="6" t="s">
        <v>10</v>
      </c>
      <c r="F27" s="2">
        <v>19.66</v>
      </c>
    </row>
    <row r="28" ht="14.25" spans="1:6">
      <c r="A28" s="6" t="s">
        <v>37</v>
      </c>
      <c r="B28" s="6" t="s">
        <v>7</v>
      </c>
      <c r="C28" s="6" t="s">
        <v>8</v>
      </c>
      <c r="D28" s="6" t="s">
        <v>9</v>
      </c>
      <c r="E28" s="6" t="s">
        <v>10</v>
      </c>
      <c r="F28" s="2">
        <v>19.72</v>
      </c>
    </row>
    <row r="29" ht="14.25" spans="1:6">
      <c r="A29" s="6" t="s">
        <v>38</v>
      </c>
      <c r="B29" s="6" t="s">
        <v>14</v>
      </c>
      <c r="C29" s="6" t="s">
        <v>8</v>
      </c>
      <c r="D29" s="6" t="s">
        <v>9</v>
      </c>
      <c r="E29" s="6" t="s">
        <v>10</v>
      </c>
      <c r="F29" s="2">
        <v>19.77</v>
      </c>
    </row>
    <row r="30" ht="14.25" spans="1:6">
      <c r="A30" s="6" t="s">
        <v>39</v>
      </c>
      <c r="B30" s="6" t="s">
        <v>14</v>
      </c>
      <c r="C30" s="6" t="s">
        <v>8</v>
      </c>
      <c r="D30" s="6" t="s">
        <v>9</v>
      </c>
      <c r="E30" s="6" t="s">
        <v>10</v>
      </c>
      <c r="F30" s="2">
        <v>19.62</v>
      </c>
    </row>
    <row r="31" ht="14.25" spans="1:6">
      <c r="A31" s="6" t="s">
        <v>40</v>
      </c>
      <c r="B31" s="6" t="s">
        <v>14</v>
      </c>
      <c r="C31" s="6" t="s">
        <v>8</v>
      </c>
      <c r="D31" s="6" t="s">
        <v>9</v>
      </c>
      <c r="E31" s="6" t="s">
        <v>10</v>
      </c>
      <c r="F31" s="2">
        <v>19.72</v>
      </c>
    </row>
    <row r="32" ht="14.25" spans="1:6">
      <c r="A32" s="6" t="s">
        <v>41</v>
      </c>
      <c r="B32" s="6" t="s">
        <v>7</v>
      </c>
      <c r="C32" s="6" t="s">
        <v>8</v>
      </c>
      <c r="D32" s="6" t="s">
        <v>9</v>
      </c>
      <c r="E32" s="6" t="s">
        <v>10</v>
      </c>
      <c r="F32" s="2">
        <v>19.65</v>
      </c>
    </row>
    <row r="33" ht="14.25" spans="1:6">
      <c r="A33" s="6" t="s">
        <v>42</v>
      </c>
      <c r="B33" s="6" t="s">
        <v>7</v>
      </c>
      <c r="C33" s="6" t="s">
        <v>8</v>
      </c>
      <c r="D33" s="6" t="s">
        <v>9</v>
      </c>
      <c r="E33" s="6" t="s">
        <v>10</v>
      </c>
      <c r="F33" s="2">
        <v>19.83</v>
      </c>
    </row>
    <row r="34" ht="14.25" spans="1:6">
      <c r="A34" s="6" t="s">
        <v>43</v>
      </c>
      <c r="B34" s="6" t="s">
        <v>7</v>
      </c>
      <c r="C34" s="6" t="s">
        <v>8</v>
      </c>
      <c r="D34" s="6" t="s">
        <v>9</v>
      </c>
      <c r="E34" s="6" t="s">
        <v>10</v>
      </c>
      <c r="F34" s="2">
        <v>19.65</v>
      </c>
    </row>
    <row r="35" ht="14.25" spans="1:6">
      <c r="A35" s="6" t="s">
        <v>44</v>
      </c>
      <c r="B35" s="6" t="s">
        <v>14</v>
      </c>
      <c r="C35" s="6" t="s">
        <v>8</v>
      </c>
      <c r="D35" s="6" t="s">
        <v>9</v>
      </c>
      <c r="E35" s="6" t="s">
        <v>10</v>
      </c>
      <c r="F35" s="2">
        <v>19.98</v>
      </c>
    </row>
    <row r="36" ht="14.25" spans="1:6">
      <c r="A36" s="6" t="s">
        <v>45</v>
      </c>
      <c r="B36" s="6" t="s">
        <v>14</v>
      </c>
      <c r="C36" s="6" t="s">
        <v>8</v>
      </c>
      <c r="D36" s="6" t="s">
        <v>9</v>
      </c>
      <c r="E36" s="6" t="s">
        <v>10</v>
      </c>
      <c r="F36" s="2">
        <v>19.66</v>
      </c>
    </row>
    <row r="37" ht="14.25" spans="1:6">
      <c r="A37" s="6" t="s">
        <v>46</v>
      </c>
      <c r="B37" s="6" t="s">
        <v>14</v>
      </c>
      <c r="C37" s="6" t="s">
        <v>8</v>
      </c>
      <c r="D37" s="6" t="s">
        <v>9</v>
      </c>
      <c r="E37" s="6" t="s">
        <v>10</v>
      </c>
      <c r="F37" s="2">
        <v>19.64</v>
      </c>
    </row>
    <row r="38" ht="14.25" spans="1:6">
      <c r="A38" s="6" t="s">
        <v>47</v>
      </c>
      <c r="B38" s="6" t="s">
        <v>7</v>
      </c>
      <c r="C38" s="6" t="s">
        <v>48</v>
      </c>
      <c r="D38" s="6" t="s">
        <v>9</v>
      </c>
      <c r="E38" s="6" t="s">
        <v>10</v>
      </c>
      <c r="F38" s="2">
        <v>23.86</v>
      </c>
    </row>
    <row r="39" ht="14.25" spans="1:6">
      <c r="A39" s="6" t="s">
        <v>49</v>
      </c>
      <c r="B39" s="6" t="s">
        <v>7</v>
      </c>
      <c r="C39" s="6" t="s">
        <v>48</v>
      </c>
      <c r="D39" s="6" t="s">
        <v>9</v>
      </c>
      <c r="E39" s="6" t="s">
        <v>10</v>
      </c>
      <c r="F39" s="2">
        <v>23.12</v>
      </c>
    </row>
    <row r="40" ht="14.25" spans="1:6">
      <c r="A40" s="6" t="s">
        <v>50</v>
      </c>
      <c r="B40" s="6" t="s">
        <v>7</v>
      </c>
      <c r="C40" s="6" t="s">
        <v>48</v>
      </c>
      <c r="D40" s="6" t="s">
        <v>9</v>
      </c>
      <c r="E40" s="6" t="s">
        <v>10</v>
      </c>
      <c r="F40" s="2">
        <v>22.89</v>
      </c>
    </row>
    <row r="41" ht="14.25" spans="1:6">
      <c r="A41" s="6" t="s">
        <v>51</v>
      </c>
      <c r="B41" s="6" t="s">
        <v>14</v>
      </c>
      <c r="C41" s="6" t="s">
        <v>48</v>
      </c>
      <c r="D41" s="6" t="s">
        <v>9</v>
      </c>
      <c r="E41" s="6" t="s">
        <v>10</v>
      </c>
      <c r="F41" s="2">
        <v>20.83</v>
      </c>
    </row>
    <row r="42" ht="14.25" spans="1:6">
      <c r="A42" s="6" t="s">
        <v>52</v>
      </c>
      <c r="B42" s="6" t="s">
        <v>14</v>
      </c>
      <c r="C42" s="6" t="s">
        <v>48</v>
      </c>
      <c r="D42" s="6" t="s">
        <v>9</v>
      </c>
      <c r="E42" s="6" t="s">
        <v>10</v>
      </c>
      <c r="F42" s="2">
        <v>20.32</v>
      </c>
    </row>
    <row r="43" ht="14.25" spans="1:6">
      <c r="A43" s="6" t="s">
        <v>53</v>
      </c>
      <c r="B43" s="6" t="s">
        <v>14</v>
      </c>
      <c r="C43" s="6" t="s">
        <v>48</v>
      </c>
      <c r="D43" s="6" t="s">
        <v>9</v>
      </c>
      <c r="E43" s="6" t="s">
        <v>10</v>
      </c>
      <c r="F43" s="2">
        <v>20.48</v>
      </c>
    </row>
    <row r="44" ht="14.25" spans="1:6">
      <c r="A44" s="6" t="s">
        <v>54</v>
      </c>
      <c r="B44" s="6" t="s">
        <v>7</v>
      </c>
      <c r="C44" s="6" t="s">
        <v>55</v>
      </c>
      <c r="D44" s="6" t="s">
        <v>9</v>
      </c>
      <c r="E44" s="6" t="s">
        <v>10</v>
      </c>
      <c r="F44" s="2">
        <v>21.87</v>
      </c>
    </row>
    <row r="45" ht="14.25" spans="1:6">
      <c r="A45" s="6" t="s">
        <v>56</v>
      </c>
      <c r="B45" s="6" t="s">
        <v>7</v>
      </c>
      <c r="C45" s="6" t="s">
        <v>55</v>
      </c>
      <c r="D45" s="6" t="s">
        <v>9</v>
      </c>
      <c r="E45" s="6" t="s">
        <v>10</v>
      </c>
      <c r="F45" s="2">
        <v>22.9</v>
      </c>
    </row>
    <row r="46" ht="14.25" spans="1:6">
      <c r="A46" s="6" t="s">
        <v>57</v>
      </c>
      <c r="B46" s="6" t="s">
        <v>7</v>
      </c>
      <c r="C46" s="6" t="s">
        <v>55</v>
      </c>
      <c r="D46" s="6" t="s">
        <v>9</v>
      </c>
      <c r="E46" s="6" t="s">
        <v>10</v>
      </c>
      <c r="F46" s="2">
        <v>22.07</v>
      </c>
    </row>
    <row r="47" ht="14.25" spans="1:6">
      <c r="A47" s="6" t="s">
        <v>58</v>
      </c>
      <c r="B47" s="6" t="s">
        <v>14</v>
      </c>
      <c r="C47" s="6" t="s">
        <v>55</v>
      </c>
      <c r="D47" s="6" t="s">
        <v>9</v>
      </c>
      <c r="E47" s="6" t="s">
        <v>10</v>
      </c>
      <c r="F47" s="2">
        <v>19.58</v>
      </c>
    </row>
    <row r="48" ht="14.25" spans="1:6">
      <c r="A48" s="6" t="s">
        <v>59</v>
      </c>
      <c r="B48" s="6" t="s">
        <v>14</v>
      </c>
      <c r="C48" s="6" t="s">
        <v>55</v>
      </c>
      <c r="D48" s="6" t="s">
        <v>9</v>
      </c>
      <c r="E48" s="6" t="s">
        <v>10</v>
      </c>
      <c r="F48" s="2">
        <v>19.04</v>
      </c>
    </row>
    <row r="49" ht="14.25" spans="1:6">
      <c r="A49" s="6" t="s">
        <v>60</v>
      </c>
      <c r="B49" s="6" t="s">
        <v>14</v>
      </c>
      <c r="C49" s="6" t="s">
        <v>55</v>
      </c>
      <c r="D49" s="6" t="s">
        <v>9</v>
      </c>
      <c r="E49" s="6" t="s">
        <v>10</v>
      </c>
      <c r="F49" s="2">
        <v>19.12</v>
      </c>
    </row>
    <row r="50" ht="14.25" spans="1:6">
      <c r="A50" s="6" t="s">
        <v>61</v>
      </c>
      <c r="B50" s="6" t="s">
        <v>7</v>
      </c>
      <c r="C50" s="6" t="s">
        <v>62</v>
      </c>
      <c r="D50" s="6" t="s">
        <v>9</v>
      </c>
      <c r="E50" s="6" t="s">
        <v>10</v>
      </c>
      <c r="F50" s="2">
        <v>24.88</v>
      </c>
    </row>
    <row r="51" ht="14.25" spans="1:6">
      <c r="A51" s="6" t="s">
        <v>63</v>
      </c>
      <c r="B51" s="6" t="s">
        <v>7</v>
      </c>
      <c r="C51" s="6" t="s">
        <v>62</v>
      </c>
      <c r="D51" s="6" t="s">
        <v>9</v>
      </c>
      <c r="E51" s="6" t="s">
        <v>10</v>
      </c>
      <c r="F51" s="2">
        <v>24.06</v>
      </c>
    </row>
    <row r="52" ht="14.25" spans="1:6">
      <c r="A52" s="6" t="s">
        <v>64</v>
      </c>
      <c r="B52" s="6" t="s">
        <v>7</v>
      </c>
      <c r="C52" s="6" t="s">
        <v>62</v>
      </c>
      <c r="D52" s="6" t="s">
        <v>9</v>
      </c>
      <c r="E52" s="6" t="s">
        <v>10</v>
      </c>
      <c r="F52" s="2">
        <v>24.41</v>
      </c>
    </row>
    <row r="53" ht="14.25" spans="1:6">
      <c r="A53" s="6" t="s">
        <v>65</v>
      </c>
      <c r="B53" s="6" t="s">
        <v>14</v>
      </c>
      <c r="C53" s="6" t="s">
        <v>62</v>
      </c>
      <c r="D53" s="6" t="s">
        <v>9</v>
      </c>
      <c r="E53" s="6" t="s">
        <v>10</v>
      </c>
      <c r="F53" s="2">
        <v>21.81</v>
      </c>
    </row>
    <row r="54" ht="14.25" spans="1:6">
      <c r="A54" s="6" t="s">
        <v>66</v>
      </c>
      <c r="B54" s="6" t="s">
        <v>14</v>
      </c>
      <c r="C54" s="6" t="s">
        <v>62</v>
      </c>
      <c r="D54" s="6" t="s">
        <v>9</v>
      </c>
      <c r="E54" s="6" t="s">
        <v>10</v>
      </c>
      <c r="F54" s="2">
        <v>21.57</v>
      </c>
    </row>
    <row r="55" ht="14.25" spans="1:6">
      <c r="A55" s="6" t="s">
        <v>67</v>
      </c>
      <c r="B55" s="6" t="s">
        <v>14</v>
      </c>
      <c r="C55" s="6" t="s">
        <v>62</v>
      </c>
      <c r="D55" s="6" t="s">
        <v>9</v>
      </c>
      <c r="E55" s="6" t="s">
        <v>10</v>
      </c>
      <c r="F55" s="2">
        <v>21.6</v>
      </c>
    </row>
    <row r="56" ht="14.25" spans="1:6">
      <c r="A56" s="6" t="s">
        <v>68</v>
      </c>
      <c r="B56" s="6" t="s">
        <v>7</v>
      </c>
      <c r="C56" s="6" t="s">
        <v>69</v>
      </c>
      <c r="D56" s="6" t="s">
        <v>9</v>
      </c>
      <c r="E56" s="6" t="s">
        <v>10</v>
      </c>
      <c r="F56" s="2">
        <v>22.74</v>
      </c>
    </row>
    <row r="57" ht="14.25" spans="1:6">
      <c r="A57" s="6" t="s">
        <v>70</v>
      </c>
      <c r="B57" s="6" t="s">
        <v>7</v>
      </c>
      <c r="C57" s="6" t="s">
        <v>69</v>
      </c>
      <c r="D57" s="6" t="s">
        <v>9</v>
      </c>
      <c r="E57" s="6" t="s">
        <v>10</v>
      </c>
      <c r="F57" s="2">
        <v>22.67</v>
      </c>
    </row>
    <row r="58" ht="14.25" spans="1:6">
      <c r="A58" s="6" t="s">
        <v>71</v>
      </c>
      <c r="B58" s="6" t="s">
        <v>7</v>
      </c>
      <c r="C58" s="6" t="s">
        <v>69</v>
      </c>
      <c r="D58" s="6" t="s">
        <v>9</v>
      </c>
      <c r="E58" s="6" t="s">
        <v>10</v>
      </c>
      <c r="F58" s="2">
        <v>22.59</v>
      </c>
    </row>
    <row r="59" ht="14.25" spans="1:6">
      <c r="A59" s="6" t="s">
        <v>72</v>
      </c>
      <c r="B59" s="6" t="s">
        <v>14</v>
      </c>
      <c r="C59" s="6" t="s">
        <v>69</v>
      </c>
      <c r="D59" s="6" t="s">
        <v>9</v>
      </c>
      <c r="E59" s="6" t="s">
        <v>10</v>
      </c>
      <c r="F59" s="2">
        <v>25.74</v>
      </c>
    </row>
    <row r="60" ht="14.25" spans="1:6">
      <c r="A60" s="6" t="s">
        <v>73</v>
      </c>
      <c r="B60" s="6" t="s">
        <v>14</v>
      </c>
      <c r="C60" s="6" t="s">
        <v>69</v>
      </c>
      <c r="D60" s="6" t="s">
        <v>9</v>
      </c>
      <c r="E60" s="6" t="s">
        <v>10</v>
      </c>
      <c r="F60" s="2">
        <v>25.15</v>
      </c>
    </row>
    <row r="61" ht="14.25" spans="1:6">
      <c r="A61" s="6" t="s">
        <v>74</v>
      </c>
      <c r="B61" s="6" t="s">
        <v>14</v>
      </c>
      <c r="C61" s="6" t="s">
        <v>69</v>
      </c>
      <c r="D61" s="6" t="s">
        <v>9</v>
      </c>
      <c r="E61" s="6" t="s">
        <v>10</v>
      </c>
      <c r="F61" s="2">
        <v>24.58</v>
      </c>
    </row>
    <row r="62" ht="14.25" spans="1:6">
      <c r="A62" s="6" t="s">
        <v>75</v>
      </c>
      <c r="B62" s="6" t="s">
        <v>7</v>
      </c>
      <c r="C62" s="6" t="s">
        <v>76</v>
      </c>
      <c r="D62" s="6" t="s">
        <v>9</v>
      </c>
      <c r="E62" s="6" t="s">
        <v>10</v>
      </c>
      <c r="F62" s="2">
        <v>23.14</v>
      </c>
    </row>
    <row r="63" ht="14.25" spans="1:6">
      <c r="A63" s="6" t="s">
        <v>77</v>
      </c>
      <c r="B63" s="6" t="s">
        <v>7</v>
      </c>
      <c r="C63" s="6" t="s">
        <v>76</v>
      </c>
      <c r="D63" s="6" t="s">
        <v>9</v>
      </c>
      <c r="E63" s="6" t="s">
        <v>10</v>
      </c>
      <c r="F63" s="2">
        <v>23.18</v>
      </c>
    </row>
    <row r="64" ht="14.25" spans="1:6">
      <c r="A64" s="6" t="s">
        <v>78</v>
      </c>
      <c r="B64" s="6" t="s">
        <v>7</v>
      </c>
      <c r="C64" s="6" t="s">
        <v>76</v>
      </c>
      <c r="D64" s="6" t="s">
        <v>9</v>
      </c>
      <c r="E64" s="6" t="s">
        <v>10</v>
      </c>
      <c r="F64" s="2">
        <v>23.14</v>
      </c>
    </row>
    <row r="65" ht="14.25" spans="1:6">
      <c r="A65" s="6" t="s">
        <v>79</v>
      </c>
      <c r="B65" s="6" t="s">
        <v>14</v>
      </c>
      <c r="C65" s="6" t="s">
        <v>76</v>
      </c>
      <c r="D65" s="6" t="s">
        <v>9</v>
      </c>
      <c r="E65" s="6" t="s">
        <v>10</v>
      </c>
      <c r="F65" s="2">
        <v>26.34</v>
      </c>
    </row>
    <row r="66" ht="14.25" spans="1:6">
      <c r="A66" s="6" t="s">
        <v>80</v>
      </c>
      <c r="B66" s="6" t="s">
        <v>14</v>
      </c>
      <c r="C66" s="6" t="s">
        <v>76</v>
      </c>
      <c r="D66" s="6" t="s">
        <v>9</v>
      </c>
      <c r="E66" s="6" t="s">
        <v>10</v>
      </c>
      <c r="F66" s="2">
        <v>25.11</v>
      </c>
    </row>
    <row r="67" ht="14.25" spans="1:6">
      <c r="A67" s="6" t="s">
        <v>81</v>
      </c>
      <c r="B67" s="6" t="s">
        <v>14</v>
      </c>
      <c r="C67" s="6" t="s">
        <v>76</v>
      </c>
      <c r="D67" s="6" t="s">
        <v>9</v>
      </c>
      <c r="E67" s="6" t="s">
        <v>10</v>
      </c>
      <c r="F67" s="2">
        <v>24.76</v>
      </c>
    </row>
    <row r="68" ht="14.25" spans="1:6">
      <c r="A68" s="6" t="s">
        <v>82</v>
      </c>
      <c r="B68" s="6" t="s">
        <v>7</v>
      </c>
      <c r="C68" s="6" t="s">
        <v>83</v>
      </c>
      <c r="D68" s="6" t="s">
        <v>9</v>
      </c>
      <c r="E68" s="6" t="s">
        <v>10</v>
      </c>
      <c r="F68" s="2">
        <v>23.27</v>
      </c>
    </row>
    <row r="69" ht="14.25" spans="1:6">
      <c r="A69" s="6" t="s">
        <v>84</v>
      </c>
      <c r="B69" s="6" t="s">
        <v>7</v>
      </c>
      <c r="C69" s="6" t="s">
        <v>83</v>
      </c>
      <c r="D69" s="6" t="s">
        <v>9</v>
      </c>
      <c r="E69" s="6" t="s">
        <v>10</v>
      </c>
      <c r="F69" s="2">
        <v>23.63</v>
      </c>
    </row>
    <row r="70" ht="14.25" spans="1:6">
      <c r="A70" s="6" t="s">
        <v>85</v>
      </c>
      <c r="B70" s="6" t="s">
        <v>7</v>
      </c>
      <c r="C70" s="6" t="s">
        <v>83</v>
      </c>
      <c r="D70" s="6" t="s">
        <v>9</v>
      </c>
      <c r="E70" s="6" t="s">
        <v>10</v>
      </c>
      <c r="F70" s="2">
        <v>23.36</v>
      </c>
    </row>
    <row r="71" ht="14.25" spans="1:6">
      <c r="A71" s="6" t="s">
        <v>86</v>
      </c>
      <c r="B71" s="6" t="s">
        <v>14</v>
      </c>
      <c r="C71" s="6" t="s">
        <v>83</v>
      </c>
      <c r="D71" s="6" t="s">
        <v>9</v>
      </c>
      <c r="E71" s="6" t="s">
        <v>10</v>
      </c>
      <c r="F71" s="2">
        <v>25.37</v>
      </c>
    </row>
    <row r="72" ht="14.25" spans="1:6">
      <c r="A72" s="6" t="s">
        <v>87</v>
      </c>
      <c r="B72" s="6" t="s">
        <v>14</v>
      </c>
      <c r="C72" s="6" t="s">
        <v>83</v>
      </c>
      <c r="D72" s="6" t="s">
        <v>9</v>
      </c>
      <c r="E72" s="6" t="s">
        <v>10</v>
      </c>
      <c r="F72" s="2">
        <v>25.44</v>
      </c>
    </row>
    <row r="73" ht="14.25" spans="1:6">
      <c r="A73" s="6" t="s">
        <v>88</v>
      </c>
      <c r="B73" s="6" t="s">
        <v>14</v>
      </c>
      <c r="C73" s="6" t="s">
        <v>83</v>
      </c>
      <c r="D73" s="6" t="s">
        <v>9</v>
      </c>
      <c r="E73" s="6" t="s">
        <v>10</v>
      </c>
      <c r="F73" s="2">
        <v>26.34</v>
      </c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0" workbookViewId="0">
      <selection activeCell="A32" sqref="A32:A37"/>
    </sheetView>
  </sheetViews>
  <sheetFormatPr defaultColWidth="9" defaultRowHeight="13.5" outlineLevelCol="6"/>
  <cols>
    <col min="1" max="1" width="9" style="1"/>
    <col min="3" max="3" width="9.125" customWidth="1"/>
    <col min="5" max="5" width="13.75"/>
    <col min="6" max="6" width="10.75" customWidth="1"/>
    <col min="7" max="7" width="12.625"/>
  </cols>
  <sheetData>
    <row r="1" ht="14.25" spans="3:7">
      <c r="C1" s="2" t="s">
        <v>89</v>
      </c>
      <c r="D1" s="2" t="s">
        <v>89</v>
      </c>
      <c r="E1" s="2" t="s">
        <v>90</v>
      </c>
      <c r="F1" s="2" t="s">
        <v>91</v>
      </c>
      <c r="G1" s="2" t="s">
        <v>92</v>
      </c>
    </row>
    <row r="2" spans="1:7">
      <c r="A2" s="3" t="s">
        <v>48</v>
      </c>
      <c r="B2" s="4" t="s">
        <v>7</v>
      </c>
      <c r="C2">
        <v>23.86</v>
      </c>
      <c r="D2">
        <v>19.67</v>
      </c>
      <c r="E2">
        <f t="shared" ref="E2:E31" si="0">C2-D2</f>
        <v>4.19</v>
      </c>
      <c r="F2">
        <f t="shared" ref="F2:F7" si="1">E2-3.64</f>
        <v>0.549999999999998</v>
      </c>
      <c r="G2" s="5">
        <f t="shared" ref="G2:G31" si="2">2^-F2</f>
        <v>0.683020128377199</v>
      </c>
    </row>
    <row r="3" spans="1:7">
      <c r="A3" s="3"/>
      <c r="B3" s="4"/>
      <c r="C3">
        <v>23.12</v>
      </c>
      <c r="D3">
        <v>19.88</v>
      </c>
      <c r="E3">
        <f t="shared" si="0"/>
        <v>3.24</v>
      </c>
      <c r="F3">
        <f t="shared" si="1"/>
        <v>-0.399999999999998</v>
      </c>
      <c r="G3" s="5">
        <f t="shared" si="2"/>
        <v>1.31950791077289</v>
      </c>
    </row>
    <row r="4" spans="1:7">
      <c r="A4" s="3"/>
      <c r="B4" s="4"/>
      <c r="C4">
        <v>22.89</v>
      </c>
      <c r="D4">
        <v>19.25</v>
      </c>
      <c r="E4">
        <f t="shared" si="0"/>
        <v>3.64</v>
      </c>
      <c r="F4">
        <f t="shared" si="1"/>
        <v>0</v>
      </c>
      <c r="G4" s="5">
        <f t="shared" si="2"/>
        <v>1</v>
      </c>
    </row>
    <row r="5" spans="1:7">
      <c r="A5" s="3"/>
      <c r="B5" s="4" t="s">
        <v>14</v>
      </c>
      <c r="C5">
        <v>20.83</v>
      </c>
      <c r="D5">
        <v>19.64</v>
      </c>
      <c r="E5">
        <f t="shared" si="0"/>
        <v>1.19</v>
      </c>
      <c r="F5">
        <f t="shared" si="1"/>
        <v>-2.45</v>
      </c>
      <c r="G5" s="5">
        <f t="shared" si="2"/>
        <v>5.46416102701759</v>
      </c>
    </row>
    <row r="6" spans="1:7">
      <c r="A6" s="3"/>
      <c r="B6" s="4"/>
      <c r="C6">
        <v>20.32</v>
      </c>
      <c r="D6">
        <v>19.33</v>
      </c>
      <c r="E6">
        <f t="shared" si="0"/>
        <v>0.990000000000002</v>
      </c>
      <c r="F6">
        <f t="shared" si="1"/>
        <v>-2.65</v>
      </c>
      <c r="G6" s="5">
        <f t="shared" si="2"/>
        <v>6.276672783174</v>
      </c>
    </row>
    <row r="7" spans="1:7">
      <c r="A7" s="3"/>
      <c r="B7" s="4"/>
      <c r="C7">
        <v>20.48</v>
      </c>
      <c r="D7">
        <v>19.52</v>
      </c>
      <c r="E7">
        <f t="shared" si="0"/>
        <v>0.960000000000001</v>
      </c>
      <c r="F7">
        <f t="shared" si="1"/>
        <v>-2.68</v>
      </c>
      <c r="G7" s="5">
        <f t="shared" si="2"/>
        <v>6.40855902071697</v>
      </c>
    </row>
    <row r="8" spans="1:7">
      <c r="A8" s="3" t="s">
        <v>55</v>
      </c>
      <c r="B8" s="4" t="s">
        <v>7</v>
      </c>
      <c r="C8">
        <v>21.87</v>
      </c>
      <c r="D8">
        <v>19.95</v>
      </c>
      <c r="E8">
        <f t="shared" si="0"/>
        <v>1.92</v>
      </c>
      <c r="F8">
        <f t="shared" ref="F8:F13" si="3">E8-2.37</f>
        <v>-0.449999999999998</v>
      </c>
      <c r="G8" s="5">
        <f t="shared" si="2"/>
        <v>1.36604025675439</v>
      </c>
    </row>
    <row r="9" spans="1:7">
      <c r="A9" s="3"/>
      <c r="B9" s="4"/>
      <c r="C9">
        <v>22.9</v>
      </c>
      <c r="D9">
        <v>19.87</v>
      </c>
      <c r="E9">
        <f t="shared" si="0"/>
        <v>3.03</v>
      </c>
      <c r="F9">
        <f t="shared" si="3"/>
        <v>0.659999999999997</v>
      </c>
      <c r="G9" s="5">
        <f t="shared" si="2"/>
        <v>0.632878296985141</v>
      </c>
    </row>
    <row r="10" spans="1:7">
      <c r="A10" s="3"/>
      <c r="B10" s="4"/>
      <c r="C10">
        <v>22.07</v>
      </c>
      <c r="D10">
        <v>19.7</v>
      </c>
      <c r="E10">
        <f t="shared" si="0"/>
        <v>2.37</v>
      </c>
      <c r="F10">
        <f t="shared" si="3"/>
        <v>0</v>
      </c>
      <c r="G10" s="5">
        <f t="shared" si="2"/>
        <v>1</v>
      </c>
    </row>
    <row r="11" spans="1:7">
      <c r="A11" s="3"/>
      <c r="B11" s="4" t="s">
        <v>14</v>
      </c>
      <c r="C11">
        <v>19.58</v>
      </c>
      <c r="D11">
        <v>19.9</v>
      </c>
      <c r="E11">
        <f t="shared" si="0"/>
        <v>-0.32</v>
      </c>
      <c r="F11">
        <f t="shared" si="3"/>
        <v>-2.69</v>
      </c>
      <c r="G11" s="5">
        <f t="shared" si="2"/>
        <v>6.45313407377701</v>
      </c>
    </row>
    <row r="12" spans="1:7">
      <c r="A12" s="3"/>
      <c r="B12" s="4"/>
      <c r="C12">
        <v>19.04</v>
      </c>
      <c r="D12">
        <v>19.53</v>
      </c>
      <c r="E12">
        <f t="shared" si="0"/>
        <v>-0.490000000000002</v>
      </c>
      <c r="F12">
        <f t="shared" si="3"/>
        <v>-2.86</v>
      </c>
      <c r="G12" s="5">
        <f t="shared" si="2"/>
        <v>7.2601532425373</v>
      </c>
    </row>
    <row r="13" spans="1:7">
      <c r="A13" s="3"/>
      <c r="B13" s="4"/>
      <c r="C13">
        <v>19.12</v>
      </c>
      <c r="D13">
        <v>19.82</v>
      </c>
      <c r="E13">
        <f t="shared" si="0"/>
        <v>-0.699999999999999</v>
      </c>
      <c r="F13">
        <f t="shared" si="3"/>
        <v>-3.07</v>
      </c>
      <c r="G13" s="5">
        <f t="shared" si="2"/>
        <v>8.39773346898454</v>
      </c>
    </row>
    <row r="14" spans="1:7">
      <c r="A14" s="3" t="s">
        <v>62</v>
      </c>
      <c r="B14" s="4" t="s">
        <v>7</v>
      </c>
      <c r="C14">
        <v>24.88</v>
      </c>
      <c r="D14">
        <v>19.82</v>
      </c>
      <c r="E14">
        <f t="shared" si="0"/>
        <v>5.06</v>
      </c>
      <c r="F14">
        <f t="shared" ref="F14:F19" si="4">E14-4.61</f>
        <v>0.449999999999998</v>
      </c>
      <c r="G14" s="5">
        <f t="shared" si="2"/>
        <v>0.732042847972813</v>
      </c>
    </row>
    <row r="15" spans="1:7">
      <c r="A15" s="3"/>
      <c r="B15" s="4"/>
      <c r="C15">
        <v>24.06</v>
      </c>
      <c r="D15">
        <v>19.79</v>
      </c>
      <c r="E15">
        <f t="shared" si="0"/>
        <v>4.27</v>
      </c>
      <c r="F15">
        <f t="shared" si="4"/>
        <v>-0.340000000000001</v>
      </c>
      <c r="G15" s="5">
        <f t="shared" si="2"/>
        <v>1.26575659397028</v>
      </c>
    </row>
    <row r="16" spans="1:7">
      <c r="A16" s="3"/>
      <c r="B16" s="4"/>
      <c r="C16">
        <v>24.41</v>
      </c>
      <c r="D16">
        <v>19.8</v>
      </c>
      <c r="E16">
        <f t="shared" si="0"/>
        <v>4.61</v>
      </c>
      <c r="F16">
        <f t="shared" si="4"/>
        <v>0</v>
      </c>
      <c r="G16" s="5">
        <f t="shared" si="2"/>
        <v>1</v>
      </c>
    </row>
    <row r="17" spans="1:7">
      <c r="A17" s="3"/>
      <c r="B17" s="4" t="s">
        <v>14</v>
      </c>
      <c r="C17">
        <v>21.81</v>
      </c>
      <c r="D17">
        <v>19.89</v>
      </c>
      <c r="E17">
        <f t="shared" si="0"/>
        <v>1.92</v>
      </c>
      <c r="F17">
        <f t="shared" si="4"/>
        <v>-2.69</v>
      </c>
      <c r="G17" s="5">
        <f t="shared" si="2"/>
        <v>6.45313407377702</v>
      </c>
    </row>
    <row r="18" spans="1:7">
      <c r="A18" s="3"/>
      <c r="B18" s="4"/>
      <c r="C18">
        <v>21.57</v>
      </c>
      <c r="D18">
        <v>19.61</v>
      </c>
      <c r="E18">
        <f t="shared" si="0"/>
        <v>1.96</v>
      </c>
      <c r="F18">
        <f t="shared" si="4"/>
        <v>-2.65</v>
      </c>
      <c r="G18" s="5">
        <f t="shared" si="2"/>
        <v>6.276672783174</v>
      </c>
    </row>
    <row r="19" spans="1:7">
      <c r="A19" s="3"/>
      <c r="B19" s="4"/>
      <c r="C19">
        <v>21.6</v>
      </c>
      <c r="D19">
        <v>19.88</v>
      </c>
      <c r="E19">
        <f t="shared" si="0"/>
        <v>1.72</v>
      </c>
      <c r="F19">
        <f t="shared" si="4"/>
        <v>-2.89</v>
      </c>
      <c r="G19" s="5">
        <f t="shared" si="2"/>
        <v>7.41270449512296</v>
      </c>
    </row>
    <row r="20" spans="1:7">
      <c r="A20" s="3" t="s">
        <v>69</v>
      </c>
      <c r="B20" s="4" t="s">
        <v>7</v>
      </c>
      <c r="C20">
        <v>22.74</v>
      </c>
      <c r="D20">
        <v>19.71</v>
      </c>
      <c r="E20">
        <f t="shared" si="0"/>
        <v>3.03</v>
      </c>
      <c r="F20">
        <f t="shared" ref="F20:F25" si="5">E20-2.88</f>
        <v>0.149999999999998</v>
      </c>
      <c r="G20" s="5">
        <f t="shared" si="2"/>
        <v>0.901250462610832</v>
      </c>
    </row>
    <row r="21" spans="1:7">
      <c r="A21" s="3"/>
      <c r="B21" s="4"/>
      <c r="C21">
        <v>22.67</v>
      </c>
      <c r="D21">
        <v>19.92</v>
      </c>
      <c r="E21">
        <f t="shared" si="0"/>
        <v>2.75</v>
      </c>
      <c r="F21">
        <f t="shared" si="5"/>
        <v>-0.13</v>
      </c>
      <c r="G21" s="5">
        <f t="shared" si="2"/>
        <v>1.09429370126074</v>
      </c>
    </row>
    <row r="22" spans="1:7">
      <c r="A22" s="3"/>
      <c r="B22" s="4"/>
      <c r="C22">
        <v>22.59</v>
      </c>
      <c r="D22">
        <v>19.71</v>
      </c>
      <c r="E22">
        <f t="shared" si="0"/>
        <v>2.88</v>
      </c>
      <c r="F22">
        <f t="shared" si="5"/>
        <v>0</v>
      </c>
      <c r="G22" s="5">
        <f t="shared" si="2"/>
        <v>1</v>
      </c>
    </row>
    <row r="23" spans="1:7">
      <c r="A23" s="3"/>
      <c r="B23" s="4" t="s">
        <v>14</v>
      </c>
      <c r="C23">
        <v>25.74</v>
      </c>
      <c r="D23">
        <v>19.71</v>
      </c>
      <c r="E23">
        <f t="shared" si="0"/>
        <v>6.03</v>
      </c>
      <c r="F23">
        <f t="shared" si="5"/>
        <v>3.15</v>
      </c>
      <c r="G23" s="5">
        <f t="shared" si="2"/>
        <v>0.112656307826354</v>
      </c>
    </row>
    <row r="24" spans="1:7">
      <c r="A24" s="3"/>
      <c r="B24" s="4"/>
      <c r="C24">
        <v>25.15</v>
      </c>
      <c r="D24">
        <v>19.61</v>
      </c>
      <c r="E24">
        <f t="shared" si="0"/>
        <v>5.54</v>
      </c>
      <c r="F24">
        <f t="shared" si="5"/>
        <v>2.66</v>
      </c>
      <c r="G24" s="5">
        <f t="shared" si="2"/>
        <v>0.158219574246285</v>
      </c>
    </row>
    <row r="25" spans="1:7">
      <c r="A25" s="3"/>
      <c r="B25" s="4"/>
      <c r="C25">
        <v>24.58</v>
      </c>
      <c r="D25">
        <v>19.55</v>
      </c>
      <c r="E25">
        <f t="shared" si="0"/>
        <v>5.03</v>
      </c>
      <c r="F25">
        <f t="shared" si="5"/>
        <v>2.15</v>
      </c>
      <c r="G25" s="5">
        <f t="shared" si="2"/>
        <v>0.225312615652708</v>
      </c>
    </row>
    <row r="26" spans="1:7">
      <c r="A26" s="3" t="s">
        <v>76</v>
      </c>
      <c r="B26" s="4" t="s">
        <v>7</v>
      </c>
      <c r="C26">
        <v>23.14</v>
      </c>
      <c r="D26">
        <v>19.8</v>
      </c>
      <c r="E26">
        <f t="shared" si="0"/>
        <v>3.34</v>
      </c>
      <c r="F26">
        <f t="shared" ref="F26:F31" si="6">E26-3.42</f>
        <v>-0.0800000000000001</v>
      </c>
      <c r="G26" s="5">
        <f t="shared" si="2"/>
        <v>1.05701804056138</v>
      </c>
    </row>
    <row r="27" spans="1:7">
      <c r="A27" s="3"/>
      <c r="B27" s="4"/>
      <c r="C27">
        <v>23.18</v>
      </c>
      <c r="D27">
        <v>19.66</v>
      </c>
      <c r="E27">
        <f t="shared" si="0"/>
        <v>3.52</v>
      </c>
      <c r="F27">
        <f t="shared" si="6"/>
        <v>0.0999999999999996</v>
      </c>
      <c r="G27" s="5">
        <f t="shared" si="2"/>
        <v>0.933032991536808</v>
      </c>
    </row>
    <row r="28" spans="1:7">
      <c r="A28" s="3"/>
      <c r="B28" s="4"/>
      <c r="C28">
        <v>23.14</v>
      </c>
      <c r="D28">
        <v>19.72</v>
      </c>
      <c r="E28">
        <f t="shared" si="0"/>
        <v>3.42</v>
      </c>
      <c r="F28">
        <f t="shared" si="6"/>
        <v>0</v>
      </c>
      <c r="G28" s="5">
        <f t="shared" si="2"/>
        <v>1</v>
      </c>
    </row>
    <row r="29" spans="1:7">
      <c r="A29" s="3"/>
      <c r="B29" s="4" t="s">
        <v>14</v>
      </c>
      <c r="C29">
        <v>26.34</v>
      </c>
      <c r="D29">
        <v>19.77</v>
      </c>
      <c r="E29">
        <f t="shared" si="0"/>
        <v>6.57</v>
      </c>
      <c r="F29">
        <f t="shared" si="6"/>
        <v>3.15</v>
      </c>
      <c r="G29" s="5">
        <f t="shared" si="2"/>
        <v>0.112656307826354</v>
      </c>
    </row>
    <row r="30" spans="1:7">
      <c r="A30" s="3"/>
      <c r="B30" s="4"/>
      <c r="C30">
        <v>25.11</v>
      </c>
      <c r="D30">
        <v>19.62</v>
      </c>
      <c r="E30">
        <f t="shared" si="0"/>
        <v>5.49</v>
      </c>
      <c r="F30">
        <f t="shared" si="6"/>
        <v>2.07</v>
      </c>
      <c r="G30" s="5">
        <f t="shared" si="2"/>
        <v>0.238159499510985</v>
      </c>
    </row>
    <row r="31" spans="1:7">
      <c r="A31" s="3"/>
      <c r="B31" s="4"/>
      <c r="C31">
        <v>24.76</v>
      </c>
      <c r="D31">
        <v>19.72</v>
      </c>
      <c r="E31">
        <f t="shared" si="0"/>
        <v>5.04</v>
      </c>
      <c r="F31">
        <f t="shared" si="6"/>
        <v>1.62</v>
      </c>
      <c r="G31" s="5">
        <f t="shared" si="2"/>
        <v>0.325335463860483</v>
      </c>
    </row>
    <row r="32" spans="1:7">
      <c r="A32" s="3" t="s">
        <v>83</v>
      </c>
      <c r="B32" s="4" t="s">
        <v>7</v>
      </c>
      <c r="C32">
        <v>23.27</v>
      </c>
      <c r="D32">
        <v>19.65</v>
      </c>
      <c r="E32">
        <f t="shared" ref="E32:E37" si="7">C32-D32</f>
        <v>3.62</v>
      </c>
      <c r="F32">
        <f t="shared" ref="F32:F37" si="8">E32-3.71</f>
        <v>-0.089999999999999</v>
      </c>
      <c r="G32" s="5">
        <f t="shared" ref="G32:G37" si="9">2^-F32</f>
        <v>1.06437018245336</v>
      </c>
    </row>
    <row r="33" spans="1:7">
      <c r="A33" s="3"/>
      <c r="B33" s="4"/>
      <c r="C33">
        <v>23.63</v>
      </c>
      <c r="D33">
        <v>19.83</v>
      </c>
      <c r="E33">
        <f t="shared" si="7"/>
        <v>3.8</v>
      </c>
      <c r="F33">
        <f t="shared" si="8"/>
        <v>0.0900000000000007</v>
      </c>
      <c r="G33" s="5">
        <f t="shared" si="9"/>
        <v>0.939522749214011</v>
      </c>
    </row>
    <row r="34" spans="1:7">
      <c r="A34" s="3"/>
      <c r="B34" s="4"/>
      <c r="C34">
        <v>23.36</v>
      </c>
      <c r="D34">
        <v>19.65</v>
      </c>
      <c r="E34">
        <f t="shared" si="7"/>
        <v>3.71</v>
      </c>
      <c r="F34">
        <f t="shared" si="8"/>
        <v>0</v>
      </c>
      <c r="G34" s="5">
        <f t="shared" si="9"/>
        <v>1</v>
      </c>
    </row>
    <row r="35" spans="1:7">
      <c r="A35" s="3"/>
      <c r="B35" s="4" t="s">
        <v>14</v>
      </c>
      <c r="C35">
        <v>25.37</v>
      </c>
      <c r="D35">
        <v>19.98</v>
      </c>
      <c r="E35">
        <f t="shared" si="7"/>
        <v>5.39</v>
      </c>
      <c r="F35">
        <f t="shared" si="8"/>
        <v>1.68</v>
      </c>
      <c r="G35" s="5">
        <f t="shared" si="9"/>
        <v>0.312082637225403</v>
      </c>
    </row>
    <row r="36" spans="1:7">
      <c r="A36" s="3"/>
      <c r="B36" s="4"/>
      <c r="C36">
        <v>25.44</v>
      </c>
      <c r="D36">
        <v>19.66</v>
      </c>
      <c r="E36">
        <f t="shared" si="7"/>
        <v>5.78</v>
      </c>
      <c r="F36">
        <f t="shared" si="8"/>
        <v>2.07</v>
      </c>
      <c r="G36" s="5">
        <f t="shared" si="9"/>
        <v>0.238159499510984</v>
      </c>
    </row>
    <row r="37" spans="1:7">
      <c r="A37" s="3"/>
      <c r="B37" s="4"/>
      <c r="C37">
        <v>26.34</v>
      </c>
      <c r="D37">
        <v>19.64</v>
      </c>
      <c r="E37">
        <f t="shared" si="7"/>
        <v>6.7</v>
      </c>
      <c r="F37">
        <f t="shared" si="8"/>
        <v>2.99</v>
      </c>
      <c r="G37" s="5">
        <f t="shared" si="9"/>
        <v>0.12586944375709</v>
      </c>
    </row>
  </sheetData>
  <mergeCells count="18">
    <mergeCell ref="A2:A7"/>
    <mergeCell ref="A8:A13"/>
    <mergeCell ref="A14:A19"/>
    <mergeCell ref="A20:A25"/>
    <mergeCell ref="A26:A31"/>
    <mergeCell ref="A32:A37"/>
    <mergeCell ref="B2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2024-11-12T03:17:00Z</dcterms:created>
  <dcterms:modified xsi:type="dcterms:W3CDTF">2024-11-12T09:26:25Z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9EA4869553CE4FA1A3D02FCEDA189D45_11</vt:lpwstr>
  </property>
  <property fmtid="{D5CDD505-2E9C-101B-9397-08002B2CF9AE}" pid="3" name="KSOProductBuildVer">
    <vt:lpwstr>2052-12.1.0.18608</vt:lpwstr>
  </property>
</Properties>
</file>