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eans and Sd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2" l="1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O4" i="2" l="1"/>
  <c r="O5" i="2"/>
  <c r="O6" i="2"/>
  <c r="O7" i="2"/>
  <c r="O8" i="2"/>
  <c r="O9" i="2"/>
  <c r="O10" i="2"/>
  <c r="N4" i="2"/>
  <c r="N5" i="2"/>
  <c r="N6" i="2"/>
  <c r="N7" i="2"/>
  <c r="N8" i="2"/>
  <c r="N9" i="2"/>
  <c r="N10" i="2"/>
  <c r="O3" i="2"/>
  <c r="N3" i="2"/>
</calcChain>
</file>

<file path=xl/sharedStrings.xml><?xml version="1.0" encoding="utf-8"?>
<sst xmlns="http://schemas.openxmlformats.org/spreadsheetml/2006/main" count="50" uniqueCount="16">
  <si>
    <t>Max. Line</t>
  </si>
  <si>
    <t>Lines Av.</t>
  </si>
  <si>
    <t>HD</t>
  </si>
  <si>
    <t>PH</t>
  </si>
  <si>
    <t>Till</t>
  </si>
  <si>
    <t>GY/P</t>
  </si>
  <si>
    <t>Hull%</t>
  </si>
  <si>
    <t>Mill%</t>
  </si>
  <si>
    <t>HR</t>
  </si>
  <si>
    <t>Blast score</t>
  </si>
  <si>
    <t>Sd</t>
  </si>
  <si>
    <t>Sk 104</t>
  </si>
  <si>
    <t>Max Line</t>
  </si>
  <si>
    <t>Min. Line</t>
  </si>
  <si>
    <t>Sakha 104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</si>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</sst>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readingOrder="1"/>
    </xf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4591"/>
      <color rgb="FF176FD9"/>
      <color rgb="FF3F9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5048118985127"/>
          <c:y val="9.6644065325167686E-2"/>
          <c:w val="0.83129396325459315"/>
          <c:h val="0.79595654709827934"/>
        </c:manualLayout>
      </c:layout>
      <c:barChart>
        <c:barDir val="col"/>
        <c:grouping val="clustered"/>
        <c:varyColors val="0"/>
        <c:ser>
          <c:idx val="0"/>
          <c:order val="0"/>
          <c:tx>
            <c:v>Heading date</c:v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'Means and Sd'!$G$4:$J$4</c:f>
                <c:numCache>
                  <c:formatCode>General</c:formatCode>
                  <c:ptCount val="4"/>
                  <c:pt idx="0">
                    <c:v>0.57999999999999996</c:v>
                  </c:pt>
                  <c:pt idx="1">
                    <c:v>1</c:v>
                  </c:pt>
                  <c:pt idx="2">
                    <c:v>1.19</c:v>
                  </c:pt>
                  <c:pt idx="3">
                    <c:v>0.7</c:v>
                  </c:pt>
                </c:numCache>
              </c:numRef>
            </c:plus>
            <c:minus>
              <c:numRef>
                <c:f>'Means and Sd'!$G$4:$J$4</c:f>
                <c:numCache>
                  <c:formatCode>General</c:formatCode>
                  <c:ptCount val="4"/>
                  <c:pt idx="0">
                    <c:v>0.57999999999999996</c:v>
                  </c:pt>
                  <c:pt idx="1">
                    <c:v>1</c:v>
                  </c:pt>
                  <c:pt idx="2">
                    <c:v>1.19</c:v>
                  </c:pt>
                  <c:pt idx="3">
                    <c:v>0.7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errBars>
          <c:cat>
            <c:strRef>
              <c:f>'Means and Sd'!$B$3:$E$3</c:f>
              <c:strCache>
                <c:ptCount val="4"/>
                <c:pt idx="0">
                  <c:v>Sakha 104</c:v>
                </c:pt>
                <c:pt idx="1">
                  <c:v>Min. Line</c:v>
                </c:pt>
                <c:pt idx="2">
                  <c:v>Max. Line</c:v>
                </c:pt>
                <c:pt idx="3">
                  <c:v>Lines Av.</c:v>
                </c:pt>
              </c:strCache>
            </c:strRef>
          </c:cat>
          <c:val>
            <c:numRef>
              <c:f>'Means and Sd'!$B$4:$E$4</c:f>
              <c:numCache>
                <c:formatCode>General</c:formatCode>
                <c:ptCount val="4"/>
                <c:pt idx="0">
                  <c:v>105.67</c:v>
                </c:pt>
                <c:pt idx="1">
                  <c:v>92</c:v>
                </c:pt>
                <c:pt idx="2" formatCode="0.00">
                  <c:v>103.32</c:v>
                </c:pt>
                <c:pt idx="3">
                  <c:v>99.2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3-4416-93DB-2119785C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92834927"/>
        <c:axId val="1193856223"/>
      </c:barChart>
      <c:catAx>
        <c:axId val="119283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856223"/>
        <c:crosses val="autoZero"/>
        <c:auto val="1"/>
        <c:lblAlgn val="ctr"/>
        <c:lblOffset val="100"/>
        <c:noMultiLvlLbl val="0"/>
      </c:catAx>
      <c:valAx>
        <c:axId val="119385622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Days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417862715077282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83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5048118985127"/>
          <c:y val="0.12905147273257511"/>
          <c:w val="0.83129396325459315"/>
          <c:h val="0.76354913969087201"/>
        </c:manualLayout>
      </c:layout>
      <c:barChart>
        <c:barDir val="col"/>
        <c:grouping val="clustered"/>
        <c:varyColors val="0"/>
        <c:ser>
          <c:idx val="0"/>
          <c:order val="0"/>
          <c:tx>
            <c:v>Plant height</c:v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'Means and Sd'!$G$5:$J$5</c:f>
                <c:numCache>
                  <c:formatCode>General</c:formatCode>
                  <c:ptCount val="4"/>
                  <c:pt idx="0">
                    <c:v>1.26</c:v>
                  </c:pt>
                  <c:pt idx="1">
                    <c:v>0.25</c:v>
                  </c:pt>
                  <c:pt idx="2">
                    <c:v>1.27</c:v>
                  </c:pt>
                  <c:pt idx="3">
                    <c:v>0.96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errBars>
          <c:cat>
            <c:strRef>
              <c:f>'Means and Sd'!$B$3:$E$3</c:f>
              <c:strCache>
                <c:ptCount val="4"/>
                <c:pt idx="0">
                  <c:v>Sakha 104</c:v>
                </c:pt>
                <c:pt idx="1">
                  <c:v>Min. Line</c:v>
                </c:pt>
                <c:pt idx="2">
                  <c:v>Max. Line</c:v>
                </c:pt>
                <c:pt idx="3">
                  <c:v>Lines Av.</c:v>
                </c:pt>
              </c:strCache>
            </c:strRef>
          </c:cat>
          <c:val>
            <c:numRef>
              <c:f>'Means and Sd'!$B$5:$E$5</c:f>
              <c:numCache>
                <c:formatCode>General</c:formatCode>
                <c:ptCount val="4"/>
                <c:pt idx="0">
                  <c:v>117.8</c:v>
                </c:pt>
                <c:pt idx="1">
                  <c:v>89.72</c:v>
                </c:pt>
                <c:pt idx="2" formatCode="0.00">
                  <c:v>124.39</c:v>
                </c:pt>
                <c:pt idx="3">
                  <c:v>108.89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9-4AFF-AB00-3A0432ECE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86567951"/>
        <c:axId val="1186570031"/>
      </c:barChart>
      <c:catAx>
        <c:axId val="118656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570031"/>
        <c:crosses val="autoZero"/>
        <c:auto val="1"/>
        <c:lblAlgn val="ctr"/>
        <c:lblOffset val="100"/>
        <c:noMultiLvlLbl val="0"/>
      </c:catAx>
      <c:valAx>
        <c:axId val="11865700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567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Tillers/plant</c:v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'Means and Sd'!$G$6:$J$6</c:f>
                <c:numCache>
                  <c:formatCode>General</c:formatCode>
                  <c:ptCount val="4"/>
                  <c:pt idx="0">
                    <c:v>2.52</c:v>
                  </c:pt>
                  <c:pt idx="1">
                    <c:v>0.51</c:v>
                  </c:pt>
                  <c:pt idx="2">
                    <c:v>0.57999999999999996</c:v>
                  </c:pt>
                  <c:pt idx="3">
                    <c:v>0.43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errBars>
          <c:cat>
            <c:strRef>
              <c:f>'Means and Sd'!$B$3:$E$3</c:f>
              <c:strCache>
                <c:ptCount val="4"/>
                <c:pt idx="0">
                  <c:v>Sakha 104</c:v>
                </c:pt>
                <c:pt idx="1">
                  <c:v>Min. Line</c:v>
                </c:pt>
                <c:pt idx="2">
                  <c:v>Max. Line</c:v>
                </c:pt>
                <c:pt idx="3">
                  <c:v>Lines Av.</c:v>
                </c:pt>
              </c:strCache>
            </c:strRef>
          </c:cat>
          <c:val>
            <c:numRef>
              <c:f>'Means and Sd'!$B$6:$E$6</c:f>
              <c:numCache>
                <c:formatCode>General</c:formatCode>
                <c:ptCount val="4"/>
                <c:pt idx="0">
                  <c:v>17.670000000000002</c:v>
                </c:pt>
                <c:pt idx="1">
                  <c:v>17.440000000000001</c:v>
                </c:pt>
                <c:pt idx="2" formatCode="0.00">
                  <c:v>32.33</c:v>
                </c:pt>
                <c:pt idx="3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3-4298-9FB8-9FF2143CA328}"/>
            </c:ext>
          </c:extLst>
        </c:ser>
        <c:ser>
          <c:idx val="1"/>
          <c:order val="1"/>
          <c:tx>
            <c:v>Grain yield/plant</c:v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'Means and Sd'!$G$7:$J$7</c:f>
                <c:numCache>
                  <c:formatCode>General</c:formatCode>
                  <c:ptCount val="4"/>
                  <c:pt idx="0">
                    <c:v>0.59</c:v>
                  </c:pt>
                  <c:pt idx="1">
                    <c:v>0.28999999999999998</c:v>
                  </c:pt>
                  <c:pt idx="2">
                    <c:v>0.52</c:v>
                  </c:pt>
                  <c:pt idx="3">
                    <c:v>0.83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errBars>
          <c:cat>
            <c:strRef>
              <c:f>'Means and Sd'!$B$3:$E$3</c:f>
              <c:strCache>
                <c:ptCount val="4"/>
                <c:pt idx="0">
                  <c:v>Sakha 104</c:v>
                </c:pt>
                <c:pt idx="1">
                  <c:v>Min. Line</c:v>
                </c:pt>
                <c:pt idx="2">
                  <c:v>Max. Line</c:v>
                </c:pt>
                <c:pt idx="3">
                  <c:v>Lines Av.</c:v>
                </c:pt>
              </c:strCache>
            </c:strRef>
          </c:cat>
          <c:val>
            <c:numRef>
              <c:f>'Means and Sd'!$B$7:$E$7</c:f>
              <c:numCache>
                <c:formatCode>General</c:formatCode>
                <c:ptCount val="4"/>
                <c:pt idx="0">
                  <c:v>45.96</c:v>
                </c:pt>
                <c:pt idx="1">
                  <c:v>47.33</c:v>
                </c:pt>
                <c:pt idx="2" formatCode="0.00">
                  <c:v>68.58</c:v>
                </c:pt>
                <c:pt idx="3">
                  <c:v>58.88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23-4298-9FB8-9FF2143C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01752511"/>
        <c:axId val="1301747519"/>
      </c:barChart>
      <c:catAx>
        <c:axId val="130175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747519"/>
        <c:crosses val="autoZero"/>
        <c:auto val="1"/>
        <c:lblAlgn val="ctr"/>
        <c:lblOffset val="100"/>
        <c:noMultiLvlLbl val="0"/>
      </c:catAx>
      <c:valAx>
        <c:axId val="130174751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438105861767279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1752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Hulling </c:v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'Means and Sd'!$G$8:$J$8</c:f>
                <c:numCache>
                  <c:formatCode>General</c:formatCode>
                  <c:ptCount val="4"/>
                  <c:pt idx="0">
                    <c:v>0.25</c:v>
                  </c:pt>
                  <c:pt idx="1">
                    <c:v>0.79</c:v>
                  </c:pt>
                  <c:pt idx="2">
                    <c:v>1.03</c:v>
                  </c:pt>
                  <c:pt idx="3">
                    <c:v>0.28999999999999998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errBars>
          <c:cat>
            <c:strRef>
              <c:f>'Means and Sd'!$B$3:$E$3</c:f>
              <c:strCache>
                <c:ptCount val="4"/>
                <c:pt idx="0">
                  <c:v>Sakha 104</c:v>
                </c:pt>
                <c:pt idx="1">
                  <c:v>Min. Line</c:v>
                </c:pt>
                <c:pt idx="2">
                  <c:v>Max. Line</c:v>
                </c:pt>
                <c:pt idx="3">
                  <c:v>Lines Av.</c:v>
                </c:pt>
              </c:strCache>
            </c:strRef>
          </c:cat>
          <c:val>
            <c:numRef>
              <c:f>'Means and Sd'!$B$8:$E$8</c:f>
              <c:numCache>
                <c:formatCode>General</c:formatCode>
                <c:ptCount val="4"/>
                <c:pt idx="0">
                  <c:v>81.75</c:v>
                </c:pt>
                <c:pt idx="1">
                  <c:v>75.58</c:v>
                </c:pt>
                <c:pt idx="2" formatCode="0.00">
                  <c:v>83.15</c:v>
                </c:pt>
                <c:pt idx="3">
                  <c:v>81.069999999999993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2-4527-96FE-E5CF8ECF0CA0}"/>
            </c:ext>
          </c:extLst>
        </c:ser>
        <c:ser>
          <c:idx val="1"/>
          <c:order val="1"/>
          <c:tx>
            <c:v>Milling</c:v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'Means and Sd'!$G$9:$J$9</c:f>
                <c:numCache>
                  <c:formatCode>General</c:formatCode>
                  <c:ptCount val="4"/>
                  <c:pt idx="0">
                    <c:v>0.56000000000000005</c:v>
                  </c:pt>
                  <c:pt idx="1">
                    <c:v>1.08</c:v>
                  </c:pt>
                  <c:pt idx="2">
                    <c:v>1</c:v>
                  </c:pt>
                  <c:pt idx="3">
                    <c:v>0.21</c:v>
                  </c:pt>
                </c:numCache>
              </c:numRef>
            </c:plus>
            <c:minus>
              <c:numRef>
                <c:f>'Means and Sd'!$G$9:$J$9</c:f>
                <c:numCache>
                  <c:formatCode>General</c:formatCode>
                  <c:ptCount val="4"/>
                  <c:pt idx="0">
                    <c:v>0.56000000000000005</c:v>
                  </c:pt>
                  <c:pt idx="1">
                    <c:v>1.08</c:v>
                  </c:pt>
                  <c:pt idx="2">
                    <c:v>1</c:v>
                  </c:pt>
                  <c:pt idx="3">
                    <c:v>0.21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errBars>
          <c:cat>
            <c:strRef>
              <c:f>'Means and Sd'!$B$3:$E$3</c:f>
              <c:strCache>
                <c:ptCount val="4"/>
                <c:pt idx="0">
                  <c:v>Sakha 104</c:v>
                </c:pt>
                <c:pt idx="1">
                  <c:v>Min. Line</c:v>
                </c:pt>
                <c:pt idx="2">
                  <c:v>Max. Line</c:v>
                </c:pt>
                <c:pt idx="3">
                  <c:v>Lines Av.</c:v>
                </c:pt>
              </c:strCache>
            </c:strRef>
          </c:cat>
          <c:val>
            <c:numRef>
              <c:f>'Means and Sd'!$B$9:$E$9</c:f>
              <c:numCache>
                <c:formatCode>General</c:formatCode>
                <c:ptCount val="4"/>
                <c:pt idx="0">
                  <c:v>71.94</c:v>
                </c:pt>
                <c:pt idx="1">
                  <c:v>66.58</c:v>
                </c:pt>
                <c:pt idx="2" formatCode="0.00">
                  <c:v>74</c:v>
                </c:pt>
                <c:pt idx="3">
                  <c:v>72.28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E2-4527-96FE-E5CF8ECF0CA0}"/>
            </c:ext>
          </c:extLst>
        </c:ser>
        <c:ser>
          <c:idx val="2"/>
          <c:order val="2"/>
          <c:tx>
            <c:v>Head rice</c:v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'Means and Sd'!$G$10:$J$10</c:f>
                <c:numCache>
                  <c:formatCode>General</c:formatCode>
                  <c:ptCount val="4"/>
                  <c:pt idx="0">
                    <c:v>3.18</c:v>
                  </c:pt>
                  <c:pt idx="1">
                    <c:v>0.5</c:v>
                  </c:pt>
                  <c:pt idx="2">
                    <c:v>0.84</c:v>
                  </c:pt>
                  <c:pt idx="3">
                    <c:v>1.47</c:v>
                  </c:pt>
                </c:numCache>
              </c:numRef>
            </c:plus>
            <c:minus>
              <c:numRef>
                <c:f>'Means and Sd'!$G$10:$J$10</c:f>
                <c:numCache>
                  <c:formatCode>General</c:formatCode>
                  <c:ptCount val="4"/>
                  <c:pt idx="0">
                    <c:v>3.18</c:v>
                  </c:pt>
                  <c:pt idx="1">
                    <c:v>0.5</c:v>
                  </c:pt>
                  <c:pt idx="2">
                    <c:v>0.84</c:v>
                  </c:pt>
                  <c:pt idx="3">
                    <c:v>1.47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errBars>
          <c:cat>
            <c:strRef>
              <c:f>'Means and Sd'!$B$3:$E$3</c:f>
              <c:strCache>
                <c:ptCount val="4"/>
                <c:pt idx="0">
                  <c:v>Sakha 104</c:v>
                </c:pt>
                <c:pt idx="1">
                  <c:v>Min. Line</c:v>
                </c:pt>
                <c:pt idx="2">
                  <c:v>Max. Line</c:v>
                </c:pt>
                <c:pt idx="3">
                  <c:v>Lines Av.</c:v>
                </c:pt>
              </c:strCache>
            </c:strRef>
          </c:cat>
          <c:val>
            <c:numRef>
              <c:f>'Means and Sd'!$B$9:$E$9</c:f>
              <c:numCache>
                <c:formatCode>General</c:formatCode>
                <c:ptCount val="4"/>
                <c:pt idx="0">
                  <c:v>71.94</c:v>
                </c:pt>
                <c:pt idx="1">
                  <c:v>66.58</c:v>
                </c:pt>
                <c:pt idx="2" formatCode="0.00">
                  <c:v>74</c:v>
                </c:pt>
                <c:pt idx="3">
                  <c:v>72.28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E2-4527-96FE-E5CF8ECF0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48961391"/>
        <c:axId val="1148963887"/>
      </c:barChart>
      <c:catAx>
        <c:axId val="1148961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963887"/>
        <c:crosses val="autoZero"/>
        <c:auto val="1"/>
        <c:lblAlgn val="ctr"/>
        <c:lblOffset val="100"/>
        <c:noMultiLvlLbl val="0"/>
      </c:catAx>
      <c:valAx>
        <c:axId val="114896388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Percentage (%)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1580234762321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961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Blast score</c:v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'Means and Sd'!$G$11:$J$11</c:f>
                <c:numCache>
                  <c:formatCode>General</c:formatCode>
                  <c:ptCount val="4"/>
                  <c:pt idx="0">
                    <c:v>0.28999999999999998</c:v>
                  </c:pt>
                  <c:pt idx="1">
                    <c:v>0.19</c:v>
                  </c:pt>
                  <c:pt idx="2">
                    <c:v>0.19</c:v>
                  </c:pt>
                  <c:pt idx="3">
                    <c:v>0.39</c:v>
                  </c:pt>
                </c:numCache>
              </c:numRef>
            </c:plus>
            <c:minus>
              <c:numRef>
                <c:f>'Means and Sd'!$G$11:$J$11</c:f>
                <c:numCache>
                  <c:formatCode>General</c:formatCode>
                  <c:ptCount val="4"/>
                  <c:pt idx="0">
                    <c:v>0.28999999999999998</c:v>
                  </c:pt>
                  <c:pt idx="1">
                    <c:v>0.19</c:v>
                  </c:pt>
                  <c:pt idx="2">
                    <c:v>0.19</c:v>
                  </c:pt>
                  <c:pt idx="3">
                    <c:v>0.39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errBars>
          <c:cat>
            <c:strRef>
              <c:f>'Means and Sd'!$B$3:$E$3</c:f>
              <c:strCache>
                <c:ptCount val="4"/>
                <c:pt idx="0">
                  <c:v>Sakha 104</c:v>
                </c:pt>
                <c:pt idx="1">
                  <c:v>Min. Line</c:v>
                </c:pt>
                <c:pt idx="2">
                  <c:v>Max. Line</c:v>
                </c:pt>
                <c:pt idx="3">
                  <c:v>Lines Av.</c:v>
                </c:pt>
              </c:strCache>
            </c:strRef>
          </c:cat>
          <c:val>
            <c:numRef>
              <c:f>'Means and Sd'!$B$11:$E$11</c:f>
              <c:numCache>
                <c:formatCode>General</c:formatCode>
                <c:ptCount val="4"/>
                <c:pt idx="0">
                  <c:v>4.16</c:v>
                </c:pt>
                <c:pt idx="1">
                  <c:v>1.1100000000000001</c:v>
                </c:pt>
                <c:pt idx="2" formatCode="0.00">
                  <c:v>1.1000000000000001</c:v>
                </c:pt>
                <c:pt idx="3">
                  <c:v>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8-43CB-85F1-47126B2DB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06239743"/>
        <c:axId val="1306250975"/>
      </c:barChart>
      <c:catAx>
        <c:axId val="130623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50975"/>
        <c:crosses val="autoZero"/>
        <c:auto val="1"/>
        <c:lblAlgn val="ctr"/>
        <c:lblOffset val="100"/>
        <c:noMultiLvlLbl val="0"/>
      </c:catAx>
      <c:valAx>
        <c:axId val="13062509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39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13</xdr:row>
      <xdr:rowOff>152400</xdr:rowOff>
    </xdr:from>
    <xdr:to>
      <xdr:col>6</xdr:col>
      <xdr:colOff>390525</xdr:colOff>
      <xdr:row>28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528637</xdr:colOff>
      <xdr:row>13</xdr:row>
      <xdr:rowOff>114300</xdr:rowOff>
    </xdr:from>
    <xdr:to>
      <xdr:col>14</xdr:col>
      <xdr:colOff>223837</xdr:colOff>
      <xdr:row>28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752475</xdr:colOff>
      <xdr:row>29</xdr:row>
      <xdr:rowOff>9525</xdr:rowOff>
    </xdr:from>
    <xdr:to>
      <xdr:col>6</xdr:col>
      <xdr:colOff>561975</xdr:colOff>
      <xdr:row>43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257175</xdr:colOff>
      <xdr:row>29</xdr:row>
      <xdr:rowOff>9525</xdr:rowOff>
    </xdr:from>
    <xdr:to>
      <xdr:col>14</xdr:col>
      <xdr:colOff>561975</xdr:colOff>
      <xdr:row>43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781050</xdr:colOff>
      <xdr:row>44</xdr:row>
      <xdr:rowOff>133350</xdr:rowOff>
    </xdr:from>
    <xdr:to>
      <xdr:col>6</xdr:col>
      <xdr:colOff>590550</xdr:colOff>
      <xdr:row>59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"/>
  <sheetViews>
    <sheetView tabSelected="1" topLeftCell="A31" workbookViewId="0">
      <selection activeCell="O55" sqref="O55"/>
    </sheetView>
  </sheetViews>
  <sheetFormatPr defaultRowHeight="15" x14ac:dyDescent="0.25"/>
  <cols>
    <col min="1" max="1" width="12" customWidth="1"/>
    <col min="2" max="2" width="14" customWidth="1"/>
    <col min="3" max="3" width="11.5703125" customWidth="1"/>
    <col min="4" max="4" width="12.42578125" customWidth="1"/>
    <col min="5" max="5" width="12.28515625" customWidth="1"/>
  </cols>
  <sheetData>
    <row r="3" spans="1:10" x14ac:dyDescent="0.25">
      <c r="A3" s="13"/>
      <c r="B3" s="1" t="s">
        <v>14</v>
      </c>
      <c r="C3" s="1" t="s">
        <v>13</v>
      </c>
      <c r="D3" s="1" t="s">
        <v>0</v>
      </c>
      <c r="E3" s="1" t="s">
        <v>1</v>
      </c>
    </row>
    <row r="4" spans="1:10" x14ac:dyDescent="0.25">
      <c r="A4" s="1" t="s">
        <v>2</v>
      </c>
      <c r="B4" s="3">
        <v>105.67</v>
      </c>
      <c r="C4" s="3">
        <v>92</v>
      </c>
      <c r="D4" s="12">
        <v>103.32</v>
      </c>
      <c r="E4" s="3">
        <v>99.2</v>
      </c>
      <c r="G4">
        <v>0.57999999999999996</v>
      </c>
      <c r="H4">
        <v>1</v>
      </c>
      <c r="I4">
        <v>1.19</v>
      </c>
      <c r="J4">
        <v>0.7</v>
      </c>
    </row>
    <row r="5" spans="1:10" x14ac:dyDescent="0.25">
      <c r="A5" s="1" t="s">
        <v>3</v>
      </c>
      <c r="B5" s="3">
        <v>117.8</v>
      </c>
      <c r="C5" s="3">
        <v>89.72</v>
      </c>
      <c r="D5" s="12">
        <v>124.39</v>
      </c>
      <c r="E5" s="3">
        <v>108.89</v>
      </c>
      <c r="G5">
        <v>1.26</v>
      </c>
      <c r="H5">
        <v>0.25</v>
      </c>
      <c r="I5">
        <v>1.27</v>
      </c>
      <c r="J5">
        <v>0.96</v>
      </c>
    </row>
    <row r="6" spans="1:10" x14ac:dyDescent="0.25">
      <c r="A6" s="1" t="s">
        <v>4</v>
      </c>
      <c r="B6" s="3">
        <v>17.670000000000002</v>
      </c>
      <c r="C6" s="3">
        <v>17.440000000000001</v>
      </c>
      <c r="D6" s="12">
        <v>32.33</v>
      </c>
      <c r="E6" s="3">
        <v>25.2</v>
      </c>
      <c r="G6">
        <v>2.52</v>
      </c>
      <c r="H6">
        <v>0.51</v>
      </c>
      <c r="I6">
        <v>0.57999999999999996</v>
      </c>
      <c r="J6">
        <v>0.43</v>
      </c>
    </row>
    <row r="7" spans="1:10" x14ac:dyDescent="0.25">
      <c r="A7" s="1" t="s">
        <v>5</v>
      </c>
      <c r="B7" s="3">
        <v>45.96</v>
      </c>
      <c r="C7" s="3">
        <v>47.33</v>
      </c>
      <c r="D7" s="12">
        <v>68.58</v>
      </c>
      <c r="E7" s="3">
        <v>58.88</v>
      </c>
      <c r="G7">
        <v>0.59</v>
      </c>
      <c r="H7">
        <v>0.28999999999999998</v>
      </c>
      <c r="I7">
        <v>0.52</v>
      </c>
      <c r="J7">
        <v>0.83</v>
      </c>
    </row>
    <row r="8" spans="1:10" x14ac:dyDescent="0.25">
      <c r="A8" s="1" t="s">
        <v>6</v>
      </c>
      <c r="B8" s="3">
        <v>81.75</v>
      </c>
      <c r="C8" s="3">
        <v>75.58</v>
      </c>
      <c r="D8" s="12">
        <v>83.15</v>
      </c>
      <c r="E8" s="3">
        <v>81.069999999999993</v>
      </c>
      <c r="G8">
        <v>0.25</v>
      </c>
      <c r="H8">
        <v>0.79</v>
      </c>
      <c r="I8">
        <v>1.03</v>
      </c>
      <c r="J8">
        <v>0.28999999999999998</v>
      </c>
    </row>
    <row r="9" spans="1:10" x14ac:dyDescent="0.25">
      <c r="A9" s="1" t="s">
        <v>7</v>
      </c>
      <c r="B9" s="3">
        <v>71.94</v>
      </c>
      <c r="C9" s="3">
        <v>66.58</v>
      </c>
      <c r="D9" s="12">
        <v>74</v>
      </c>
      <c r="E9" s="3">
        <v>72.28</v>
      </c>
      <c r="G9">
        <v>0.56000000000000005</v>
      </c>
      <c r="H9">
        <v>1.08</v>
      </c>
      <c r="I9">
        <v>1</v>
      </c>
      <c r="J9">
        <v>0.21</v>
      </c>
    </row>
    <row r="10" spans="1:10" x14ac:dyDescent="0.25">
      <c r="A10" s="1" t="s">
        <v>8</v>
      </c>
      <c r="B10" s="3">
        <v>60.28</v>
      </c>
      <c r="C10" s="3">
        <v>40.47</v>
      </c>
      <c r="D10" s="12">
        <v>69.89</v>
      </c>
      <c r="E10" s="3">
        <v>57.07</v>
      </c>
      <c r="G10">
        <v>3.18</v>
      </c>
      <c r="H10">
        <v>0.5</v>
      </c>
      <c r="I10">
        <v>0.84</v>
      </c>
      <c r="J10">
        <v>1.47</v>
      </c>
    </row>
    <row r="11" spans="1:10" x14ac:dyDescent="0.25">
      <c r="A11" s="1" t="s">
        <v>9</v>
      </c>
      <c r="B11" s="3">
        <v>4.16</v>
      </c>
      <c r="C11" s="3">
        <v>1.1100000000000001</v>
      </c>
      <c r="D11" s="12">
        <v>1.1000000000000001</v>
      </c>
      <c r="E11" s="3">
        <v>1.22</v>
      </c>
      <c r="G11">
        <v>0.28999999999999998</v>
      </c>
      <c r="H11">
        <v>0.19</v>
      </c>
      <c r="I11">
        <v>0.19</v>
      </c>
      <c r="J11">
        <v>0.39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O37"/>
  <sheetViews>
    <sheetView topLeftCell="J20" workbookViewId="0">
      <selection activeCell="N30" sqref="N30:O37"/>
    </sheetView>
  </sheetViews>
  <sheetFormatPr defaultRowHeight="15" x14ac:dyDescent="0.25"/>
  <cols>
    <col min="10" max="10" width="13.85546875" customWidth="1"/>
    <col min="14" max="14" width="9.140625" bestFit="1" customWidth="1"/>
    <col min="15" max="15" width="8.7109375" bestFit="1" customWidth="1"/>
    <col min="17" max="17" width="6" customWidth="1"/>
  </cols>
  <sheetData>
    <row r="1" spans="10:15" x14ac:dyDescent="0.25">
      <c r="J1" s="10"/>
      <c r="K1" s="11"/>
      <c r="L1" s="11"/>
      <c r="M1" s="11" t="s">
        <v>11</v>
      </c>
      <c r="N1" s="11"/>
      <c r="O1" s="11"/>
    </row>
    <row r="2" spans="10:15" x14ac:dyDescent="0.25">
      <c r="J2" s="14"/>
      <c r="K2" s="15">
        <v>1</v>
      </c>
      <c r="L2" s="15">
        <v>2</v>
      </c>
      <c r="M2" s="15">
        <v>3</v>
      </c>
      <c r="N2" s="15" t="s">
        <v>15</v>
      </c>
      <c r="O2" s="15" t="s">
        <v>10</v>
      </c>
    </row>
    <row r="3" spans="10:15" x14ac:dyDescent="0.25">
      <c r="J3" s="1" t="s">
        <v>2</v>
      </c>
      <c r="K3" s="2">
        <v>105</v>
      </c>
      <c r="L3" s="2">
        <v>106</v>
      </c>
      <c r="M3" s="2">
        <v>106</v>
      </c>
      <c r="N3" s="7">
        <f>AVERAGE(K3:M3)</f>
        <v>105.66666666666667</v>
      </c>
      <c r="O3" s="7">
        <f>STDEV(K3:M3)</f>
        <v>0.57735026918962573</v>
      </c>
    </row>
    <row r="4" spans="10:15" x14ac:dyDescent="0.25">
      <c r="J4" s="1" t="s">
        <v>3</v>
      </c>
      <c r="K4" s="2">
        <v>119</v>
      </c>
      <c r="L4" s="2">
        <v>116.5</v>
      </c>
      <c r="M4" s="2">
        <v>118</v>
      </c>
      <c r="N4" s="7">
        <f t="shared" ref="N4:N37" si="0">AVERAGE(K4:M4)</f>
        <v>117.83333333333333</v>
      </c>
      <c r="O4" s="7">
        <f t="shared" ref="O4:O37" si="1">STDEV(K4:M4)</f>
        <v>1.2583057392117918</v>
      </c>
    </row>
    <row r="5" spans="10:15" x14ac:dyDescent="0.25">
      <c r="J5" s="1" t="s">
        <v>4</v>
      </c>
      <c r="K5" s="2">
        <v>18</v>
      </c>
      <c r="L5" s="2">
        <v>20</v>
      </c>
      <c r="M5" s="2">
        <v>15</v>
      </c>
      <c r="N5" s="7">
        <f t="shared" si="0"/>
        <v>17.666666666666668</v>
      </c>
      <c r="O5" s="7">
        <f t="shared" si="1"/>
        <v>2.5166114784235796</v>
      </c>
    </row>
    <row r="6" spans="10:15" x14ac:dyDescent="0.25">
      <c r="J6" s="1" t="s">
        <v>5</v>
      </c>
      <c r="K6" s="2">
        <v>46.63</v>
      </c>
      <c r="L6" s="2">
        <v>45.5</v>
      </c>
      <c r="M6" s="2">
        <v>45.76</v>
      </c>
      <c r="N6" s="7">
        <f t="shared" si="0"/>
        <v>45.963333333333331</v>
      </c>
      <c r="O6" s="7">
        <f t="shared" si="1"/>
        <v>0.59180514811324125</v>
      </c>
    </row>
    <row r="7" spans="10:15" x14ac:dyDescent="0.25">
      <c r="J7" s="1" t="s">
        <v>6</v>
      </c>
      <c r="K7" s="4">
        <v>82</v>
      </c>
      <c r="L7" s="3">
        <v>81.75</v>
      </c>
      <c r="M7" s="4">
        <v>81.5</v>
      </c>
      <c r="N7" s="7">
        <f t="shared" si="0"/>
        <v>81.75</v>
      </c>
      <c r="O7" s="7">
        <f t="shared" si="1"/>
        <v>0.25</v>
      </c>
    </row>
    <row r="8" spans="10:15" x14ac:dyDescent="0.25">
      <c r="J8" s="1" t="s">
        <v>7</v>
      </c>
      <c r="K8" s="5">
        <v>72.459999999999994</v>
      </c>
      <c r="L8" s="6">
        <v>72</v>
      </c>
      <c r="M8" s="6">
        <v>71.349999999999994</v>
      </c>
      <c r="N8" s="7">
        <f t="shared" si="0"/>
        <v>71.936666666666653</v>
      </c>
      <c r="O8" s="7">
        <f t="shared" si="1"/>
        <v>0.55770362499569015</v>
      </c>
    </row>
    <row r="9" spans="10:15" x14ac:dyDescent="0.25">
      <c r="J9" s="1" t="s">
        <v>8</v>
      </c>
      <c r="K9" s="9">
        <v>60.5</v>
      </c>
      <c r="L9" s="7">
        <v>57</v>
      </c>
      <c r="M9" s="8">
        <v>63.35</v>
      </c>
      <c r="N9" s="7">
        <f t="shared" si="0"/>
        <v>60.283333333333331</v>
      </c>
      <c r="O9" s="7">
        <f t="shared" si="1"/>
        <v>3.1805397864723117</v>
      </c>
    </row>
    <row r="10" spans="10:15" x14ac:dyDescent="0.25">
      <c r="J10" s="1" t="s">
        <v>9</v>
      </c>
      <c r="K10" s="2">
        <v>4</v>
      </c>
      <c r="L10" s="2">
        <v>4</v>
      </c>
      <c r="M10" s="2">
        <v>4.5</v>
      </c>
      <c r="N10" s="7">
        <f t="shared" si="0"/>
        <v>4.166666666666667</v>
      </c>
      <c r="O10" s="7">
        <f t="shared" si="1"/>
        <v>0.28867513459481287</v>
      </c>
    </row>
    <row r="11" spans="10:15" x14ac:dyDescent="0.25">
      <c r="J11" s="10"/>
      <c r="K11" s="10"/>
      <c r="L11" s="10"/>
      <c r="M11" s="10" t="s">
        <v>12</v>
      </c>
      <c r="N11" s="11" t="e">
        <f t="shared" si="0"/>
        <v>#DIV/0!</v>
      </c>
      <c r="O11" s="11" t="e">
        <f t="shared" si="1"/>
        <v>#DIV/0!</v>
      </c>
    </row>
    <row r="12" spans="10:15" x14ac:dyDescent="0.25">
      <c r="J12" s="1" t="s">
        <v>2</v>
      </c>
      <c r="K12">
        <v>102</v>
      </c>
      <c r="L12">
        <v>104.3</v>
      </c>
      <c r="M12" s="8">
        <v>103.67</v>
      </c>
      <c r="N12" s="7">
        <f t="shared" si="0"/>
        <v>103.32333333333334</v>
      </c>
      <c r="O12" s="7">
        <f t="shared" si="1"/>
        <v>1.1885425248317081</v>
      </c>
    </row>
    <row r="13" spans="10:15" x14ac:dyDescent="0.25">
      <c r="J13" s="1" t="s">
        <v>3</v>
      </c>
      <c r="K13">
        <v>123</v>
      </c>
      <c r="L13">
        <v>125.5</v>
      </c>
      <c r="M13" s="8">
        <v>124.67</v>
      </c>
      <c r="N13" s="7">
        <f t="shared" si="0"/>
        <v>124.39</v>
      </c>
      <c r="O13" s="7">
        <f t="shared" si="1"/>
        <v>1.2733027919548439</v>
      </c>
    </row>
    <row r="14" spans="10:15" x14ac:dyDescent="0.25">
      <c r="J14" s="1" t="s">
        <v>4</v>
      </c>
      <c r="K14">
        <v>33</v>
      </c>
      <c r="L14">
        <v>32</v>
      </c>
      <c r="M14" s="8">
        <v>32</v>
      </c>
      <c r="N14" s="7">
        <f t="shared" si="0"/>
        <v>32.333333333333336</v>
      </c>
      <c r="O14" s="7">
        <f t="shared" si="1"/>
        <v>0.57735026918962584</v>
      </c>
    </row>
    <row r="15" spans="10:15" x14ac:dyDescent="0.25">
      <c r="J15" s="1" t="s">
        <v>5</v>
      </c>
      <c r="K15">
        <v>68</v>
      </c>
      <c r="L15">
        <v>69</v>
      </c>
      <c r="M15">
        <v>68.73</v>
      </c>
      <c r="N15" s="7">
        <f t="shared" si="0"/>
        <v>68.576666666666668</v>
      </c>
      <c r="O15" s="7">
        <f t="shared" si="1"/>
        <v>0.51733290377989094</v>
      </c>
    </row>
    <row r="16" spans="10:15" x14ac:dyDescent="0.25">
      <c r="J16" s="1" t="s">
        <v>6</v>
      </c>
      <c r="K16">
        <v>82</v>
      </c>
      <c r="L16">
        <v>84</v>
      </c>
      <c r="M16">
        <v>83.46</v>
      </c>
      <c r="N16" s="7">
        <f t="shared" si="0"/>
        <v>83.153333333333322</v>
      </c>
      <c r="O16" s="7">
        <f t="shared" si="1"/>
        <v>1.0346658075597799</v>
      </c>
    </row>
    <row r="17" spans="10:15" x14ac:dyDescent="0.25">
      <c r="J17" s="1" t="s">
        <v>7</v>
      </c>
      <c r="K17">
        <v>73</v>
      </c>
      <c r="L17">
        <v>75</v>
      </c>
      <c r="M17">
        <v>74.010000000000005</v>
      </c>
      <c r="N17" s="7">
        <f t="shared" si="0"/>
        <v>74.00333333333333</v>
      </c>
      <c r="O17" s="7">
        <f t="shared" si="1"/>
        <v>1.0000166665277801</v>
      </c>
    </row>
    <row r="18" spans="10:15" x14ac:dyDescent="0.25">
      <c r="J18" s="1" t="s">
        <v>8</v>
      </c>
      <c r="K18">
        <v>70.67</v>
      </c>
      <c r="L18">
        <v>69</v>
      </c>
      <c r="M18">
        <v>70</v>
      </c>
      <c r="N18" s="7">
        <f t="shared" si="0"/>
        <v>69.89</v>
      </c>
      <c r="O18" s="7">
        <f t="shared" si="1"/>
        <v>0.84041656337794846</v>
      </c>
    </row>
    <row r="19" spans="10:15" x14ac:dyDescent="0.25">
      <c r="J19" s="1" t="s">
        <v>9</v>
      </c>
      <c r="K19">
        <v>1</v>
      </c>
      <c r="L19">
        <v>1</v>
      </c>
      <c r="M19">
        <v>1.33</v>
      </c>
      <c r="N19" s="7">
        <f t="shared" si="0"/>
        <v>1.1100000000000001</v>
      </c>
      <c r="O19" s="7">
        <f t="shared" si="1"/>
        <v>0.1905255888325765</v>
      </c>
    </row>
    <row r="20" spans="10:15" x14ac:dyDescent="0.25">
      <c r="J20" s="10"/>
      <c r="K20" s="10"/>
      <c r="L20" s="10"/>
      <c r="M20" s="10" t="s">
        <v>1</v>
      </c>
      <c r="N20" s="11" t="e">
        <f t="shared" si="0"/>
        <v>#DIV/0!</v>
      </c>
      <c r="O20" s="11" t="e">
        <f t="shared" si="1"/>
        <v>#DIV/0!</v>
      </c>
    </row>
    <row r="21" spans="10:15" x14ac:dyDescent="0.25">
      <c r="J21" s="1" t="s">
        <v>2</v>
      </c>
      <c r="K21">
        <v>100</v>
      </c>
      <c r="L21">
        <v>98.9</v>
      </c>
      <c r="M21">
        <v>98.7</v>
      </c>
      <c r="N21" s="7">
        <f t="shared" si="0"/>
        <v>99.2</v>
      </c>
      <c r="O21" s="7">
        <f t="shared" si="1"/>
        <v>0.69999999999999774</v>
      </c>
    </row>
    <row r="22" spans="10:15" x14ac:dyDescent="0.25">
      <c r="J22" s="1" t="s">
        <v>3</v>
      </c>
      <c r="K22">
        <v>109.75</v>
      </c>
      <c r="L22">
        <v>107.85</v>
      </c>
      <c r="M22">
        <v>109.05</v>
      </c>
      <c r="N22" s="7">
        <f t="shared" si="0"/>
        <v>108.88333333333333</v>
      </c>
      <c r="O22" s="7">
        <f t="shared" si="1"/>
        <v>0.9609023536933079</v>
      </c>
    </row>
    <row r="23" spans="10:15" x14ac:dyDescent="0.25">
      <c r="J23" s="1" t="s">
        <v>4</v>
      </c>
      <c r="K23">
        <v>25.15</v>
      </c>
      <c r="L23">
        <v>24.8</v>
      </c>
      <c r="M23">
        <v>25.66</v>
      </c>
      <c r="N23" s="7">
        <f t="shared" si="0"/>
        <v>25.203333333333333</v>
      </c>
      <c r="O23" s="7">
        <f t="shared" si="1"/>
        <v>0.43247350593225153</v>
      </c>
    </row>
    <row r="24" spans="10:15" x14ac:dyDescent="0.25">
      <c r="J24" s="1" t="s">
        <v>5</v>
      </c>
      <c r="K24">
        <v>58.66</v>
      </c>
      <c r="L24">
        <v>58.18</v>
      </c>
      <c r="M24">
        <v>59.79</v>
      </c>
      <c r="N24" s="7">
        <f t="shared" si="0"/>
        <v>58.876666666666665</v>
      </c>
      <c r="O24" s="7">
        <f t="shared" si="1"/>
        <v>0.82657929645820039</v>
      </c>
    </row>
    <row r="25" spans="10:15" x14ac:dyDescent="0.25">
      <c r="J25" s="1" t="s">
        <v>6</v>
      </c>
      <c r="K25">
        <v>80.959999999999994</v>
      </c>
      <c r="L25">
        <v>80.84</v>
      </c>
      <c r="M25">
        <v>81.400000000000006</v>
      </c>
      <c r="N25" s="7">
        <f t="shared" si="0"/>
        <v>81.066666666666677</v>
      </c>
      <c r="O25" s="7">
        <f t="shared" si="1"/>
        <v>0.29484459183328277</v>
      </c>
    </row>
    <row r="26" spans="10:15" x14ac:dyDescent="0.25">
      <c r="J26" s="1" t="s">
        <v>7</v>
      </c>
      <c r="K26">
        <v>72.45</v>
      </c>
      <c r="L26">
        <v>72.05</v>
      </c>
      <c r="M26">
        <v>72.33</v>
      </c>
      <c r="N26" s="7">
        <f t="shared" si="0"/>
        <v>72.276666666666657</v>
      </c>
      <c r="O26" s="7">
        <f t="shared" si="1"/>
        <v>0.20526405757787791</v>
      </c>
    </row>
    <row r="27" spans="10:15" x14ac:dyDescent="0.25">
      <c r="J27" s="1" t="s">
        <v>8</v>
      </c>
      <c r="K27">
        <v>57.16</v>
      </c>
      <c r="L27">
        <v>55.56</v>
      </c>
      <c r="M27">
        <v>58.49</v>
      </c>
      <c r="N27" s="7">
        <f t="shared" si="0"/>
        <v>57.07</v>
      </c>
      <c r="O27" s="7">
        <f t="shared" si="1"/>
        <v>1.467071913711117</v>
      </c>
    </row>
    <row r="28" spans="10:15" x14ac:dyDescent="0.25">
      <c r="J28" s="1" t="s">
        <v>9</v>
      </c>
      <c r="K28">
        <v>1.67</v>
      </c>
      <c r="L28">
        <v>1</v>
      </c>
      <c r="M28">
        <v>1</v>
      </c>
      <c r="N28" s="7">
        <f t="shared" si="0"/>
        <v>1.2233333333333334</v>
      </c>
      <c r="O28" s="7">
        <f t="shared" si="1"/>
        <v>0.38682468035704948</v>
      </c>
    </row>
    <row r="29" spans="10:15" x14ac:dyDescent="0.25">
      <c r="J29" s="10"/>
      <c r="K29" s="10"/>
      <c r="L29" s="10"/>
      <c r="M29" s="10" t="s">
        <v>13</v>
      </c>
      <c r="N29" s="11" t="e">
        <f t="shared" si="0"/>
        <v>#DIV/0!</v>
      </c>
      <c r="O29" s="11" t="e">
        <f t="shared" si="1"/>
        <v>#DIV/0!</v>
      </c>
    </row>
    <row r="30" spans="10:15" x14ac:dyDescent="0.25">
      <c r="J30" s="1" t="s">
        <v>2</v>
      </c>
      <c r="K30">
        <v>91</v>
      </c>
      <c r="L30">
        <v>93</v>
      </c>
      <c r="M30">
        <v>92</v>
      </c>
      <c r="N30" s="7">
        <f t="shared" si="0"/>
        <v>92</v>
      </c>
      <c r="O30" s="7">
        <f t="shared" si="1"/>
        <v>1</v>
      </c>
    </row>
    <row r="31" spans="10:15" x14ac:dyDescent="0.25">
      <c r="J31" s="1" t="s">
        <v>3</v>
      </c>
      <c r="K31">
        <v>90</v>
      </c>
      <c r="L31">
        <v>89.5</v>
      </c>
      <c r="M31">
        <v>89.67</v>
      </c>
      <c r="N31" s="7">
        <f t="shared" si="0"/>
        <v>89.723333333333343</v>
      </c>
      <c r="O31" s="7">
        <f t="shared" si="1"/>
        <v>0.25423086620891111</v>
      </c>
    </row>
    <row r="32" spans="10:15" x14ac:dyDescent="0.25">
      <c r="J32" s="1" t="s">
        <v>4</v>
      </c>
      <c r="K32">
        <v>17</v>
      </c>
      <c r="L32">
        <v>18</v>
      </c>
      <c r="M32">
        <v>17.329999999999998</v>
      </c>
      <c r="N32" s="7">
        <f t="shared" si="0"/>
        <v>17.443333333333332</v>
      </c>
      <c r="O32" s="7">
        <f t="shared" si="1"/>
        <v>0.50954227825896203</v>
      </c>
    </row>
    <row r="33" spans="10:15" x14ac:dyDescent="0.25">
      <c r="J33" s="1" t="s">
        <v>5</v>
      </c>
      <c r="K33">
        <v>47</v>
      </c>
      <c r="L33">
        <v>47.5</v>
      </c>
      <c r="M33">
        <v>47.5</v>
      </c>
      <c r="N33" s="7">
        <f t="shared" si="0"/>
        <v>47.333333333333336</v>
      </c>
      <c r="O33" s="7">
        <f t="shared" si="1"/>
        <v>0.28867513459481287</v>
      </c>
    </row>
    <row r="34" spans="10:15" x14ac:dyDescent="0.25">
      <c r="J34" s="1" t="s">
        <v>6</v>
      </c>
      <c r="K34">
        <v>76</v>
      </c>
      <c r="L34">
        <v>74.66</v>
      </c>
      <c r="M34">
        <v>76.069999999999993</v>
      </c>
      <c r="N34" s="7">
        <f t="shared" si="0"/>
        <v>75.576666666666668</v>
      </c>
      <c r="O34" s="7">
        <f t="shared" si="1"/>
        <v>0.79462779546988727</v>
      </c>
    </row>
    <row r="35" spans="10:15" x14ac:dyDescent="0.25">
      <c r="J35" s="1" t="s">
        <v>7</v>
      </c>
      <c r="K35">
        <v>67.2</v>
      </c>
      <c r="L35">
        <v>65.33</v>
      </c>
      <c r="M35">
        <v>67.2</v>
      </c>
      <c r="N35" s="7">
        <f t="shared" si="0"/>
        <v>66.576666666666668</v>
      </c>
      <c r="O35" s="7">
        <f t="shared" si="1"/>
        <v>1.0796450033846028</v>
      </c>
    </row>
    <row r="36" spans="10:15" x14ac:dyDescent="0.25">
      <c r="J36" s="1" t="s">
        <v>8</v>
      </c>
      <c r="K36">
        <v>40</v>
      </c>
      <c r="L36">
        <v>41</v>
      </c>
      <c r="M36">
        <v>40.42</v>
      </c>
      <c r="N36" s="7">
        <f t="shared" si="0"/>
        <v>40.473333333333336</v>
      </c>
      <c r="O36" s="7">
        <f t="shared" si="1"/>
        <v>0.50212880153734785</v>
      </c>
    </row>
    <row r="37" spans="10:15" x14ac:dyDescent="0.25">
      <c r="J37" s="1" t="s">
        <v>9</v>
      </c>
      <c r="K37">
        <v>1</v>
      </c>
      <c r="L37">
        <v>1.33</v>
      </c>
      <c r="M37">
        <v>1</v>
      </c>
      <c r="N37" s="7">
        <f t="shared" si="0"/>
        <v>1.1100000000000001</v>
      </c>
      <c r="O37" s="7">
        <f t="shared" si="1"/>
        <v>0.1905255888325765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Means and Sd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2024-05-13T07:39:43Z</dcterms:modified>
</cp:coreProperties>
</file>