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A Research and projects\Running research points\Dr. Walid Elgamal paper\Raw Data\"/>
    </mc:Choice>
  </mc:AlternateContent>
  <xr:revisionPtr revIDLastSave="0" documentId="13_ncr:1_{0B509668-E72A-4063-8EC7-1F853A552E2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year 1" sheetId="1" r:id="rId1"/>
    <sheet name="out puts" sheetId="3" r:id="rId2"/>
    <sheet name="year 2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2" l="1"/>
  <c r="C24" i="1"/>
  <c r="C26" i="1" s="1"/>
  <c r="D24" i="1"/>
  <c r="D26" i="1" s="1"/>
  <c r="G24" i="1"/>
  <c r="G26" i="1" s="1"/>
  <c r="H24" i="1"/>
  <c r="H26" i="1" s="1"/>
  <c r="K24" i="1"/>
  <c r="K26" i="1" s="1"/>
  <c r="L24" i="1"/>
  <c r="L26" i="1" s="1"/>
  <c r="O24" i="1"/>
  <c r="P24" i="1"/>
  <c r="R24" i="1"/>
  <c r="S24" i="1"/>
  <c r="T24" i="1"/>
  <c r="V24" i="1"/>
  <c r="W24" i="1"/>
  <c r="X24" i="1"/>
  <c r="C25" i="2"/>
  <c r="D25" i="2"/>
  <c r="F25" i="2"/>
  <c r="G25" i="2"/>
  <c r="H25" i="2"/>
  <c r="J25" i="2"/>
  <c r="K25" i="2"/>
  <c r="L25" i="2"/>
  <c r="N25" i="2"/>
  <c r="O25" i="2"/>
  <c r="P25" i="2"/>
  <c r="R25" i="2"/>
  <c r="S25" i="2"/>
  <c r="T25" i="2"/>
  <c r="V25" i="2"/>
  <c r="W25" i="2"/>
  <c r="B25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3" i="2"/>
  <c r="E25" i="2" l="1"/>
  <c r="Y25" i="2"/>
  <c r="U25" i="2"/>
  <c r="M25" i="2"/>
  <c r="I25" i="2"/>
  <c r="Q25" i="2"/>
  <c r="E22" i="1"/>
  <c r="Y22" i="1"/>
  <c r="U22" i="1"/>
  <c r="Q22" i="1"/>
  <c r="I22" i="1"/>
  <c r="M22" i="1"/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" i="1"/>
  <c r="Y24" i="1" s="1"/>
  <c r="B2" i="1"/>
  <c r="F2" i="1"/>
  <c r="J2" i="1"/>
  <c r="N2" i="1"/>
  <c r="B3" i="1"/>
  <c r="E3" i="1" s="1"/>
  <c r="F3" i="1"/>
  <c r="I3" i="1" s="1"/>
  <c r="J3" i="1"/>
  <c r="M3" i="1" s="1"/>
  <c r="N3" i="1"/>
  <c r="Q3" i="1" s="1"/>
  <c r="B4" i="1"/>
  <c r="E4" i="1" s="1"/>
  <c r="F4" i="1"/>
  <c r="I4" i="1" s="1"/>
  <c r="J4" i="1"/>
  <c r="M4" i="1" s="1"/>
  <c r="N4" i="1"/>
  <c r="Q4" i="1" s="1"/>
  <c r="B5" i="1"/>
  <c r="E5" i="1" s="1"/>
  <c r="F5" i="1"/>
  <c r="I5" i="1" s="1"/>
  <c r="J5" i="1"/>
  <c r="M5" i="1" s="1"/>
  <c r="N5" i="1"/>
  <c r="Q5" i="1" s="1"/>
  <c r="B6" i="1"/>
  <c r="E6" i="1" s="1"/>
  <c r="F6" i="1"/>
  <c r="I6" i="1" s="1"/>
  <c r="J6" i="1"/>
  <c r="M6" i="1" s="1"/>
  <c r="Q6" i="1"/>
  <c r="B7" i="1"/>
  <c r="E7" i="1" s="1"/>
  <c r="F7" i="1"/>
  <c r="I7" i="1" s="1"/>
  <c r="J7" i="1"/>
  <c r="M7" i="1" s="1"/>
  <c r="N7" i="1"/>
  <c r="Q7" i="1" s="1"/>
  <c r="B8" i="1"/>
  <c r="E8" i="1" s="1"/>
  <c r="F8" i="1"/>
  <c r="I8" i="1" s="1"/>
  <c r="J8" i="1"/>
  <c r="M8" i="1" s="1"/>
  <c r="N8" i="1"/>
  <c r="Q8" i="1" s="1"/>
  <c r="B9" i="1"/>
  <c r="E9" i="1" s="1"/>
  <c r="F9" i="1"/>
  <c r="I9" i="1" s="1"/>
  <c r="J9" i="1"/>
  <c r="M9" i="1" s="1"/>
  <c r="N9" i="1"/>
  <c r="Q9" i="1" s="1"/>
  <c r="B10" i="1"/>
  <c r="E10" i="1" s="1"/>
  <c r="F10" i="1"/>
  <c r="I10" i="1" s="1"/>
  <c r="J10" i="1"/>
  <c r="M10" i="1" s="1"/>
  <c r="N10" i="1"/>
  <c r="Q10" i="1" s="1"/>
  <c r="B11" i="1"/>
  <c r="E11" i="1" s="1"/>
  <c r="F11" i="1"/>
  <c r="I11" i="1" s="1"/>
  <c r="J11" i="1"/>
  <c r="M11" i="1" s="1"/>
  <c r="N11" i="1"/>
  <c r="Q11" i="1" s="1"/>
  <c r="B12" i="1"/>
  <c r="E12" i="1" s="1"/>
  <c r="F12" i="1"/>
  <c r="I12" i="1" s="1"/>
  <c r="J12" i="1"/>
  <c r="M12" i="1" s="1"/>
  <c r="N12" i="1"/>
  <c r="Q12" i="1" s="1"/>
  <c r="B13" i="1"/>
  <c r="E13" i="1" s="1"/>
  <c r="F13" i="1"/>
  <c r="I13" i="1" s="1"/>
  <c r="J13" i="1"/>
  <c r="M13" i="1" s="1"/>
  <c r="N13" i="1"/>
  <c r="Q13" i="1" s="1"/>
  <c r="B14" i="1"/>
  <c r="E14" i="1" s="1"/>
  <c r="F14" i="1"/>
  <c r="I14" i="1" s="1"/>
  <c r="J14" i="1"/>
  <c r="M14" i="1" s="1"/>
  <c r="N14" i="1"/>
  <c r="Q14" i="1" s="1"/>
  <c r="B15" i="1"/>
  <c r="E15" i="1" s="1"/>
  <c r="F15" i="1"/>
  <c r="I15" i="1" s="1"/>
  <c r="J15" i="1"/>
  <c r="M15" i="1" s="1"/>
  <c r="N15" i="1"/>
  <c r="Q15" i="1" s="1"/>
  <c r="B16" i="1"/>
  <c r="E16" i="1" s="1"/>
  <c r="F16" i="1"/>
  <c r="I16" i="1" s="1"/>
  <c r="J16" i="1"/>
  <c r="M16" i="1" s="1"/>
  <c r="N16" i="1"/>
  <c r="Q16" i="1" s="1"/>
  <c r="B17" i="1"/>
  <c r="E17" i="1" s="1"/>
  <c r="F17" i="1"/>
  <c r="I17" i="1" s="1"/>
  <c r="J17" i="1"/>
  <c r="M17" i="1" s="1"/>
  <c r="N17" i="1"/>
  <c r="Q17" i="1" s="1"/>
  <c r="B18" i="1"/>
  <c r="E18" i="1" s="1"/>
  <c r="F18" i="1"/>
  <c r="I18" i="1" s="1"/>
  <c r="J18" i="1"/>
  <c r="M18" i="1" s="1"/>
  <c r="N18" i="1"/>
  <c r="Q18" i="1" s="1"/>
  <c r="B19" i="1"/>
  <c r="E19" i="1" s="1"/>
  <c r="F19" i="1"/>
  <c r="I19" i="1" s="1"/>
  <c r="J19" i="1"/>
  <c r="M19" i="1" s="1"/>
  <c r="N19" i="1"/>
  <c r="Q19" i="1" s="1"/>
  <c r="B20" i="1"/>
  <c r="E20" i="1" s="1"/>
  <c r="F20" i="1"/>
  <c r="I20" i="1" s="1"/>
  <c r="J20" i="1"/>
  <c r="M20" i="1" s="1"/>
  <c r="N20" i="1"/>
  <c r="Q20" i="1" s="1"/>
  <c r="B21" i="1"/>
  <c r="F21" i="1"/>
  <c r="J21" i="1"/>
  <c r="N21" i="1"/>
  <c r="Q21" i="1" s="1"/>
  <c r="Q2" i="1" l="1"/>
  <c r="Q24" i="1" s="1"/>
  <c r="N24" i="1"/>
  <c r="F24" i="1"/>
  <c r="M2" i="1"/>
  <c r="M24" i="1" s="1"/>
  <c r="J24" i="1"/>
  <c r="J26" i="1" s="1"/>
  <c r="E2" i="1"/>
  <c r="E24" i="1" s="1"/>
  <c r="B24" i="1"/>
  <c r="B26" i="1" s="1"/>
  <c r="U24" i="1"/>
  <c r="M21" i="1"/>
  <c r="I21" i="1"/>
  <c r="F26" i="1"/>
  <c r="E21" i="1"/>
  <c r="I2" i="1"/>
  <c r="I24" i="1" s="1"/>
  <c r="E26" i="1" l="1"/>
  <c r="I26" i="1"/>
  <c r="M26" i="1"/>
</calcChain>
</file>

<file path=xl/sharedStrings.xml><?xml version="1.0" encoding="utf-8"?>
<sst xmlns="http://schemas.openxmlformats.org/spreadsheetml/2006/main" count="213" uniqueCount="41">
  <si>
    <t>GT</t>
  </si>
  <si>
    <t>X</t>
  </si>
  <si>
    <t>R1</t>
  </si>
  <si>
    <t>R2</t>
  </si>
  <si>
    <t>R3</t>
  </si>
  <si>
    <t>Hull. %</t>
  </si>
  <si>
    <t>Mill. %</t>
  </si>
  <si>
    <t>H.R. %</t>
  </si>
  <si>
    <t>Amillo.</t>
  </si>
  <si>
    <t>Elongation</t>
  </si>
  <si>
    <t>Sumsqrs</t>
  </si>
  <si>
    <t>df</t>
  </si>
  <si>
    <t>Meansqr</t>
  </si>
  <si>
    <t>F</t>
  </si>
  <si>
    <t>p</t>
  </si>
  <si>
    <t>Rows</t>
  </si>
  <si>
    <t>Cols</t>
  </si>
  <si>
    <t>Error</t>
  </si>
  <si>
    <t>Total</t>
  </si>
  <si>
    <t>H% 1</t>
  </si>
  <si>
    <t>H. R % 1</t>
  </si>
  <si>
    <t>Mill % 1</t>
  </si>
  <si>
    <t>Amy. 1</t>
  </si>
  <si>
    <t>GT 1</t>
  </si>
  <si>
    <t>Elong. 1</t>
  </si>
  <si>
    <t>H 2</t>
  </si>
  <si>
    <t>M.2</t>
  </si>
  <si>
    <t>H. R. 2</t>
  </si>
  <si>
    <t>Amy. 2</t>
  </si>
  <si>
    <t>GT 2</t>
  </si>
  <si>
    <t>Elong 2</t>
  </si>
  <si>
    <t>Mean</t>
  </si>
  <si>
    <t>hr modi</t>
  </si>
  <si>
    <t>gt modi</t>
  </si>
  <si>
    <t>elong modi</t>
  </si>
  <si>
    <t>Amy modi</t>
  </si>
  <si>
    <t>second year</t>
  </si>
  <si>
    <t>Amylose %</t>
  </si>
  <si>
    <t xml:space="preserve"> hulling  %</t>
  </si>
  <si>
    <t>milling  %</t>
  </si>
  <si>
    <t xml:space="preserve">head rice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</si>
</sst>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2" fontId="0" fillId="0" borderId="0" xfId="0" applyNumberFormat="1" applyAlignment="1">
      <alignment horizontal="left"/>
    </xf>
    <xf numFmtId="2" fontId="0" fillId="4" borderId="0" xfId="0" applyNumberFormat="1" applyFill="1" applyAlignment="1">
      <alignment horizontal="left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left"/>
    </xf>
    <xf numFmtId="0" fontId="0" fillId="5" borderId="0" xfId="0" applyFill="1" applyAlignment="1">
      <alignment horizontal="left"/>
    </xf>
    <xf numFmtId="2" fontId="0" fillId="2" borderId="0" xfId="0" applyNumberFormat="1" applyFill="1" applyAlignment="1">
      <alignment horizontal="left"/>
    </xf>
    <xf numFmtId="0" fontId="0" fillId="2" borderId="0" xfId="0" applyFill="1"/>
    <xf numFmtId="2" fontId="0" fillId="2" borderId="0" xfId="0" applyNumberFormat="1" applyFill="1"/>
    <xf numFmtId="2" fontId="0" fillId="0" borderId="0" xfId="0" applyNumberFormat="1"/>
    <xf numFmtId="11" fontId="0" fillId="0" borderId="0" xfId="0" applyNumberFormat="1"/>
    <xf numFmtId="0" fontId="1" fillId="0" borderId="0" xfId="0" applyFont="1"/>
    <xf numFmtId="0" fontId="0" fillId="0" borderId="0" xfId="1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85;&#1574;&#1610;&#1587;%20&#1576;&#1581;&#1608;&#1579;\&#1576;&#1581;&#1579;%20&#1575;&#1604;&#1580;&#1608;&#1583;&#1577;%20&#1608;&#1604;&#1610;&#1583;\Data\quality%20da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S1" t="str">
            <v>تقشير %</v>
          </cell>
        </row>
        <row r="2">
          <cell r="S2">
            <v>80</v>
          </cell>
          <cell r="T2">
            <v>70</v>
          </cell>
          <cell r="U2">
            <v>50</v>
          </cell>
          <cell r="V2">
            <v>29.64788732394366</v>
          </cell>
        </row>
        <row r="3">
          <cell r="S3">
            <v>76.666666666666671</v>
          </cell>
          <cell r="T3">
            <v>66.666666666666657</v>
          </cell>
          <cell r="U3">
            <v>56.666666666666664</v>
          </cell>
          <cell r="V3">
            <v>19.014084507042252</v>
          </cell>
        </row>
        <row r="4">
          <cell r="S4">
            <v>80</v>
          </cell>
          <cell r="T4">
            <v>73.333333333333329</v>
          </cell>
          <cell r="U4">
            <v>60</v>
          </cell>
          <cell r="V4">
            <v>23.732394366197184</v>
          </cell>
        </row>
        <row r="5">
          <cell r="S5">
            <v>80</v>
          </cell>
          <cell r="T5">
            <v>70</v>
          </cell>
          <cell r="U5">
            <v>40</v>
          </cell>
          <cell r="V5">
            <v>24.577464788732392</v>
          </cell>
        </row>
        <row r="6">
          <cell r="S6">
            <v>83.333333333333343</v>
          </cell>
          <cell r="T6">
            <v>70</v>
          </cell>
          <cell r="U6">
            <v>40</v>
          </cell>
        </row>
        <row r="7">
          <cell r="S7">
            <v>83.333333333333343</v>
          </cell>
          <cell r="T7">
            <v>73.333333333333329</v>
          </cell>
          <cell r="U7">
            <v>56.666666666666664</v>
          </cell>
          <cell r="V7">
            <v>20.915492957746476</v>
          </cell>
        </row>
        <row r="8">
          <cell r="S8">
            <v>80</v>
          </cell>
          <cell r="T8">
            <v>73.333333333333329</v>
          </cell>
          <cell r="U8">
            <v>50</v>
          </cell>
          <cell r="V8">
            <v>25.915492957746476</v>
          </cell>
        </row>
        <row r="9">
          <cell r="S9">
            <v>80</v>
          </cell>
          <cell r="T9">
            <v>73.333333333333329</v>
          </cell>
          <cell r="U9">
            <v>50</v>
          </cell>
          <cell r="V9">
            <v>22.394366197183096</v>
          </cell>
        </row>
        <row r="10">
          <cell r="S10">
            <v>80</v>
          </cell>
          <cell r="T10">
            <v>70</v>
          </cell>
          <cell r="U10">
            <v>40</v>
          </cell>
          <cell r="V10">
            <v>27.394366197183096</v>
          </cell>
        </row>
        <row r="11">
          <cell r="S11">
            <v>80</v>
          </cell>
          <cell r="T11">
            <v>73.333333333333329</v>
          </cell>
          <cell r="U11">
            <v>50</v>
          </cell>
          <cell r="V11">
            <v>24.64788732394366</v>
          </cell>
        </row>
        <row r="12">
          <cell r="S12">
            <v>83.333333333333343</v>
          </cell>
          <cell r="T12">
            <v>73.333333333333329</v>
          </cell>
          <cell r="U12">
            <v>70</v>
          </cell>
          <cell r="V12">
            <v>22.183098591549296</v>
          </cell>
        </row>
        <row r="13">
          <cell r="S13">
            <v>83.333333333333343</v>
          </cell>
          <cell r="T13">
            <v>70</v>
          </cell>
          <cell r="U13">
            <v>60</v>
          </cell>
          <cell r="V13">
            <v>22.535211267605632</v>
          </cell>
        </row>
        <row r="14">
          <cell r="S14">
            <v>80</v>
          </cell>
          <cell r="T14">
            <v>70</v>
          </cell>
          <cell r="U14">
            <v>53.333333333333336</v>
          </cell>
          <cell r="V14">
            <v>21.971830985915492</v>
          </cell>
        </row>
        <row r="15">
          <cell r="S15">
            <v>80</v>
          </cell>
          <cell r="T15">
            <v>70</v>
          </cell>
          <cell r="U15">
            <v>50</v>
          </cell>
          <cell r="V15">
            <v>21.12676056338028</v>
          </cell>
        </row>
        <row r="16">
          <cell r="S16">
            <v>83.333333333333343</v>
          </cell>
          <cell r="T16">
            <v>73.333333333333329</v>
          </cell>
          <cell r="U16">
            <v>63.333333333333329</v>
          </cell>
          <cell r="V16">
            <v>21.267605633802816</v>
          </cell>
        </row>
        <row r="17">
          <cell r="S17">
            <v>80</v>
          </cell>
          <cell r="T17">
            <v>73.333333333333329</v>
          </cell>
          <cell r="U17">
            <v>63.333333333333329</v>
          </cell>
          <cell r="V17">
            <v>24.225352112676052</v>
          </cell>
        </row>
        <row r="18">
          <cell r="S18">
            <v>80</v>
          </cell>
          <cell r="T18">
            <v>70</v>
          </cell>
          <cell r="U18">
            <v>50</v>
          </cell>
          <cell r="V18">
            <v>24.64788732394366</v>
          </cell>
        </row>
        <row r="19">
          <cell r="S19">
            <v>83.333333333333343</v>
          </cell>
          <cell r="T19">
            <v>73.333333333333329</v>
          </cell>
          <cell r="U19">
            <v>63.333333333333329</v>
          </cell>
          <cell r="V19">
            <v>23.239436619718308</v>
          </cell>
        </row>
        <row r="20">
          <cell r="S20">
            <v>80</v>
          </cell>
          <cell r="T20">
            <v>70</v>
          </cell>
          <cell r="U20">
            <v>56.666666666666664</v>
          </cell>
          <cell r="V20">
            <v>25.281690140845068</v>
          </cell>
        </row>
        <row r="21">
          <cell r="S21">
            <v>80</v>
          </cell>
          <cell r="T21">
            <v>73.333333333333329</v>
          </cell>
          <cell r="U21">
            <v>56.666666666666664</v>
          </cell>
          <cell r="V21">
            <v>23.591549295774648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"/>
  <sheetViews>
    <sheetView workbookViewId="0">
      <selection activeCell="X1" sqref="X1"/>
    </sheetView>
  </sheetViews>
  <sheetFormatPr defaultRowHeight="14.5" x14ac:dyDescent="0.35"/>
  <cols>
    <col min="6" max="6" width="9.36328125" bestFit="1" customWidth="1"/>
    <col min="12" max="12" width="9"/>
  </cols>
  <sheetData>
    <row r="1" spans="1:25" ht="15" x14ac:dyDescent="0.4">
      <c r="A1" s="2"/>
      <c r="B1" s="2" t="s">
        <v>38</v>
      </c>
      <c r="C1" s="2"/>
      <c r="D1" s="2"/>
      <c r="E1" s="3" t="s">
        <v>1</v>
      </c>
      <c r="F1" s="18" t="s">
        <v>39</v>
      </c>
      <c r="G1" s="2"/>
      <c r="H1" s="2"/>
      <c r="I1" s="3" t="s">
        <v>1</v>
      </c>
      <c r="J1" s="18" t="s">
        <v>40</v>
      </c>
      <c r="K1" s="2"/>
      <c r="L1" s="2"/>
      <c r="M1" s="3" t="s">
        <v>1</v>
      </c>
      <c r="N1" s="2" t="s">
        <v>37</v>
      </c>
      <c r="O1" s="2"/>
      <c r="P1" s="2"/>
      <c r="Q1" s="3" t="s">
        <v>1</v>
      </c>
      <c r="R1" s="2" t="s">
        <v>0</v>
      </c>
      <c r="U1" s="3" t="s">
        <v>1</v>
      </c>
      <c r="V1" t="s">
        <v>9</v>
      </c>
      <c r="Y1" s="3" t="s">
        <v>1</v>
      </c>
    </row>
    <row r="2" spans="1:25" x14ac:dyDescent="0.35">
      <c r="A2" s="2">
        <v>1</v>
      </c>
      <c r="B2" s="4">
        <f>[1]Sheet1!S2</f>
        <v>80</v>
      </c>
      <c r="C2" s="4">
        <v>81.25</v>
      </c>
      <c r="D2" s="4">
        <v>80.47</v>
      </c>
      <c r="E2" s="5">
        <f>(B2+C2+D2)/3</f>
        <v>80.573333333333338</v>
      </c>
      <c r="F2" s="4">
        <f>[1]Sheet1!T2</f>
        <v>70</v>
      </c>
      <c r="G2" s="4">
        <v>73</v>
      </c>
      <c r="H2" s="4">
        <v>72.349999999999994</v>
      </c>
      <c r="I2" s="5">
        <f>(G2+F2+H2)/3</f>
        <v>71.783333333333331</v>
      </c>
      <c r="J2" s="4">
        <f>[1]Sheet1!U2</f>
        <v>50</v>
      </c>
      <c r="K2" s="4">
        <v>50</v>
      </c>
      <c r="L2" s="4">
        <v>51.3</v>
      </c>
      <c r="M2" s="5">
        <f>(J2+K2+L2)/3</f>
        <v>50.433333333333337</v>
      </c>
      <c r="N2" s="4">
        <f>[1]Sheet1!V2</f>
        <v>29.64788732394366</v>
      </c>
      <c r="O2" s="1">
        <v>29.35</v>
      </c>
      <c r="P2" s="4">
        <v>28</v>
      </c>
      <c r="Q2" s="5">
        <f t="shared" ref="Q2:Q22" si="0">(N2+O2+P2)/3</f>
        <v>28.999295774647887</v>
      </c>
      <c r="R2" s="4">
        <v>4</v>
      </c>
      <c r="S2" s="4">
        <v>4</v>
      </c>
      <c r="T2" s="4">
        <v>4</v>
      </c>
      <c r="U2" s="5">
        <f>(R2+S2+T2)/3</f>
        <v>4</v>
      </c>
      <c r="V2" s="4">
        <v>36.785714285714299</v>
      </c>
      <c r="W2" s="4">
        <v>40.2846299810247</v>
      </c>
      <c r="X2" s="4">
        <v>37.735849056603776</v>
      </c>
      <c r="Y2" s="5">
        <f>(V2+W2+X2)/3</f>
        <v>38.268731107780923</v>
      </c>
    </row>
    <row r="3" spans="1:25" x14ac:dyDescent="0.35">
      <c r="A3" s="2">
        <v>2</v>
      </c>
      <c r="B3" s="4">
        <f>[1]Sheet1!S3</f>
        <v>76.666666666666671</v>
      </c>
      <c r="C3" s="4">
        <v>75</v>
      </c>
      <c r="D3" s="4">
        <v>77</v>
      </c>
      <c r="E3" s="5">
        <f t="shared" ref="E3:E22" si="1">(B3+C3+D3)/3</f>
        <v>76.222222222222229</v>
      </c>
      <c r="F3" s="4">
        <f>[1]Sheet1!T3</f>
        <v>66.666666666666657</v>
      </c>
      <c r="G3" s="4">
        <v>68.349999999999994</v>
      </c>
      <c r="H3" s="4">
        <v>66.58</v>
      </c>
      <c r="I3" s="5">
        <f t="shared" ref="I3:I22" si="2">(G3+F3+H3)/3</f>
        <v>67.198888888888874</v>
      </c>
      <c r="J3" s="4">
        <f>[1]Sheet1!U3</f>
        <v>56.666666666666664</v>
      </c>
      <c r="K3" s="4">
        <v>55</v>
      </c>
      <c r="L3" s="4">
        <v>57.24</v>
      </c>
      <c r="M3" s="5">
        <f t="shared" ref="M3:M22" si="3">(J3+K3+L3)/3</f>
        <v>56.30222222222222</v>
      </c>
      <c r="N3" s="4">
        <f>[1]Sheet1!V3</f>
        <v>19.014084507042252</v>
      </c>
      <c r="O3" s="1">
        <v>18.55</v>
      </c>
      <c r="P3" s="1">
        <v>20.149999999999999</v>
      </c>
      <c r="Q3" s="5">
        <f t="shared" si="0"/>
        <v>19.238028169014083</v>
      </c>
      <c r="R3" s="4">
        <v>5</v>
      </c>
      <c r="S3" s="4">
        <v>6</v>
      </c>
      <c r="T3" s="4">
        <v>6</v>
      </c>
      <c r="U3" s="5">
        <f t="shared" ref="U3:U22" si="4">(R3+S3+T3)/3</f>
        <v>5.666666666666667</v>
      </c>
      <c r="V3" s="4">
        <v>47.169811320754718</v>
      </c>
      <c r="W3" s="4">
        <v>43.636363636363598</v>
      </c>
      <c r="X3" s="4">
        <v>49.323017408123789</v>
      </c>
      <c r="Y3" s="5">
        <f t="shared" ref="Y3:Y22" si="5">(V3+W3+X3)/3</f>
        <v>46.709730788414028</v>
      </c>
    </row>
    <row r="4" spans="1:25" x14ac:dyDescent="0.35">
      <c r="A4" s="2">
        <v>3</v>
      </c>
      <c r="B4" s="4">
        <f>[1]Sheet1!S4</f>
        <v>80</v>
      </c>
      <c r="C4" s="4">
        <v>81</v>
      </c>
      <c r="D4" s="4">
        <v>81</v>
      </c>
      <c r="E4" s="5">
        <f t="shared" si="1"/>
        <v>80.666666666666671</v>
      </c>
      <c r="F4" s="4">
        <f>[1]Sheet1!T4</f>
        <v>73.333333333333329</v>
      </c>
      <c r="G4" s="4">
        <v>70</v>
      </c>
      <c r="H4" s="4">
        <v>72.8</v>
      </c>
      <c r="I4" s="5">
        <f t="shared" si="2"/>
        <v>72.044444444444437</v>
      </c>
      <c r="J4" s="4">
        <f>[1]Sheet1!U4</f>
        <v>60</v>
      </c>
      <c r="K4" s="4">
        <v>61</v>
      </c>
      <c r="L4" s="4">
        <v>60.35</v>
      </c>
      <c r="M4" s="5">
        <f t="shared" si="3"/>
        <v>60.449999999999996</v>
      </c>
      <c r="N4" s="4">
        <f>[1]Sheet1!V4</f>
        <v>23.732394366197184</v>
      </c>
      <c r="O4" s="1">
        <v>22.35</v>
      </c>
      <c r="P4" s="4">
        <v>22</v>
      </c>
      <c r="Q4" s="5">
        <f t="shared" si="0"/>
        <v>22.694131455399059</v>
      </c>
      <c r="R4" s="4">
        <v>2</v>
      </c>
      <c r="S4" s="4">
        <v>2</v>
      </c>
      <c r="T4" s="4">
        <v>3</v>
      </c>
      <c r="U4" s="5">
        <f t="shared" si="4"/>
        <v>2.3333333333333335</v>
      </c>
      <c r="V4" s="4">
        <v>21.05263157894737</v>
      </c>
      <c r="W4" s="4">
        <v>24.485981308411226</v>
      </c>
      <c r="X4" s="4">
        <v>25.812274368231041</v>
      </c>
      <c r="Y4" s="5">
        <f t="shared" si="5"/>
        <v>23.783629085196548</v>
      </c>
    </row>
    <row r="5" spans="1:25" x14ac:dyDescent="0.35">
      <c r="A5" s="2">
        <v>4</v>
      </c>
      <c r="B5" s="4">
        <f>[1]Sheet1!S5</f>
        <v>80</v>
      </c>
      <c r="C5" s="4">
        <v>81.25</v>
      </c>
      <c r="D5" s="4">
        <v>81.47</v>
      </c>
      <c r="E5" s="5">
        <f t="shared" si="1"/>
        <v>80.906666666666666</v>
      </c>
      <c r="F5" s="4">
        <f>[1]Sheet1!T5</f>
        <v>70</v>
      </c>
      <c r="G5" s="4">
        <v>70</v>
      </c>
      <c r="H5" s="4">
        <v>69</v>
      </c>
      <c r="I5" s="5">
        <f t="shared" si="2"/>
        <v>69.666666666666671</v>
      </c>
      <c r="J5" s="4">
        <f>[1]Sheet1!U5</f>
        <v>40</v>
      </c>
      <c r="K5" s="4">
        <v>42</v>
      </c>
      <c r="L5" s="4">
        <v>44</v>
      </c>
      <c r="M5" s="5">
        <f t="shared" si="3"/>
        <v>42</v>
      </c>
      <c r="N5" s="4">
        <f>[1]Sheet1!V5</f>
        <v>24.577464788732392</v>
      </c>
      <c r="O5" s="1">
        <v>24</v>
      </c>
      <c r="P5" s="4">
        <v>24.35</v>
      </c>
      <c r="Q5" s="5">
        <f t="shared" si="0"/>
        <v>24.309154929577463</v>
      </c>
      <c r="R5" s="4">
        <v>2</v>
      </c>
      <c r="S5" s="4">
        <v>2</v>
      </c>
      <c r="T5" s="4">
        <v>2</v>
      </c>
      <c r="U5" s="5">
        <f t="shared" si="4"/>
        <v>2</v>
      </c>
      <c r="V5" s="4">
        <v>26.92</v>
      </c>
      <c r="W5" s="4">
        <v>30.18867924528303</v>
      </c>
      <c r="X5" s="4">
        <v>27.205882352941185</v>
      </c>
      <c r="Y5" s="5">
        <f t="shared" si="5"/>
        <v>28.104853866074738</v>
      </c>
    </row>
    <row r="6" spans="1:25" x14ac:dyDescent="0.35">
      <c r="A6" s="2">
        <v>5</v>
      </c>
      <c r="B6" s="4">
        <f>[1]Sheet1!S6</f>
        <v>83.333333333333343</v>
      </c>
      <c r="C6" s="4">
        <v>82.25</v>
      </c>
      <c r="D6" s="4">
        <v>82.65</v>
      </c>
      <c r="E6" s="5">
        <f t="shared" si="1"/>
        <v>82.744444444444454</v>
      </c>
      <c r="F6" s="4">
        <f>[1]Sheet1!T6</f>
        <v>70</v>
      </c>
      <c r="G6" s="4">
        <v>71.400000000000006</v>
      </c>
      <c r="H6" s="4">
        <v>70.25</v>
      </c>
      <c r="I6" s="5">
        <f t="shared" si="2"/>
        <v>70.55</v>
      </c>
      <c r="J6" s="4">
        <f>[1]Sheet1!U6</f>
        <v>40</v>
      </c>
      <c r="K6" s="4">
        <v>40</v>
      </c>
      <c r="L6" s="4">
        <v>41.25</v>
      </c>
      <c r="M6" s="5">
        <f t="shared" si="3"/>
        <v>40.416666666666664</v>
      </c>
      <c r="N6" s="4"/>
      <c r="O6" s="1">
        <v>25.35</v>
      </c>
      <c r="P6" s="4">
        <v>26.01</v>
      </c>
      <c r="Q6" s="5">
        <f t="shared" si="0"/>
        <v>17.12</v>
      </c>
      <c r="R6" s="4">
        <v>3</v>
      </c>
      <c r="S6" s="4">
        <v>2</v>
      </c>
      <c r="T6" s="4">
        <v>3</v>
      </c>
      <c r="U6" s="5">
        <f t="shared" si="4"/>
        <v>2.6666666666666665</v>
      </c>
      <c r="V6" s="4">
        <v>17.840989399293299</v>
      </c>
      <c r="W6" s="4">
        <v>20.363636363636363</v>
      </c>
      <c r="X6" s="4">
        <v>19.29</v>
      </c>
      <c r="Y6" s="5">
        <f t="shared" si="5"/>
        <v>19.164875254309887</v>
      </c>
    </row>
    <row r="7" spans="1:25" x14ac:dyDescent="0.35">
      <c r="A7" s="2">
        <v>6</v>
      </c>
      <c r="B7" s="4">
        <f>[1]Sheet1!S7</f>
        <v>83.333333333333343</v>
      </c>
      <c r="C7" s="4">
        <v>82</v>
      </c>
      <c r="D7" s="4">
        <v>82.88</v>
      </c>
      <c r="E7" s="5">
        <f t="shared" si="1"/>
        <v>82.737777777777779</v>
      </c>
      <c r="F7" s="4">
        <f>[1]Sheet1!T7</f>
        <v>73.333333333333329</v>
      </c>
      <c r="G7" s="4">
        <v>74.349999999999994</v>
      </c>
      <c r="H7" s="4">
        <v>73</v>
      </c>
      <c r="I7" s="5">
        <f t="shared" si="2"/>
        <v>73.561111111111117</v>
      </c>
      <c r="J7" s="4">
        <f>[1]Sheet1!U7</f>
        <v>56.666666666666664</v>
      </c>
      <c r="K7" s="4">
        <v>55.35</v>
      </c>
      <c r="L7" s="4">
        <v>55</v>
      </c>
      <c r="M7" s="5">
        <f t="shared" si="3"/>
        <v>55.672222222222217</v>
      </c>
      <c r="N7" s="4">
        <f>[1]Sheet1!V7</f>
        <v>20.915492957746476</v>
      </c>
      <c r="O7" s="1">
        <v>19.940000000000001</v>
      </c>
      <c r="P7" s="4">
        <v>20.350000000000001</v>
      </c>
      <c r="Q7" s="5">
        <f t="shared" si="0"/>
        <v>20.401830985915492</v>
      </c>
      <c r="R7" s="4">
        <v>4</v>
      </c>
      <c r="S7" s="4">
        <v>3</v>
      </c>
      <c r="T7" s="4">
        <v>4</v>
      </c>
      <c r="U7" s="5">
        <f t="shared" si="4"/>
        <v>3.6666666666666665</v>
      </c>
      <c r="V7" s="4">
        <v>34.740259740259752</v>
      </c>
      <c r="W7" s="4">
        <v>28.787878787878796</v>
      </c>
      <c r="X7" s="4">
        <v>29.374999999999986</v>
      </c>
      <c r="Y7" s="5">
        <f t="shared" si="5"/>
        <v>30.967712842712842</v>
      </c>
    </row>
    <row r="8" spans="1:25" x14ac:dyDescent="0.35">
      <c r="A8" s="2">
        <v>7</v>
      </c>
      <c r="B8" s="4">
        <f>[1]Sheet1!S8</f>
        <v>80</v>
      </c>
      <c r="C8" s="4">
        <v>79.45</v>
      </c>
      <c r="D8" s="4">
        <v>80.239999999999995</v>
      </c>
      <c r="E8" s="5">
        <f t="shared" si="1"/>
        <v>79.896666666666661</v>
      </c>
      <c r="F8" s="4">
        <f>[1]Sheet1!T8</f>
        <v>73.333333333333329</v>
      </c>
      <c r="G8" s="4">
        <v>73.45</v>
      </c>
      <c r="H8" s="4">
        <v>73.89</v>
      </c>
      <c r="I8" s="5">
        <f t="shared" si="2"/>
        <v>73.557777777777787</v>
      </c>
      <c r="J8" s="4">
        <f>[1]Sheet1!U8</f>
        <v>50</v>
      </c>
      <c r="K8" s="4">
        <v>51.25</v>
      </c>
      <c r="L8" s="4">
        <v>50.89</v>
      </c>
      <c r="M8" s="5">
        <f t="shared" si="3"/>
        <v>50.713333333333331</v>
      </c>
      <c r="N8" s="4">
        <f>[1]Sheet1!V8</f>
        <v>25.915492957746476</v>
      </c>
      <c r="O8" s="1">
        <v>26.03</v>
      </c>
      <c r="P8" s="4">
        <v>26.02</v>
      </c>
      <c r="Q8" s="5">
        <f t="shared" si="0"/>
        <v>25.988497652582158</v>
      </c>
      <c r="R8" s="4">
        <v>6</v>
      </c>
      <c r="S8" s="4">
        <v>6</v>
      </c>
      <c r="T8" s="4">
        <v>7</v>
      </c>
      <c r="U8" s="5">
        <f t="shared" si="4"/>
        <v>6.333333333333333</v>
      </c>
      <c r="V8" s="4">
        <v>30.45</v>
      </c>
      <c r="W8" s="4">
        <v>28.431506849315099</v>
      </c>
      <c r="X8" s="4">
        <v>29.824561403508774</v>
      </c>
      <c r="Y8" s="5">
        <f t="shared" si="5"/>
        <v>29.56868941760796</v>
      </c>
    </row>
    <row r="9" spans="1:25" x14ac:dyDescent="0.35">
      <c r="A9" s="2">
        <v>8</v>
      </c>
      <c r="B9" s="4">
        <f>[1]Sheet1!S9</f>
        <v>80</v>
      </c>
      <c r="C9" s="4">
        <v>80.400000000000006</v>
      </c>
      <c r="D9" s="4">
        <v>79.45</v>
      </c>
      <c r="E9" s="5">
        <f t="shared" si="1"/>
        <v>79.95</v>
      </c>
      <c r="F9" s="4">
        <f>[1]Sheet1!T9</f>
        <v>73.333333333333329</v>
      </c>
      <c r="G9" s="4">
        <v>72.48</v>
      </c>
      <c r="H9" s="4">
        <v>74.25</v>
      </c>
      <c r="I9" s="5">
        <f t="shared" si="2"/>
        <v>73.354444444444439</v>
      </c>
      <c r="J9" s="4">
        <f>[1]Sheet1!U9</f>
        <v>50</v>
      </c>
      <c r="K9" s="4">
        <v>50.25</v>
      </c>
      <c r="L9" s="4">
        <v>51.32</v>
      </c>
      <c r="M9" s="5">
        <f t="shared" si="3"/>
        <v>50.523333333333333</v>
      </c>
      <c r="N9" s="4">
        <f>[1]Sheet1!V9</f>
        <v>22.394366197183096</v>
      </c>
      <c r="O9" s="1">
        <v>21.09</v>
      </c>
      <c r="P9" s="4">
        <v>21.32</v>
      </c>
      <c r="Q9" s="5">
        <f t="shared" si="0"/>
        <v>21.601455399061035</v>
      </c>
      <c r="R9" s="4">
        <v>7</v>
      </c>
      <c r="S9" s="4">
        <v>7</v>
      </c>
      <c r="T9" s="4">
        <v>7</v>
      </c>
      <c r="U9" s="5">
        <f t="shared" si="4"/>
        <v>7</v>
      </c>
      <c r="V9" s="4">
        <v>47.7777777777778</v>
      </c>
      <c r="W9" s="4">
        <v>45.695364238410576</v>
      </c>
      <c r="X9" s="4">
        <v>48.095238095238088</v>
      </c>
      <c r="Y9" s="5">
        <f t="shared" si="5"/>
        <v>47.189460037142148</v>
      </c>
    </row>
    <row r="10" spans="1:25" x14ac:dyDescent="0.35">
      <c r="A10" s="2">
        <v>9</v>
      </c>
      <c r="B10" s="4">
        <f>[1]Sheet1!S10</f>
        <v>80</v>
      </c>
      <c r="C10" s="4">
        <v>80</v>
      </c>
      <c r="D10" s="4">
        <v>81.45</v>
      </c>
      <c r="E10" s="5">
        <f t="shared" si="1"/>
        <v>80.483333333333334</v>
      </c>
      <c r="F10" s="4">
        <f>[1]Sheet1!T10</f>
        <v>70</v>
      </c>
      <c r="G10" s="4">
        <v>71.55</v>
      </c>
      <c r="H10" s="4">
        <v>70.44</v>
      </c>
      <c r="I10" s="5">
        <f t="shared" si="2"/>
        <v>70.663333333333341</v>
      </c>
      <c r="J10" s="4">
        <f>[1]Sheet1!U10</f>
        <v>40</v>
      </c>
      <c r="K10" s="4">
        <v>41.78</v>
      </c>
      <c r="L10" s="4">
        <v>42.23</v>
      </c>
      <c r="M10" s="5">
        <f t="shared" si="3"/>
        <v>41.336666666666666</v>
      </c>
      <c r="N10" s="4">
        <f>[1]Sheet1!V10</f>
        <v>27.394366197183096</v>
      </c>
      <c r="O10" s="1">
        <v>28.25</v>
      </c>
      <c r="P10" s="4">
        <v>26.35</v>
      </c>
      <c r="Q10" s="5">
        <f t="shared" si="0"/>
        <v>27.331455399061031</v>
      </c>
      <c r="R10" s="4">
        <v>6</v>
      </c>
      <c r="S10" s="4">
        <v>6</v>
      </c>
      <c r="T10" s="4">
        <v>5</v>
      </c>
      <c r="U10" s="5">
        <f t="shared" si="4"/>
        <v>5.666666666666667</v>
      </c>
      <c r="V10" s="4">
        <v>19.11</v>
      </c>
      <c r="W10" s="4">
        <v>18.784530386740343</v>
      </c>
      <c r="X10" s="4">
        <v>16.140350877192979</v>
      </c>
      <c r="Y10" s="5">
        <f t="shared" si="5"/>
        <v>18.011627087977775</v>
      </c>
    </row>
    <row r="11" spans="1:25" x14ac:dyDescent="0.35">
      <c r="A11" s="2">
        <v>10</v>
      </c>
      <c r="B11" s="4">
        <f>[1]Sheet1!S11</f>
        <v>80</v>
      </c>
      <c r="C11" s="4">
        <v>80</v>
      </c>
      <c r="D11" s="4">
        <v>81.569999999999993</v>
      </c>
      <c r="E11" s="5">
        <f t="shared" si="1"/>
        <v>80.523333333333326</v>
      </c>
      <c r="F11" s="4">
        <f>[1]Sheet1!T11</f>
        <v>73.333333333333329</v>
      </c>
      <c r="G11" s="4">
        <v>74</v>
      </c>
      <c r="H11" s="4">
        <v>72.89</v>
      </c>
      <c r="I11" s="5">
        <f t="shared" si="2"/>
        <v>73.407777777777767</v>
      </c>
      <c r="J11" s="4">
        <f>[1]Sheet1!U11</f>
        <v>50</v>
      </c>
      <c r="K11" s="4">
        <v>49.26</v>
      </c>
      <c r="L11" s="4">
        <v>50</v>
      </c>
      <c r="M11" s="5">
        <f t="shared" si="3"/>
        <v>49.75333333333333</v>
      </c>
      <c r="N11" s="4">
        <f>[1]Sheet1!V11</f>
        <v>24.64788732394366</v>
      </c>
      <c r="O11" s="1">
        <v>23.5</v>
      </c>
      <c r="P11" s="4">
        <v>23.04</v>
      </c>
      <c r="Q11" s="5">
        <f t="shared" si="0"/>
        <v>23.729295774647891</v>
      </c>
      <c r="R11" s="4">
        <v>6</v>
      </c>
      <c r="S11" s="4">
        <v>6</v>
      </c>
      <c r="T11" s="4">
        <v>6</v>
      </c>
      <c r="U11" s="5">
        <f t="shared" si="4"/>
        <v>6</v>
      </c>
      <c r="V11" s="4">
        <v>14.7</v>
      </c>
      <c r="W11" s="4">
        <v>18.77</v>
      </c>
      <c r="X11" s="4">
        <v>16.440677966101692</v>
      </c>
      <c r="Y11" s="5">
        <f t="shared" si="5"/>
        <v>16.63689265536723</v>
      </c>
    </row>
    <row r="12" spans="1:25" x14ac:dyDescent="0.35">
      <c r="A12" s="2">
        <v>11</v>
      </c>
      <c r="B12" s="4">
        <f>[1]Sheet1!S12</f>
        <v>83.333333333333343</v>
      </c>
      <c r="C12" s="4">
        <v>82</v>
      </c>
      <c r="D12" s="4">
        <v>83.45</v>
      </c>
      <c r="E12" s="5">
        <f t="shared" si="1"/>
        <v>82.927777777777791</v>
      </c>
      <c r="F12" s="4">
        <f>[1]Sheet1!T12</f>
        <v>73.333333333333329</v>
      </c>
      <c r="G12" s="4">
        <v>73.239999999999995</v>
      </c>
      <c r="H12" s="4">
        <v>75.45</v>
      </c>
      <c r="I12" s="5">
        <f t="shared" si="2"/>
        <v>74.007777777777775</v>
      </c>
      <c r="J12" s="4">
        <f>[1]Sheet1!U12</f>
        <v>70</v>
      </c>
      <c r="K12" s="4">
        <v>71.55</v>
      </c>
      <c r="L12" s="4">
        <v>68.44</v>
      </c>
      <c r="M12" s="5">
        <f t="shared" si="3"/>
        <v>69.99666666666667</v>
      </c>
      <c r="N12" s="4">
        <f>[1]Sheet1!V12</f>
        <v>22.183098591549296</v>
      </c>
      <c r="O12" s="1">
        <v>22.35</v>
      </c>
      <c r="P12" s="4">
        <v>22.35</v>
      </c>
      <c r="Q12" s="5">
        <f t="shared" si="0"/>
        <v>22.294366197183098</v>
      </c>
      <c r="R12" s="4">
        <v>6</v>
      </c>
      <c r="S12" s="4">
        <v>6</v>
      </c>
      <c r="T12" s="4">
        <v>6</v>
      </c>
      <c r="U12" s="5">
        <f t="shared" si="4"/>
        <v>6</v>
      </c>
      <c r="V12" s="4">
        <v>50.190839694656489</v>
      </c>
      <c r="W12" s="4">
        <v>49.438202247191022</v>
      </c>
      <c r="X12" s="4">
        <v>46.73</v>
      </c>
      <c r="Y12" s="5">
        <f t="shared" si="5"/>
        <v>48.786347313949165</v>
      </c>
    </row>
    <row r="13" spans="1:25" x14ac:dyDescent="0.35">
      <c r="A13" s="2">
        <v>12</v>
      </c>
      <c r="B13" s="4">
        <f>[1]Sheet1!S13</f>
        <v>83.333333333333343</v>
      </c>
      <c r="C13" s="4">
        <v>82.24</v>
      </c>
      <c r="D13" s="4">
        <v>83.44</v>
      </c>
      <c r="E13" s="5">
        <f t="shared" si="1"/>
        <v>83.004444444444445</v>
      </c>
      <c r="F13" s="4">
        <f>[1]Sheet1!T13</f>
        <v>70</v>
      </c>
      <c r="G13" s="4">
        <v>70</v>
      </c>
      <c r="H13" s="4">
        <v>70</v>
      </c>
      <c r="I13" s="5">
        <f t="shared" si="2"/>
        <v>70</v>
      </c>
      <c r="J13" s="4">
        <f>[1]Sheet1!U13</f>
        <v>60</v>
      </c>
      <c r="K13" s="4">
        <v>61.54</v>
      </c>
      <c r="L13" s="4">
        <v>58.47</v>
      </c>
      <c r="M13" s="5">
        <f t="shared" si="3"/>
        <v>60.00333333333333</v>
      </c>
      <c r="N13" s="4">
        <f>[1]Sheet1!V13</f>
        <v>22.535211267605632</v>
      </c>
      <c r="O13" s="4">
        <v>22</v>
      </c>
      <c r="P13" s="4">
        <v>22</v>
      </c>
      <c r="Q13" s="5">
        <f t="shared" si="0"/>
        <v>22.178403755868544</v>
      </c>
      <c r="R13" s="4">
        <v>6</v>
      </c>
      <c r="S13" s="4">
        <v>6</v>
      </c>
      <c r="T13" s="4">
        <v>6</v>
      </c>
      <c r="U13" s="5">
        <f t="shared" si="4"/>
        <v>6</v>
      </c>
      <c r="V13" s="4">
        <v>40.357142857142868</v>
      </c>
      <c r="W13" s="4">
        <v>39.44</v>
      </c>
      <c r="X13" s="4">
        <v>35.84905660377359</v>
      </c>
      <c r="Y13" s="5">
        <f t="shared" si="5"/>
        <v>38.548733153638814</v>
      </c>
    </row>
    <row r="14" spans="1:25" x14ac:dyDescent="0.35">
      <c r="A14" s="2">
        <v>13</v>
      </c>
      <c r="B14" s="4">
        <f>[1]Sheet1!S14</f>
        <v>80</v>
      </c>
      <c r="C14" s="4">
        <v>81.25</v>
      </c>
      <c r="D14" s="4">
        <v>80.55</v>
      </c>
      <c r="E14" s="5">
        <f t="shared" si="1"/>
        <v>80.600000000000009</v>
      </c>
      <c r="F14" s="4">
        <f>[1]Sheet1!T14</f>
        <v>70</v>
      </c>
      <c r="G14" s="4">
        <v>70</v>
      </c>
      <c r="H14" s="4">
        <v>72</v>
      </c>
      <c r="I14" s="5">
        <f t="shared" si="2"/>
        <v>70.666666666666671</v>
      </c>
      <c r="J14" s="4">
        <f>[1]Sheet1!U14</f>
        <v>53.333333333333336</v>
      </c>
      <c r="K14" s="4">
        <v>51.45</v>
      </c>
      <c r="L14" s="4">
        <v>52.34</v>
      </c>
      <c r="M14" s="5">
        <f t="shared" si="3"/>
        <v>52.374444444444443</v>
      </c>
      <c r="N14" s="4">
        <f>[1]Sheet1!V14</f>
        <v>21.971830985915492</v>
      </c>
      <c r="O14" s="1">
        <v>22.35</v>
      </c>
      <c r="P14" s="4">
        <v>22</v>
      </c>
      <c r="Q14" s="5">
        <f t="shared" si="0"/>
        <v>22.107276995305167</v>
      </c>
      <c r="R14" s="4">
        <v>2</v>
      </c>
      <c r="S14" s="4">
        <v>3</v>
      </c>
      <c r="T14" s="4">
        <v>3</v>
      </c>
      <c r="U14" s="5">
        <f t="shared" si="4"/>
        <v>2.6666666666666665</v>
      </c>
      <c r="V14" s="4">
        <v>24.000000000000004</v>
      </c>
      <c r="W14" s="4">
        <v>25.32</v>
      </c>
      <c r="X14" s="4">
        <v>23.636363636363633</v>
      </c>
      <c r="Y14" s="5">
        <f t="shared" si="5"/>
        <v>24.318787878787884</v>
      </c>
    </row>
    <row r="15" spans="1:25" x14ac:dyDescent="0.35">
      <c r="A15" s="2">
        <v>14</v>
      </c>
      <c r="B15" s="4">
        <f>[1]Sheet1!S15</f>
        <v>80</v>
      </c>
      <c r="C15" s="4">
        <v>80</v>
      </c>
      <c r="D15" s="4">
        <v>80</v>
      </c>
      <c r="E15" s="5">
        <f t="shared" si="1"/>
        <v>80</v>
      </c>
      <c r="F15" s="4">
        <f>[1]Sheet1!T15</f>
        <v>70</v>
      </c>
      <c r="G15" s="4">
        <v>71</v>
      </c>
      <c r="H15" s="4">
        <v>69.55</v>
      </c>
      <c r="I15" s="5">
        <f t="shared" si="2"/>
        <v>70.183333333333337</v>
      </c>
      <c r="J15" s="4">
        <f>[1]Sheet1!U15</f>
        <v>50</v>
      </c>
      <c r="K15" s="4">
        <v>51.78</v>
      </c>
      <c r="L15" s="4">
        <v>52.14</v>
      </c>
      <c r="M15" s="5">
        <f t="shared" si="3"/>
        <v>51.306666666666672</v>
      </c>
      <c r="N15" s="4">
        <f>[1]Sheet1!V15</f>
        <v>21.12676056338028</v>
      </c>
      <c r="O15" s="1">
        <v>21.25</v>
      </c>
      <c r="P15" s="4">
        <v>21.55</v>
      </c>
      <c r="Q15" s="5">
        <f t="shared" si="0"/>
        <v>21.308920187793429</v>
      </c>
      <c r="R15" s="4">
        <v>4</v>
      </c>
      <c r="S15" s="4">
        <v>5</v>
      </c>
      <c r="T15" s="4">
        <v>5</v>
      </c>
      <c r="U15" s="5">
        <f t="shared" si="4"/>
        <v>4.666666666666667</v>
      </c>
      <c r="V15" s="4">
        <v>20.52023121387283</v>
      </c>
      <c r="W15" s="4">
        <v>22.79</v>
      </c>
      <c r="X15" s="4">
        <v>21.304347826086939</v>
      </c>
      <c r="Y15" s="5">
        <f t="shared" si="5"/>
        <v>21.538193013319923</v>
      </c>
    </row>
    <row r="16" spans="1:25" x14ac:dyDescent="0.35">
      <c r="A16" s="2">
        <v>15</v>
      </c>
      <c r="B16" s="4">
        <f>[1]Sheet1!S16</f>
        <v>83.333333333333343</v>
      </c>
      <c r="C16" s="4">
        <v>82</v>
      </c>
      <c r="D16" s="4">
        <v>82.33</v>
      </c>
      <c r="E16" s="5">
        <f t="shared" si="1"/>
        <v>82.554444444444457</v>
      </c>
      <c r="F16" s="4">
        <f>[1]Sheet1!T16</f>
        <v>73.333333333333329</v>
      </c>
      <c r="G16" s="4">
        <v>72</v>
      </c>
      <c r="H16" s="4">
        <v>73.2</v>
      </c>
      <c r="I16" s="5">
        <f t="shared" si="2"/>
        <v>72.844444444444434</v>
      </c>
      <c r="J16" s="4">
        <f>[1]Sheet1!U16</f>
        <v>63.333333333333329</v>
      </c>
      <c r="K16" s="4">
        <v>60.95</v>
      </c>
      <c r="L16" s="4">
        <v>62.35</v>
      </c>
      <c r="M16" s="5">
        <f t="shared" si="3"/>
        <v>62.211111111111109</v>
      </c>
      <c r="N16" s="4">
        <f>[1]Sheet1!V16</f>
        <v>21.267605633802816</v>
      </c>
      <c r="O16" s="4">
        <v>22</v>
      </c>
      <c r="P16" s="4">
        <v>21.56</v>
      </c>
      <c r="Q16" s="5">
        <f t="shared" si="0"/>
        <v>21.609201877934272</v>
      </c>
      <c r="R16" s="4">
        <v>7</v>
      </c>
      <c r="S16" s="4">
        <v>7</v>
      </c>
      <c r="T16" s="4">
        <v>7</v>
      </c>
      <c r="U16" s="5">
        <f t="shared" si="4"/>
        <v>7</v>
      </c>
      <c r="V16" s="4">
        <v>44.21641791044776</v>
      </c>
      <c r="W16" s="4">
        <v>35.46</v>
      </c>
      <c r="X16" s="4">
        <v>37.037037037037038</v>
      </c>
      <c r="Y16" s="5">
        <f t="shared" si="5"/>
        <v>38.904484982494928</v>
      </c>
    </row>
    <row r="17" spans="1:25" x14ac:dyDescent="0.35">
      <c r="A17" s="2">
        <v>16</v>
      </c>
      <c r="B17" s="4">
        <f>[1]Sheet1!S17</f>
        <v>80</v>
      </c>
      <c r="C17" s="4">
        <v>80</v>
      </c>
      <c r="D17" s="4">
        <v>80</v>
      </c>
      <c r="E17" s="5">
        <f t="shared" si="1"/>
        <v>80</v>
      </c>
      <c r="F17" s="4">
        <f>[1]Sheet1!T17</f>
        <v>73.333333333333329</v>
      </c>
      <c r="G17" s="4">
        <v>73.55</v>
      </c>
      <c r="H17" s="4">
        <v>72.95</v>
      </c>
      <c r="I17" s="5">
        <f t="shared" si="2"/>
        <v>73.277777777777771</v>
      </c>
      <c r="J17" s="4">
        <f>[1]Sheet1!U17</f>
        <v>63.333333333333329</v>
      </c>
      <c r="K17" s="4">
        <v>62.87</v>
      </c>
      <c r="L17" s="4">
        <v>64.209999999999994</v>
      </c>
      <c r="M17" s="5">
        <f t="shared" si="3"/>
        <v>63.471111111111099</v>
      </c>
      <c r="N17" s="4">
        <f>[1]Sheet1!V17</f>
        <v>24.225352112676052</v>
      </c>
      <c r="O17" s="1">
        <v>23.56</v>
      </c>
      <c r="P17" s="4">
        <v>22.369</v>
      </c>
      <c r="Q17" s="5">
        <f t="shared" si="0"/>
        <v>23.384784037558685</v>
      </c>
      <c r="R17" s="4">
        <v>4</v>
      </c>
      <c r="S17" s="4">
        <v>5</v>
      </c>
      <c r="T17" s="4">
        <v>5</v>
      </c>
      <c r="U17" s="5">
        <f t="shared" si="4"/>
        <v>4.666666666666667</v>
      </c>
      <c r="V17" s="4">
        <v>44.000000000000007</v>
      </c>
      <c r="W17" s="4">
        <v>43.403441682600366</v>
      </c>
      <c r="X17" s="4">
        <v>44.313725490196092</v>
      </c>
      <c r="Y17" s="5">
        <f t="shared" si="5"/>
        <v>43.905722390932148</v>
      </c>
    </row>
    <row r="18" spans="1:25" x14ac:dyDescent="0.35">
      <c r="A18" s="2">
        <v>17</v>
      </c>
      <c r="B18" s="4">
        <f>[1]Sheet1!S18</f>
        <v>80</v>
      </c>
      <c r="C18" s="4">
        <v>80</v>
      </c>
      <c r="D18" s="4">
        <v>79.540000000000006</v>
      </c>
      <c r="E18" s="5">
        <f t="shared" si="1"/>
        <v>79.846666666666678</v>
      </c>
      <c r="F18" s="4">
        <f>[1]Sheet1!T18</f>
        <v>70</v>
      </c>
      <c r="G18" s="4">
        <v>71.45</v>
      </c>
      <c r="H18" s="4">
        <v>69.790000000000006</v>
      </c>
      <c r="I18" s="5">
        <f t="shared" si="2"/>
        <v>70.413333333333341</v>
      </c>
      <c r="J18" s="4">
        <f>[1]Sheet1!U18</f>
        <v>50</v>
      </c>
      <c r="K18" s="4">
        <v>51.25</v>
      </c>
      <c r="L18" s="4">
        <v>50.25</v>
      </c>
      <c r="M18" s="5">
        <f t="shared" si="3"/>
        <v>50.5</v>
      </c>
      <c r="N18" s="4">
        <f>[1]Sheet1!V18</f>
        <v>24.64788732394366</v>
      </c>
      <c r="O18" s="1">
        <v>24.35</v>
      </c>
      <c r="P18" s="4">
        <v>24.05</v>
      </c>
      <c r="Q18" s="5">
        <f t="shared" si="0"/>
        <v>24.349295774647885</v>
      </c>
      <c r="R18" s="4">
        <v>7</v>
      </c>
      <c r="S18" s="4">
        <v>6</v>
      </c>
      <c r="T18" s="4">
        <v>6</v>
      </c>
      <c r="U18" s="5">
        <f t="shared" si="4"/>
        <v>6.333333333333333</v>
      </c>
      <c r="V18" s="4">
        <v>37.037037037037038</v>
      </c>
      <c r="W18" s="4">
        <v>34.369287020109688</v>
      </c>
      <c r="X18" s="4">
        <v>35.471698113207545</v>
      </c>
      <c r="Y18" s="5">
        <f t="shared" si="5"/>
        <v>35.626007390118083</v>
      </c>
    </row>
    <row r="19" spans="1:25" x14ac:dyDescent="0.35">
      <c r="A19" s="2">
        <v>18</v>
      </c>
      <c r="B19" s="4">
        <f>[1]Sheet1!S19</f>
        <v>83.333333333333343</v>
      </c>
      <c r="C19" s="4">
        <v>84.26</v>
      </c>
      <c r="D19" s="4">
        <v>82.78</v>
      </c>
      <c r="E19" s="5">
        <f t="shared" si="1"/>
        <v>83.457777777777792</v>
      </c>
      <c r="F19" s="4">
        <f>[1]Sheet1!T19</f>
        <v>73.333333333333329</v>
      </c>
      <c r="G19" s="4">
        <v>74.25</v>
      </c>
      <c r="H19" s="4">
        <v>71.25</v>
      </c>
      <c r="I19" s="5">
        <f t="shared" si="2"/>
        <v>72.944444444444443</v>
      </c>
      <c r="J19" s="4">
        <f>[1]Sheet1!U19</f>
        <v>63.333333333333329</v>
      </c>
      <c r="K19" s="4">
        <v>65</v>
      </c>
      <c r="L19" s="4">
        <v>64</v>
      </c>
      <c r="M19" s="5">
        <f t="shared" si="3"/>
        <v>64.1111111111111</v>
      </c>
      <c r="N19" s="4">
        <f>[1]Sheet1!V19</f>
        <v>23.239436619718308</v>
      </c>
      <c r="O19" s="1">
        <v>23.15</v>
      </c>
      <c r="P19" s="4">
        <v>23.02</v>
      </c>
      <c r="Q19" s="5">
        <f t="shared" si="0"/>
        <v>23.136478873239437</v>
      </c>
      <c r="R19" s="4">
        <v>8</v>
      </c>
      <c r="S19" s="4">
        <v>8</v>
      </c>
      <c r="T19" s="4">
        <v>7</v>
      </c>
      <c r="U19" s="5">
        <f t="shared" si="4"/>
        <v>7.666666666666667</v>
      </c>
      <c r="V19" s="4">
        <v>20.18</v>
      </c>
      <c r="W19" s="4">
        <v>23.877917414721725</v>
      </c>
      <c r="X19" s="4">
        <v>21.818181818181824</v>
      </c>
      <c r="Y19" s="5">
        <f t="shared" si="5"/>
        <v>21.958699744301185</v>
      </c>
    </row>
    <row r="20" spans="1:25" x14ac:dyDescent="0.35">
      <c r="A20" s="2">
        <v>19</v>
      </c>
      <c r="B20" s="4">
        <f>[1]Sheet1!S20</f>
        <v>80</v>
      </c>
      <c r="C20" s="4">
        <v>79.88</v>
      </c>
      <c r="D20" s="4">
        <v>81</v>
      </c>
      <c r="E20" s="5">
        <f t="shared" si="1"/>
        <v>80.293333333333337</v>
      </c>
      <c r="F20" s="4">
        <f>[1]Sheet1!T20</f>
        <v>70</v>
      </c>
      <c r="G20" s="4">
        <v>71.25</v>
      </c>
      <c r="H20" s="4">
        <v>69.58</v>
      </c>
      <c r="I20" s="5">
        <f t="shared" si="2"/>
        <v>70.276666666666657</v>
      </c>
      <c r="J20" s="4">
        <f>[1]Sheet1!U20</f>
        <v>56.666666666666664</v>
      </c>
      <c r="K20" s="4">
        <v>55</v>
      </c>
      <c r="L20" s="4">
        <v>55.89</v>
      </c>
      <c r="M20" s="5">
        <f t="shared" si="3"/>
        <v>55.852222222222224</v>
      </c>
      <c r="N20" s="4">
        <f>[1]Sheet1!V20</f>
        <v>25.281690140845068</v>
      </c>
      <c r="O20" s="1">
        <v>25.87</v>
      </c>
      <c r="P20" s="4">
        <v>26.35</v>
      </c>
      <c r="Q20" s="5">
        <f t="shared" si="0"/>
        <v>25.833896713615022</v>
      </c>
      <c r="R20" s="4">
        <v>2</v>
      </c>
      <c r="S20" s="4">
        <v>3</v>
      </c>
      <c r="T20" s="4">
        <v>2</v>
      </c>
      <c r="U20" s="5">
        <f t="shared" si="4"/>
        <v>2.3333333333333335</v>
      </c>
      <c r="V20" s="4">
        <v>20.297951582867782</v>
      </c>
      <c r="W20" s="4">
        <v>17.8</v>
      </c>
      <c r="X20" s="4">
        <v>16.981132075471706</v>
      </c>
      <c r="Y20" s="5">
        <f t="shared" si="5"/>
        <v>18.359694552779828</v>
      </c>
    </row>
    <row r="21" spans="1:25" x14ac:dyDescent="0.35">
      <c r="A21" s="2">
        <v>20</v>
      </c>
      <c r="B21" s="4">
        <f>[1]Sheet1!S21</f>
        <v>80</v>
      </c>
      <c r="C21" s="4">
        <v>80</v>
      </c>
      <c r="D21" s="4">
        <v>81.55</v>
      </c>
      <c r="E21" s="5">
        <f t="shared" si="1"/>
        <v>80.516666666666666</v>
      </c>
      <c r="F21" s="4">
        <f>[1]Sheet1!T21</f>
        <v>73.333333333333329</v>
      </c>
      <c r="G21" s="4">
        <v>72.349999999999994</v>
      </c>
      <c r="H21" s="4">
        <v>74</v>
      </c>
      <c r="I21" s="5">
        <f t="shared" si="2"/>
        <v>73.227777777777774</v>
      </c>
      <c r="J21" s="4">
        <f>[1]Sheet1!U21</f>
        <v>56.666666666666664</v>
      </c>
      <c r="K21" s="4">
        <v>55.396000000000001</v>
      </c>
      <c r="L21" s="4">
        <v>57.25</v>
      </c>
      <c r="M21" s="5">
        <f t="shared" si="3"/>
        <v>56.437555555555555</v>
      </c>
      <c r="N21" s="4">
        <f>[1]Sheet1!V21</f>
        <v>23.591549295774648</v>
      </c>
      <c r="O21" s="1">
        <v>24.35</v>
      </c>
      <c r="P21" s="4">
        <v>22.35</v>
      </c>
      <c r="Q21" s="5">
        <f t="shared" si="0"/>
        <v>23.430516431924882</v>
      </c>
      <c r="R21" s="4">
        <v>7</v>
      </c>
      <c r="S21" s="4">
        <v>7</v>
      </c>
      <c r="T21" s="4">
        <v>6</v>
      </c>
      <c r="U21" s="5">
        <f t="shared" si="4"/>
        <v>6.666666666666667</v>
      </c>
      <c r="V21" s="4">
        <v>18.181818181818183</v>
      </c>
      <c r="W21" s="4">
        <v>17.8991596638655</v>
      </c>
      <c r="X21" s="4">
        <v>21.176470588235297</v>
      </c>
      <c r="Y21" s="5">
        <f t="shared" si="5"/>
        <v>19.085816144639661</v>
      </c>
    </row>
    <row r="22" spans="1:25" x14ac:dyDescent="0.35">
      <c r="A22" s="2">
        <v>21</v>
      </c>
      <c r="B22" s="4">
        <v>82</v>
      </c>
      <c r="C22">
        <v>81.75</v>
      </c>
      <c r="D22" s="4">
        <v>81.5</v>
      </c>
      <c r="E22" s="5">
        <f t="shared" si="1"/>
        <v>81.75</v>
      </c>
      <c r="F22" s="1">
        <v>72.459999999999994</v>
      </c>
      <c r="G22" s="4">
        <v>72</v>
      </c>
      <c r="H22" s="4">
        <v>71.349999999999994</v>
      </c>
      <c r="I22" s="5">
        <f t="shared" si="2"/>
        <v>71.936666666666653</v>
      </c>
      <c r="J22" s="10">
        <v>60.5</v>
      </c>
      <c r="K22" s="4">
        <v>57</v>
      </c>
      <c r="L22" s="4">
        <v>63.35</v>
      </c>
      <c r="M22" s="5">
        <f t="shared" si="3"/>
        <v>60.283333333333331</v>
      </c>
      <c r="N22" s="4">
        <v>18</v>
      </c>
      <c r="O22" s="4">
        <v>17.5</v>
      </c>
      <c r="P22" s="4">
        <v>18</v>
      </c>
      <c r="Q22" s="5">
        <f t="shared" si="0"/>
        <v>17.833333333333332</v>
      </c>
      <c r="R22" s="4">
        <v>6.1</v>
      </c>
      <c r="S22" s="4">
        <v>5.8</v>
      </c>
      <c r="T22" s="4">
        <v>6</v>
      </c>
      <c r="U22" s="5">
        <f t="shared" si="4"/>
        <v>5.9666666666666659</v>
      </c>
      <c r="V22" s="4">
        <v>43</v>
      </c>
      <c r="W22" s="4">
        <v>41</v>
      </c>
      <c r="X22" s="4">
        <v>44</v>
      </c>
      <c r="Y22" s="5">
        <f t="shared" si="5"/>
        <v>42.666666666666664</v>
      </c>
    </row>
    <row r="24" spans="1:25" x14ac:dyDescent="0.35">
      <c r="B24" s="16">
        <f>AVERAGE(B2:B22)</f>
        <v>80.888888888888886</v>
      </c>
      <c r="C24" s="16">
        <f t="shared" ref="C24:Y24" si="6">AVERAGE(C2:C22)</f>
        <v>80.760952380952375</v>
      </c>
      <c r="D24" s="16">
        <f t="shared" si="6"/>
        <v>81.158095238095228</v>
      </c>
      <c r="E24" s="15">
        <f t="shared" si="6"/>
        <v>80.93597883597883</v>
      </c>
      <c r="F24" s="16">
        <f t="shared" si="6"/>
        <v>71.545714285714283</v>
      </c>
      <c r="G24" s="16">
        <f t="shared" si="6"/>
        <v>71.889047619047616</v>
      </c>
      <c r="H24" s="16">
        <f t="shared" si="6"/>
        <v>71.646190476190469</v>
      </c>
      <c r="I24" s="15">
        <f t="shared" si="6"/>
        <v>71.693650793650804</v>
      </c>
      <c r="J24" s="16">
        <f t="shared" si="6"/>
        <v>54.30952380952381</v>
      </c>
      <c r="K24" s="16">
        <f t="shared" si="6"/>
        <v>54.270285714285713</v>
      </c>
      <c r="L24" s="16">
        <f t="shared" si="6"/>
        <v>54.87</v>
      </c>
      <c r="M24" s="15">
        <f t="shared" si="6"/>
        <v>54.483269841269831</v>
      </c>
      <c r="N24" s="16">
        <f t="shared" si="6"/>
        <v>23.315492957746478</v>
      </c>
      <c r="O24" s="16">
        <f t="shared" si="6"/>
        <v>23.197142857142858</v>
      </c>
      <c r="P24" s="16">
        <f t="shared" si="6"/>
        <v>23.009</v>
      </c>
      <c r="Q24" s="15">
        <f t="shared" si="6"/>
        <v>22.803791415157612</v>
      </c>
      <c r="R24" s="16">
        <f t="shared" si="6"/>
        <v>4.9571428571428573</v>
      </c>
      <c r="S24" s="16">
        <f t="shared" si="6"/>
        <v>5.038095238095238</v>
      </c>
      <c r="T24" s="16">
        <f t="shared" si="6"/>
        <v>5.0476190476190474</v>
      </c>
      <c r="U24" s="15">
        <f t="shared" si="6"/>
        <v>5.0142857142857151</v>
      </c>
      <c r="V24" s="16">
        <f t="shared" si="6"/>
        <v>31.358505837170963</v>
      </c>
      <c r="W24" s="16">
        <f t="shared" si="6"/>
        <v>30.96317042026438</v>
      </c>
      <c r="X24" s="16">
        <f t="shared" si="6"/>
        <v>30.836231653166426</v>
      </c>
      <c r="Y24" s="15">
        <f t="shared" si="6"/>
        <v>31.052635970200587</v>
      </c>
    </row>
    <row r="26" spans="1:25" x14ac:dyDescent="0.35">
      <c r="B26" s="16">
        <f>AVERAGE(B21:B24)</f>
        <v>80.962962962962962</v>
      </c>
      <c r="C26" s="16">
        <f t="shared" ref="C26:M26" si="7">AVERAGE(C21:C24)</f>
        <v>80.83698412698412</v>
      </c>
      <c r="D26" s="16">
        <f t="shared" si="7"/>
        <v>81.402698412698413</v>
      </c>
      <c r="E26" s="16">
        <f t="shared" si="7"/>
        <v>81.067548500881827</v>
      </c>
      <c r="F26" s="16">
        <f t="shared" si="7"/>
        <v>72.446349206349211</v>
      </c>
      <c r="G26" s="16">
        <f t="shared" si="7"/>
        <v>72.079682539682537</v>
      </c>
      <c r="H26" s="16">
        <f t="shared" si="7"/>
        <v>72.332063492063483</v>
      </c>
      <c r="I26" s="16">
        <f t="shared" si="7"/>
        <v>72.286031746031753</v>
      </c>
      <c r="J26" s="16">
        <f t="shared" si="7"/>
        <v>57.158730158730158</v>
      </c>
      <c r="K26" s="16">
        <f t="shared" si="7"/>
        <v>55.555428571428571</v>
      </c>
      <c r="L26" s="16">
        <f t="shared" si="7"/>
        <v>58.49</v>
      </c>
      <c r="M26" s="16">
        <f t="shared" si="7"/>
        <v>57.068052910052906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topLeftCell="A24" workbookViewId="0">
      <selection activeCell="T35" sqref="T35:T39"/>
    </sheetView>
  </sheetViews>
  <sheetFormatPr defaultRowHeight="14.5" x14ac:dyDescent="0.35"/>
  <cols>
    <col min="1" max="1" width="10.90625" customWidth="1"/>
    <col min="2" max="2" width="9.08984375" customWidth="1"/>
    <col min="3" max="3" width="5.453125" customWidth="1"/>
    <col min="5" max="5" width="7.26953125" customWidth="1"/>
    <col min="6" max="6" width="8" customWidth="1"/>
    <col min="7" max="7" width="7.7265625" customWidth="1"/>
    <col min="8" max="8" width="7.54296875" customWidth="1"/>
    <col min="9" max="9" width="3.1796875" customWidth="1"/>
    <col min="11" max="11" width="7.1796875" customWidth="1"/>
    <col min="12" max="12" width="8" customWidth="1"/>
    <col min="13" max="13" width="11.26953125" customWidth="1"/>
    <col min="15" max="15" width="3" customWidth="1"/>
    <col min="17" max="17" width="6.81640625" customWidth="1"/>
    <col min="18" max="18" width="8.08984375" customWidth="1"/>
  </cols>
  <sheetData>
    <row r="1" spans="1:18" s="2" customFormat="1" x14ac:dyDescent="0.35">
      <c r="A1" s="7" t="s">
        <v>19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7" t="s">
        <v>21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7" t="s">
        <v>20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</row>
    <row r="2" spans="1:18" s="2" customFormat="1" x14ac:dyDescent="0.35">
      <c r="A2" s="2" t="s">
        <v>15</v>
      </c>
      <c r="B2" s="2">
        <v>158.58000000000001</v>
      </c>
      <c r="C2" s="2">
        <v>20</v>
      </c>
      <c r="D2" s="2">
        <v>7.9289899999999998</v>
      </c>
      <c r="E2" s="2">
        <v>19.463200000000001</v>
      </c>
      <c r="F2" s="11">
        <v>1.0580000000000001E-14</v>
      </c>
      <c r="G2" s="2" t="s">
        <v>15</v>
      </c>
      <c r="H2" s="2">
        <v>187.333</v>
      </c>
      <c r="I2" s="2">
        <v>20</v>
      </c>
      <c r="J2" s="2">
        <v>9.3666499999999999</v>
      </c>
      <c r="K2" s="2">
        <v>10.2667</v>
      </c>
      <c r="L2" s="11">
        <v>3.8759999999999999E-10</v>
      </c>
      <c r="M2" s="2" t="s">
        <v>15</v>
      </c>
      <c r="N2" s="2">
        <v>3581.27</v>
      </c>
      <c r="O2" s="2">
        <v>20</v>
      </c>
      <c r="P2" s="2">
        <v>179.06299999999999</v>
      </c>
      <c r="Q2" s="2">
        <v>172.02600000000001</v>
      </c>
      <c r="R2" s="11">
        <v>1.465E-32</v>
      </c>
    </row>
    <row r="3" spans="1:18" s="2" customFormat="1" x14ac:dyDescent="0.35">
      <c r="A3" s="2" t="s">
        <v>15</v>
      </c>
      <c r="B3" s="2">
        <v>153.434</v>
      </c>
      <c r="C3" s="2">
        <v>20</v>
      </c>
      <c r="D3" s="2">
        <v>7.6717199999999997</v>
      </c>
      <c r="E3" s="2">
        <v>9.7671600000000005</v>
      </c>
      <c r="F3" s="11">
        <v>8.2979999999999997E-10</v>
      </c>
      <c r="G3" s="2" t="s">
        <v>15</v>
      </c>
      <c r="H3" s="2">
        <v>177.53899999999999</v>
      </c>
      <c r="I3" s="2">
        <v>20</v>
      </c>
      <c r="J3" s="2">
        <v>8.8769600000000004</v>
      </c>
      <c r="K3" s="2">
        <v>42.353200000000001</v>
      </c>
      <c r="L3" s="11">
        <v>8.1519999999999999E-21</v>
      </c>
      <c r="M3" s="2" t="s">
        <v>15</v>
      </c>
      <c r="N3" s="2">
        <v>3422</v>
      </c>
      <c r="O3" s="2">
        <v>20</v>
      </c>
      <c r="P3" s="2">
        <v>171.1</v>
      </c>
      <c r="Q3" s="2">
        <v>338.339</v>
      </c>
      <c r="R3" s="11">
        <v>2.2970000000000001E-38</v>
      </c>
    </row>
    <row r="4" spans="1:18" s="2" customFormat="1" x14ac:dyDescent="0.35">
      <c r="A4" s="2" t="s">
        <v>16</v>
      </c>
      <c r="B4" s="2">
        <v>1.7275100000000001</v>
      </c>
      <c r="C4" s="2">
        <v>2</v>
      </c>
      <c r="D4" s="2">
        <v>0.863757</v>
      </c>
      <c r="E4" s="2">
        <v>2.12025</v>
      </c>
      <c r="F4" s="2">
        <v>0.1333</v>
      </c>
      <c r="G4" s="2" t="s">
        <v>16</v>
      </c>
      <c r="H4" s="2">
        <v>1.3175699999999999</v>
      </c>
      <c r="I4" s="2">
        <v>2</v>
      </c>
      <c r="J4" s="2">
        <v>0.65878700000000001</v>
      </c>
      <c r="K4" s="2">
        <v>0.72209400000000001</v>
      </c>
      <c r="L4" s="2">
        <v>0.49199999999999999</v>
      </c>
      <c r="M4" s="2" t="s">
        <v>16</v>
      </c>
      <c r="N4" s="2">
        <v>2.13978</v>
      </c>
      <c r="O4" s="2">
        <v>2</v>
      </c>
      <c r="P4" s="2">
        <v>1.06989</v>
      </c>
      <c r="Q4" s="2">
        <v>1.0278400000000001</v>
      </c>
      <c r="R4" s="2">
        <v>0.36699999999999999</v>
      </c>
    </row>
    <row r="5" spans="1:18" s="2" customFormat="1" x14ac:dyDescent="0.35">
      <c r="A5" s="2" t="s">
        <v>16</v>
      </c>
      <c r="B5" s="2">
        <v>2.20784</v>
      </c>
      <c r="C5" s="2">
        <v>2</v>
      </c>
      <c r="D5" s="2">
        <v>1.10392</v>
      </c>
      <c r="E5" s="2">
        <v>1.40544</v>
      </c>
      <c r="F5" s="2">
        <v>0.2571</v>
      </c>
      <c r="G5" s="2" t="s">
        <v>16</v>
      </c>
      <c r="H5" s="2">
        <v>0.24337500000000001</v>
      </c>
      <c r="I5" s="2">
        <v>2</v>
      </c>
      <c r="J5" s="2">
        <v>0.121687</v>
      </c>
      <c r="K5" s="2">
        <v>0.58058600000000005</v>
      </c>
      <c r="L5" s="2">
        <v>0.56420000000000003</v>
      </c>
      <c r="M5" s="2" t="s">
        <v>16</v>
      </c>
      <c r="N5" s="2">
        <v>8.4803499999999996</v>
      </c>
      <c r="O5" s="2">
        <v>2</v>
      </c>
      <c r="P5" s="2">
        <v>4.2401799999999996</v>
      </c>
      <c r="Q5" s="2">
        <v>8.3846600000000002</v>
      </c>
      <c r="R5" s="2">
        <v>9.098E-4</v>
      </c>
    </row>
    <row r="6" spans="1:18" s="2" customFormat="1" x14ac:dyDescent="0.35">
      <c r="A6" s="2" t="s">
        <v>17</v>
      </c>
      <c r="B6" s="2">
        <v>16.295400000000001</v>
      </c>
      <c r="C6" s="2">
        <v>40</v>
      </c>
      <c r="D6" s="2">
        <v>0.40738400000000002</v>
      </c>
      <c r="G6" s="2" t="s">
        <v>17</v>
      </c>
      <c r="H6" s="2">
        <v>36.493200000000002</v>
      </c>
      <c r="I6" s="2">
        <v>40</v>
      </c>
      <c r="J6" s="2">
        <v>0.91232899999999995</v>
      </c>
      <c r="M6" s="2" t="s">
        <v>17</v>
      </c>
      <c r="N6" s="2">
        <v>41.636299999999999</v>
      </c>
      <c r="O6" s="2">
        <v>40</v>
      </c>
      <c r="P6" s="2">
        <v>1.04091</v>
      </c>
    </row>
    <row r="7" spans="1:18" s="2" customFormat="1" x14ac:dyDescent="0.35">
      <c r="A7" s="2" t="s">
        <v>17</v>
      </c>
      <c r="B7" s="2">
        <v>31.418399999999998</v>
      </c>
      <c r="C7" s="2">
        <v>40</v>
      </c>
      <c r="D7" s="2">
        <v>0.78546099999999996</v>
      </c>
      <c r="G7" s="2" t="s">
        <v>17</v>
      </c>
      <c r="H7" s="2">
        <v>8.3837600000000005</v>
      </c>
      <c r="I7" s="2">
        <v>40</v>
      </c>
      <c r="J7" s="2">
        <v>0.209594</v>
      </c>
      <c r="M7" s="2" t="s">
        <v>17</v>
      </c>
      <c r="N7" s="2">
        <v>20.228200000000001</v>
      </c>
      <c r="O7" s="2">
        <v>40</v>
      </c>
      <c r="P7" s="2">
        <v>0.50570599999999999</v>
      </c>
    </row>
    <row r="8" spans="1:18" s="2" customFormat="1" x14ac:dyDescent="0.35">
      <c r="A8" s="2" t="s">
        <v>18</v>
      </c>
      <c r="B8" s="2">
        <v>176.60300000000001</v>
      </c>
      <c r="C8" s="2">
        <v>62</v>
      </c>
      <c r="G8" s="2" t="s">
        <v>18</v>
      </c>
      <c r="H8" s="2">
        <v>225.14400000000001</v>
      </c>
      <c r="I8" s="2">
        <v>62</v>
      </c>
      <c r="M8" s="2" t="s">
        <v>18</v>
      </c>
      <c r="N8" s="2">
        <v>3625.04</v>
      </c>
      <c r="O8" s="2">
        <v>62</v>
      </c>
    </row>
    <row r="9" spans="1:18" s="2" customFormat="1" x14ac:dyDescent="0.35"/>
    <row r="10" spans="1:18" s="2" customFormat="1" x14ac:dyDescent="0.35">
      <c r="A10" s="7" t="s">
        <v>22</v>
      </c>
      <c r="B10" s="2" t="s">
        <v>10</v>
      </c>
      <c r="C10" s="2" t="s">
        <v>11</v>
      </c>
      <c r="D10" s="2" t="s">
        <v>12</v>
      </c>
      <c r="E10" s="2" t="s">
        <v>13</v>
      </c>
      <c r="F10" s="2" t="s">
        <v>14</v>
      </c>
      <c r="G10" s="7" t="s">
        <v>23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14</v>
      </c>
      <c r="M10" s="7" t="s">
        <v>24</v>
      </c>
      <c r="N10" s="2" t="s">
        <v>10</v>
      </c>
      <c r="O10" s="2" t="s">
        <v>11</v>
      </c>
      <c r="P10" s="2" t="s">
        <v>12</v>
      </c>
      <c r="Q10" s="2" t="s">
        <v>13</v>
      </c>
      <c r="R10" s="2" t="s">
        <v>14</v>
      </c>
    </row>
    <row r="11" spans="1:18" s="2" customFormat="1" x14ac:dyDescent="0.35">
      <c r="A11" s="2" t="s">
        <v>15</v>
      </c>
      <c r="B11" s="2">
        <v>415.12400000000002</v>
      </c>
      <c r="C11" s="2">
        <v>20</v>
      </c>
      <c r="D11" s="2">
        <v>20.7562</v>
      </c>
      <c r="E11" s="2">
        <v>62.2806</v>
      </c>
      <c r="F11" s="11">
        <v>5.5220000000000002E-24</v>
      </c>
      <c r="G11" s="2" t="s">
        <v>15</v>
      </c>
      <c r="H11" s="2">
        <v>192.095</v>
      </c>
      <c r="I11" s="2">
        <v>20</v>
      </c>
      <c r="J11" s="2">
        <v>9.6047600000000006</v>
      </c>
      <c r="K11" s="2">
        <v>41.587600000000002</v>
      </c>
      <c r="L11" s="11">
        <v>1.1470000000000001E-20</v>
      </c>
      <c r="M11" s="2" t="s">
        <v>15</v>
      </c>
      <c r="N11" s="2">
        <v>6828.18</v>
      </c>
      <c r="O11" s="2">
        <v>20</v>
      </c>
      <c r="P11" s="2">
        <v>341.40899999999999</v>
      </c>
      <c r="Q11" s="2">
        <v>77.916200000000003</v>
      </c>
      <c r="R11" s="11">
        <v>7.4870000000000004E-26</v>
      </c>
    </row>
    <row r="12" spans="1:18" s="2" customFormat="1" x14ac:dyDescent="0.35">
      <c r="A12" s="2" t="s">
        <v>15</v>
      </c>
      <c r="B12" s="2">
        <v>389.2</v>
      </c>
      <c r="C12" s="2">
        <v>20</v>
      </c>
      <c r="D12" s="2">
        <v>19.46</v>
      </c>
      <c r="E12" s="2">
        <v>81.628600000000006</v>
      </c>
      <c r="F12" s="11">
        <v>3.0490000000000001E-26</v>
      </c>
      <c r="G12" s="2" t="s">
        <v>15</v>
      </c>
      <c r="H12" s="2">
        <v>144.898</v>
      </c>
      <c r="I12" s="2">
        <v>20</v>
      </c>
      <c r="J12" s="2">
        <v>7.2448800000000002</v>
      </c>
      <c r="K12" s="2">
        <v>26.836500000000001</v>
      </c>
      <c r="L12" s="11">
        <v>3.5929999999999999E-17</v>
      </c>
      <c r="M12" s="2" t="s">
        <v>15</v>
      </c>
      <c r="N12" s="2">
        <v>5695.36</v>
      </c>
      <c r="O12" s="2">
        <v>20</v>
      </c>
      <c r="P12" s="2">
        <v>284.76799999999997</v>
      </c>
      <c r="Q12" s="2">
        <v>233.61199999999999</v>
      </c>
      <c r="R12" s="11">
        <v>3.5120000000000001E-35</v>
      </c>
    </row>
    <row r="13" spans="1:18" s="2" customFormat="1" x14ac:dyDescent="0.35">
      <c r="A13" s="2" t="s">
        <v>16</v>
      </c>
      <c r="B13" s="2">
        <v>1.7438899999999999</v>
      </c>
      <c r="C13" s="2">
        <v>2</v>
      </c>
      <c r="D13" s="2">
        <v>0.87194400000000005</v>
      </c>
      <c r="E13" s="2">
        <v>2.61633</v>
      </c>
      <c r="F13" s="2">
        <v>8.5540000000000005E-2</v>
      </c>
      <c r="G13" s="2" t="s">
        <v>16</v>
      </c>
      <c r="H13" s="2">
        <v>9.5238100000000006E-2</v>
      </c>
      <c r="I13" s="2">
        <v>2</v>
      </c>
      <c r="J13" s="2">
        <v>4.7619000000000002E-2</v>
      </c>
      <c r="K13" s="2">
        <v>0.20618600000000001</v>
      </c>
      <c r="L13" s="2">
        <v>0.8145</v>
      </c>
      <c r="M13" s="2" t="s">
        <v>16</v>
      </c>
      <c r="N13" s="2">
        <v>4.1554399999999996</v>
      </c>
      <c r="O13" s="2">
        <v>2</v>
      </c>
      <c r="P13" s="2">
        <v>2.0777199999999998</v>
      </c>
      <c r="Q13" s="2">
        <v>0.47417599999999999</v>
      </c>
      <c r="R13" s="2">
        <v>0.62590000000000001</v>
      </c>
    </row>
    <row r="14" spans="1:18" s="2" customFormat="1" x14ac:dyDescent="0.35">
      <c r="A14" s="2" t="s">
        <v>16</v>
      </c>
      <c r="B14" s="2">
        <v>4.6487299999999996</v>
      </c>
      <c r="C14" s="2">
        <v>2</v>
      </c>
      <c r="D14" s="2">
        <v>2.32436</v>
      </c>
      <c r="E14" s="2">
        <v>9.7499800000000008</v>
      </c>
      <c r="F14" s="2">
        <v>3.5550000000000002E-4</v>
      </c>
      <c r="G14" s="2" t="s">
        <v>16</v>
      </c>
      <c r="H14" s="2">
        <v>0.50666699999999998</v>
      </c>
      <c r="I14" s="2">
        <v>2</v>
      </c>
      <c r="J14" s="2">
        <v>0.25333299999999997</v>
      </c>
      <c r="K14" s="2">
        <v>0.93839899999999998</v>
      </c>
      <c r="L14" s="2">
        <v>0.3997</v>
      </c>
      <c r="M14" s="2" t="s">
        <v>16</v>
      </c>
      <c r="N14" s="2">
        <v>3.6191300000000002</v>
      </c>
      <c r="O14" s="2">
        <v>2</v>
      </c>
      <c r="P14" s="2">
        <v>1.8095600000000001</v>
      </c>
      <c r="Q14" s="2">
        <v>1.4844900000000001</v>
      </c>
      <c r="R14" s="2">
        <v>0.23880000000000001</v>
      </c>
    </row>
    <row r="15" spans="1:18" s="2" customFormat="1" x14ac:dyDescent="0.35">
      <c r="A15" s="2" t="s">
        <v>17</v>
      </c>
      <c r="B15" s="2">
        <v>13.3308</v>
      </c>
      <c r="C15" s="2">
        <v>40</v>
      </c>
      <c r="D15" s="2">
        <v>0.33326899999999998</v>
      </c>
      <c r="G15" s="2" t="s">
        <v>17</v>
      </c>
      <c r="H15" s="2">
        <v>9.2380999999999993</v>
      </c>
      <c r="I15" s="2">
        <v>40</v>
      </c>
      <c r="J15" s="2">
        <v>0.23095199999999999</v>
      </c>
      <c r="M15" s="2" t="s">
        <v>17</v>
      </c>
      <c r="N15" s="2">
        <v>175.27</v>
      </c>
      <c r="O15" s="2">
        <v>40</v>
      </c>
      <c r="P15" s="2">
        <v>4.3817500000000003</v>
      </c>
    </row>
    <row r="16" spans="1:18" s="2" customFormat="1" x14ac:dyDescent="0.35">
      <c r="A16" s="2" t="s">
        <v>17</v>
      </c>
      <c r="B16" s="2">
        <v>9.5358699999999992</v>
      </c>
      <c r="C16" s="2">
        <v>40</v>
      </c>
      <c r="D16" s="2">
        <v>0.238397</v>
      </c>
      <c r="G16" s="2" t="s">
        <v>17</v>
      </c>
      <c r="H16" s="2">
        <v>10.798500000000001</v>
      </c>
      <c r="I16" s="2">
        <v>40</v>
      </c>
      <c r="J16" s="2">
        <v>0.26996300000000001</v>
      </c>
      <c r="M16" s="2" t="s">
        <v>17</v>
      </c>
      <c r="N16" s="2">
        <v>48.7592</v>
      </c>
      <c r="O16" s="2">
        <v>40</v>
      </c>
      <c r="P16" s="2">
        <v>1.21898</v>
      </c>
    </row>
    <row r="17" spans="1:18" s="2" customFormat="1" x14ac:dyDescent="0.35">
      <c r="A17" s="2" t="s">
        <v>18</v>
      </c>
      <c r="B17" s="2">
        <v>430.19900000000001</v>
      </c>
      <c r="C17" s="2">
        <v>62</v>
      </c>
      <c r="G17" s="2" t="s">
        <v>18</v>
      </c>
      <c r="H17" s="2">
        <v>201.429</v>
      </c>
      <c r="I17" s="2">
        <v>62</v>
      </c>
      <c r="M17" s="2" t="s">
        <v>18</v>
      </c>
      <c r="N17" s="2">
        <v>7007.6</v>
      </c>
      <c r="O17" s="2">
        <v>62</v>
      </c>
    </row>
    <row r="18" spans="1:18" s="7" customFormat="1" ht="18" customHeight="1" x14ac:dyDescent="0.35"/>
    <row r="19" spans="1:18" s="2" customFormat="1" x14ac:dyDescent="0.35">
      <c r="A19" s="12" t="s">
        <v>25</v>
      </c>
      <c r="B19" s="2" t="s">
        <v>10</v>
      </c>
      <c r="C19" s="2" t="s">
        <v>11</v>
      </c>
      <c r="D19" s="2" t="s">
        <v>12</v>
      </c>
      <c r="E19" s="2" t="s">
        <v>13</v>
      </c>
      <c r="F19" s="2" t="s">
        <v>14</v>
      </c>
      <c r="G19" s="12" t="s">
        <v>26</v>
      </c>
      <c r="H19" s="2" t="s">
        <v>10</v>
      </c>
      <c r="I19" s="2" t="s">
        <v>11</v>
      </c>
      <c r="J19" s="2" t="s">
        <v>12</v>
      </c>
      <c r="K19" s="2" t="s">
        <v>13</v>
      </c>
      <c r="L19" s="2" t="s">
        <v>14</v>
      </c>
      <c r="M19" s="12" t="s">
        <v>27</v>
      </c>
      <c r="N19" s="2" t="s">
        <v>10</v>
      </c>
      <c r="O19" s="2" t="s">
        <v>11</v>
      </c>
      <c r="P19" s="2" t="s">
        <v>12</v>
      </c>
      <c r="Q19" s="2" t="s">
        <v>13</v>
      </c>
      <c r="R19" s="2" t="s">
        <v>14</v>
      </c>
    </row>
    <row r="20" spans="1:18" s="2" customFormat="1" x14ac:dyDescent="0.35">
      <c r="A20" s="2" t="s">
        <v>15</v>
      </c>
      <c r="B20" s="2">
        <v>153.434</v>
      </c>
      <c r="C20" s="2">
        <v>20</v>
      </c>
      <c r="D20" s="2">
        <v>7.6717199999999997</v>
      </c>
      <c r="E20" s="2">
        <v>9.7671600000000005</v>
      </c>
      <c r="F20" s="11">
        <v>8.2979999999999997E-10</v>
      </c>
      <c r="G20" s="2" t="s">
        <v>15</v>
      </c>
      <c r="H20" s="2">
        <v>177.53899999999999</v>
      </c>
      <c r="I20" s="2">
        <v>20</v>
      </c>
      <c r="J20" s="2">
        <v>8.8769600000000004</v>
      </c>
      <c r="K20" s="2">
        <v>42.353200000000001</v>
      </c>
      <c r="L20" s="11">
        <v>8.1519999999999999E-21</v>
      </c>
      <c r="M20" s="2" t="s">
        <v>15</v>
      </c>
      <c r="N20" s="2">
        <v>3422</v>
      </c>
      <c r="O20" s="2">
        <v>20</v>
      </c>
      <c r="P20" s="2">
        <v>171.1</v>
      </c>
      <c r="Q20" s="2">
        <v>338.339</v>
      </c>
      <c r="R20" s="11">
        <v>2.2970000000000001E-38</v>
      </c>
    </row>
    <row r="21" spans="1:18" s="2" customFormat="1" x14ac:dyDescent="0.35">
      <c r="A21" s="2" t="s">
        <v>16</v>
      </c>
      <c r="B21" s="2">
        <v>2.20784</v>
      </c>
      <c r="C21" s="2">
        <v>2</v>
      </c>
      <c r="D21" s="2">
        <v>1.10392</v>
      </c>
      <c r="E21" s="2">
        <v>1.40544</v>
      </c>
      <c r="F21" s="2">
        <v>0.2571</v>
      </c>
      <c r="G21" s="2" t="s">
        <v>16</v>
      </c>
      <c r="H21" s="2">
        <v>0.24337500000000001</v>
      </c>
      <c r="I21" s="2">
        <v>2</v>
      </c>
      <c r="J21" s="2">
        <v>0.121687</v>
      </c>
      <c r="K21" s="2">
        <v>0.58058600000000005</v>
      </c>
      <c r="L21" s="2">
        <v>0.56420000000000003</v>
      </c>
      <c r="M21" s="2" t="s">
        <v>16</v>
      </c>
      <c r="N21" s="2">
        <v>8.4803499999999996</v>
      </c>
      <c r="O21" s="2">
        <v>2</v>
      </c>
      <c r="P21" s="2">
        <v>4.2401799999999996</v>
      </c>
      <c r="Q21" s="2">
        <v>8.3846600000000002</v>
      </c>
      <c r="R21" s="2">
        <v>9.098E-4</v>
      </c>
    </row>
    <row r="22" spans="1:18" s="2" customFormat="1" x14ac:dyDescent="0.35">
      <c r="A22" s="2" t="s">
        <v>17</v>
      </c>
      <c r="B22" s="2">
        <v>31.418399999999998</v>
      </c>
      <c r="C22" s="2">
        <v>40</v>
      </c>
      <c r="D22" s="2">
        <v>0.78546099999999996</v>
      </c>
      <c r="G22" s="2" t="s">
        <v>17</v>
      </c>
      <c r="H22" s="2">
        <v>8.3837600000000005</v>
      </c>
      <c r="I22" s="2">
        <v>40</v>
      </c>
      <c r="J22" s="2">
        <v>0.209594</v>
      </c>
      <c r="M22" s="2" t="s">
        <v>17</v>
      </c>
      <c r="N22" s="2">
        <v>20.228200000000001</v>
      </c>
      <c r="O22" s="2">
        <v>40</v>
      </c>
      <c r="P22" s="2">
        <v>0.50570599999999999</v>
      </c>
    </row>
    <row r="23" spans="1:18" s="2" customFormat="1" x14ac:dyDescent="0.35">
      <c r="A23" s="2" t="s">
        <v>18</v>
      </c>
      <c r="B23" s="2">
        <v>187.06100000000001</v>
      </c>
      <c r="C23" s="2">
        <v>62</v>
      </c>
      <c r="G23" s="2" t="s">
        <v>18</v>
      </c>
      <c r="H23" s="2">
        <v>186.166</v>
      </c>
      <c r="I23" s="2">
        <v>62</v>
      </c>
      <c r="M23" s="2" t="s">
        <v>18</v>
      </c>
      <c r="N23" s="2">
        <v>3450.71</v>
      </c>
      <c r="O23" s="2">
        <v>62</v>
      </c>
    </row>
    <row r="24" spans="1:18" s="2" customFormat="1" x14ac:dyDescent="0.35"/>
    <row r="25" spans="1:18" s="2" customFormat="1" x14ac:dyDescent="0.35">
      <c r="A25" s="12" t="s">
        <v>28</v>
      </c>
      <c r="B25" s="2" t="s">
        <v>10</v>
      </c>
      <c r="C25" s="2" t="s">
        <v>11</v>
      </c>
      <c r="D25" s="2" t="s">
        <v>12</v>
      </c>
      <c r="E25" s="2" t="s">
        <v>13</v>
      </c>
      <c r="F25" s="2" t="s">
        <v>14</v>
      </c>
      <c r="G25" s="12" t="s">
        <v>29</v>
      </c>
      <c r="H25" s="2" t="s">
        <v>10</v>
      </c>
      <c r="I25" s="2" t="s">
        <v>11</v>
      </c>
      <c r="J25" s="2" t="s">
        <v>12</v>
      </c>
      <c r="K25" s="2" t="s">
        <v>13</v>
      </c>
      <c r="L25" s="2" t="s">
        <v>14</v>
      </c>
      <c r="M25" s="12" t="s">
        <v>30</v>
      </c>
      <c r="N25" s="2" t="s">
        <v>10</v>
      </c>
      <c r="O25" s="2" t="s">
        <v>11</v>
      </c>
      <c r="P25" s="2" t="s">
        <v>12</v>
      </c>
      <c r="Q25" s="2" t="s">
        <v>13</v>
      </c>
      <c r="R25" s="2" t="s">
        <v>14</v>
      </c>
    </row>
    <row r="26" spans="1:18" s="2" customFormat="1" x14ac:dyDescent="0.35">
      <c r="A26" s="2" t="s">
        <v>15</v>
      </c>
      <c r="B26" s="2">
        <v>389.2</v>
      </c>
      <c r="C26" s="2">
        <v>20</v>
      </c>
      <c r="D26" s="2">
        <v>19.46</v>
      </c>
      <c r="E26" s="2">
        <v>81.628600000000006</v>
      </c>
      <c r="F26" s="11">
        <v>3.0490000000000001E-26</v>
      </c>
      <c r="G26" s="2" t="s">
        <v>15</v>
      </c>
      <c r="H26" s="2">
        <v>144.898</v>
      </c>
      <c r="I26" s="2">
        <v>20</v>
      </c>
      <c r="J26" s="2">
        <v>7.2448800000000002</v>
      </c>
      <c r="K26" s="2">
        <v>26.836500000000001</v>
      </c>
      <c r="L26" s="11">
        <v>3.5929999999999999E-17</v>
      </c>
      <c r="M26" s="2" t="s">
        <v>15</v>
      </c>
      <c r="N26" s="2">
        <v>5695.36</v>
      </c>
      <c r="O26" s="2">
        <v>20</v>
      </c>
      <c r="P26" s="2">
        <v>284.76799999999997</v>
      </c>
      <c r="Q26" s="2">
        <v>233.61199999999999</v>
      </c>
      <c r="R26" s="11">
        <v>3.5120000000000001E-35</v>
      </c>
    </row>
    <row r="27" spans="1:18" s="2" customFormat="1" x14ac:dyDescent="0.35">
      <c r="A27" s="2" t="s">
        <v>16</v>
      </c>
      <c r="B27" s="2">
        <v>4.6487299999999996</v>
      </c>
      <c r="C27" s="2">
        <v>2</v>
      </c>
      <c r="D27" s="2">
        <v>2.32436</v>
      </c>
      <c r="E27" s="2">
        <v>9.7499800000000008</v>
      </c>
      <c r="F27" s="2">
        <v>3.5550000000000002E-4</v>
      </c>
      <c r="G27" s="2" t="s">
        <v>16</v>
      </c>
      <c r="H27" s="2">
        <v>0.50666699999999998</v>
      </c>
      <c r="I27" s="2">
        <v>2</v>
      </c>
      <c r="J27" s="2">
        <v>0.25333299999999997</v>
      </c>
      <c r="K27" s="2">
        <v>0.93839899999999998</v>
      </c>
      <c r="L27" s="2">
        <v>0.3997</v>
      </c>
      <c r="M27" s="2" t="s">
        <v>16</v>
      </c>
      <c r="N27" s="2">
        <v>3.6191300000000002</v>
      </c>
      <c r="O27" s="2">
        <v>2</v>
      </c>
      <c r="P27" s="2">
        <v>1.8095600000000001</v>
      </c>
      <c r="Q27" s="2">
        <v>1.4844900000000001</v>
      </c>
      <c r="R27" s="2">
        <v>0.23880000000000001</v>
      </c>
    </row>
    <row r="28" spans="1:18" s="2" customFormat="1" x14ac:dyDescent="0.35">
      <c r="A28" s="2" t="s">
        <v>17</v>
      </c>
      <c r="B28" s="2">
        <v>9.5358699999999992</v>
      </c>
      <c r="C28" s="2">
        <v>40</v>
      </c>
      <c r="D28" s="2">
        <v>0.238397</v>
      </c>
      <c r="G28" s="2" t="s">
        <v>17</v>
      </c>
      <c r="H28" s="2">
        <v>10.798500000000001</v>
      </c>
      <c r="I28" s="2">
        <v>40</v>
      </c>
      <c r="J28" s="2">
        <v>0.26996300000000001</v>
      </c>
      <c r="M28" s="2" t="s">
        <v>17</v>
      </c>
      <c r="N28" s="2">
        <v>48.7592</v>
      </c>
      <c r="O28" s="2">
        <v>40</v>
      </c>
      <c r="P28" s="2">
        <v>1.21898</v>
      </c>
    </row>
    <row r="29" spans="1:18" x14ac:dyDescent="0.35">
      <c r="A29" t="s">
        <v>18</v>
      </c>
      <c r="B29">
        <v>403.38499999999999</v>
      </c>
      <c r="C29">
        <v>62</v>
      </c>
      <c r="G29" t="s">
        <v>18</v>
      </c>
      <c r="H29">
        <v>156.203</v>
      </c>
      <c r="I29">
        <v>62</v>
      </c>
      <c r="M29" t="s">
        <v>18</v>
      </c>
      <c r="N29">
        <v>5747.74</v>
      </c>
      <c r="O29">
        <v>62</v>
      </c>
    </row>
    <row r="32" spans="1:18" x14ac:dyDescent="0.35">
      <c r="E32" t="s">
        <v>36</v>
      </c>
    </row>
    <row r="34" spans="1:20" x14ac:dyDescent="0.35">
      <c r="A34" t="s">
        <v>35</v>
      </c>
      <c r="B34" t="s">
        <v>10</v>
      </c>
      <c r="C34" t="s">
        <v>11</v>
      </c>
      <c r="D34" t="s">
        <v>12</v>
      </c>
      <c r="E34" t="s">
        <v>13</v>
      </c>
      <c r="F34" t="s">
        <v>14</v>
      </c>
      <c r="G34" t="s">
        <v>33</v>
      </c>
      <c r="H34" t="s">
        <v>10</v>
      </c>
      <c r="I34" t="s">
        <v>11</v>
      </c>
      <c r="J34" t="s">
        <v>12</v>
      </c>
      <c r="K34" t="s">
        <v>13</v>
      </c>
      <c r="L34" t="s">
        <v>14</v>
      </c>
      <c r="M34" t="s">
        <v>32</v>
      </c>
      <c r="N34" t="s">
        <v>10</v>
      </c>
      <c r="O34" t="s">
        <v>11</v>
      </c>
      <c r="P34" t="s">
        <v>12</v>
      </c>
      <c r="Q34" t="s">
        <v>34</v>
      </c>
      <c r="R34" t="s">
        <v>10</v>
      </c>
      <c r="S34" t="s">
        <v>11</v>
      </c>
      <c r="T34" t="s">
        <v>12</v>
      </c>
    </row>
    <row r="35" spans="1:20" x14ac:dyDescent="0.35">
      <c r="A35" t="s">
        <v>15</v>
      </c>
      <c r="B35">
        <v>290.02699999999999</v>
      </c>
      <c r="C35">
        <v>20</v>
      </c>
      <c r="D35">
        <v>14.501300000000001</v>
      </c>
      <c r="E35">
        <v>17.558900000000001</v>
      </c>
      <c r="F35" s="17">
        <v>6.2269999999999996E-14</v>
      </c>
      <c r="G35" t="s">
        <v>15</v>
      </c>
      <c r="H35">
        <v>144.191</v>
      </c>
      <c r="I35">
        <v>20</v>
      </c>
      <c r="J35">
        <v>7.2095599999999997</v>
      </c>
      <c r="K35">
        <v>32.058999999999997</v>
      </c>
      <c r="L35" s="17">
        <v>1.4180000000000001E-18</v>
      </c>
      <c r="M35" t="s">
        <v>15</v>
      </c>
      <c r="N35">
        <v>3372.29</v>
      </c>
      <c r="O35">
        <v>20</v>
      </c>
      <c r="P35">
        <v>168.61500000000001</v>
      </c>
      <c r="Q35" t="s">
        <v>15</v>
      </c>
      <c r="R35">
        <v>6009.47</v>
      </c>
      <c r="S35">
        <v>20</v>
      </c>
      <c r="T35">
        <v>300.47300000000001</v>
      </c>
    </row>
    <row r="36" spans="1:20" x14ac:dyDescent="0.35">
      <c r="F36" s="17"/>
      <c r="L36" s="17"/>
    </row>
    <row r="37" spans="1:20" x14ac:dyDescent="0.35">
      <c r="A37" t="s">
        <v>16</v>
      </c>
      <c r="B37">
        <v>9.8213600000000003</v>
      </c>
      <c r="C37">
        <v>2</v>
      </c>
      <c r="D37">
        <v>4.9106800000000002</v>
      </c>
      <c r="E37">
        <v>5.9460899999999999</v>
      </c>
      <c r="F37">
        <v>5.4850000000000003E-3</v>
      </c>
      <c r="G37" t="s">
        <v>16</v>
      </c>
      <c r="H37">
        <v>0.47650799999999999</v>
      </c>
      <c r="I37">
        <v>2</v>
      </c>
      <c r="J37">
        <v>0.23825399999999999</v>
      </c>
      <c r="K37">
        <v>1.05945</v>
      </c>
      <c r="L37">
        <v>0.35620000000000002</v>
      </c>
      <c r="M37" t="s">
        <v>16</v>
      </c>
      <c r="N37">
        <v>0.87209800000000004</v>
      </c>
      <c r="O37">
        <v>2</v>
      </c>
      <c r="P37">
        <v>0.43604900000000002</v>
      </c>
      <c r="Q37" t="s">
        <v>16</v>
      </c>
      <c r="R37">
        <v>1.0096000000000001</v>
      </c>
      <c r="S37">
        <v>2</v>
      </c>
      <c r="T37">
        <v>0.50480199999999997</v>
      </c>
    </row>
    <row r="39" spans="1:20" x14ac:dyDescent="0.35">
      <c r="A39" t="s">
        <v>17</v>
      </c>
      <c r="B39">
        <v>33.034599999999998</v>
      </c>
      <c r="C39">
        <v>40</v>
      </c>
      <c r="D39">
        <v>0.82586599999999999</v>
      </c>
      <c r="G39" t="s">
        <v>17</v>
      </c>
      <c r="H39">
        <v>8.9953599999999998</v>
      </c>
      <c r="I39">
        <v>40</v>
      </c>
      <c r="J39">
        <v>0.224884</v>
      </c>
      <c r="M39" t="s">
        <v>17</v>
      </c>
      <c r="N39">
        <v>81.169799999999995</v>
      </c>
      <c r="O39">
        <v>40</v>
      </c>
      <c r="P39">
        <v>2.0292500000000002</v>
      </c>
      <c r="Q39" t="s">
        <v>17</v>
      </c>
      <c r="R39">
        <v>64.702100000000002</v>
      </c>
      <c r="S39">
        <v>40</v>
      </c>
      <c r="T39">
        <v>1.61755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5"/>
  <sheetViews>
    <sheetView tabSelected="1" topLeftCell="I1" workbookViewId="0">
      <selection activeCell="AA5" sqref="AA5"/>
    </sheetView>
  </sheetViews>
  <sheetFormatPr defaultRowHeight="14.5" x14ac:dyDescent="0.35"/>
  <cols>
    <col min="2" max="2" width="6.90625" customWidth="1"/>
    <col min="3" max="4" width="6.453125" customWidth="1"/>
    <col min="5" max="5" width="7.36328125" customWidth="1"/>
    <col min="6" max="6" width="6.453125" customWidth="1"/>
    <col min="7" max="7" width="6.08984375" customWidth="1"/>
    <col min="8" max="9" width="6.1796875" customWidth="1"/>
    <col min="10" max="10" width="6.26953125" customWidth="1"/>
    <col min="11" max="11" width="5.54296875" customWidth="1"/>
    <col min="12" max="13" width="6.1796875" customWidth="1"/>
    <col min="14" max="14" width="6.26953125" customWidth="1"/>
    <col min="15" max="15" width="6.54296875" customWidth="1"/>
    <col min="16" max="17" width="6" customWidth="1"/>
    <col min="18" max="19" width="5.7265625" customWidth="1"/>
    <col min="20" max="21" width="5.36328125" customWidth="1"/>
    <col min="22" max="22" width="6.54296875" customWidth="1"/>
    <col min="23" max="23" width="5.54296875" customWidth="1"/>
    <col min="24" max="24" width="5.08984375" customWidth="1"/>
  </cols>
  <sheetData>
    <row r="1" spans="1:26" x14ac:dyDescent="0.35">
      <c r="A1" s="6"/>
      <c r="B1" s="6"/>
      <c r="C1" s="6" t="s">
        <v>5</v>
      </c>
      <c r="D1" s="6"/>
      <c r="E1" s="6"/>
      <c r="F1" s="6"/>
      <c r="G1" s="6" t="s">
        <v>6</v>
      </c>
      <c r="H1" s="6"/>
      <c r="I1" s="6"/>
      <c r="J1" s="6"/>
      <c r="K1" s="6" t="s">
        <v>7</v>
      </c>
      <c r="L1" s="6"/>
      <c r="M1" s="6"/>
      <c r="N1" s="6"/>
      <c r="O1" s="6" t="s">
        <v>8</v>
      </c>
      <c r="P1" s="6"/>
      <c r="Q1" s="6"/>
      <c r="R1" s="6" t="s">
        <v>0</v>
      </c>
      <c r="S1" s="6"/>
      <c r="T1" s="6"/>
      <c r="U1" s="6"/>
      <c r="V1" s="6"/>
      <c r="W1" s="6" t="s">
        <v>9</v>
      </c>
      <c r="X1" s="6"/>
    </row>
    <row r="2" spans="1:26" x14ac:dyDescent="0.35">
      <c r="A2" s="6"/>
      <c r="B2" s="7" t="s">
        <v>2</v>
      </c>
      <c r="C2" s="7" t="s">
        <v>3</v>
      </c>
      <c r="D2" s="7" t="s">
        <v>4</v>
      </c>
      <c r="E2" s="7" t="s">
        <v>31</v>
      </c>
      <c r="F2" s="7" t="s">
        <v>2</v>
      </c>
      <c r="G2" s="7" t="s">
        <v>3</v>
      </c>
      <c r="H2" s="7" t="s">
        <v>4</v>
      </c>
      <c r="I2" s="7" t="s">
        <v>31</v>
      </c>
      <c r="J2" s="7" t="s">
        <v>2</v>
      </c>
      <c r="K2" s="7" t="s">
        <v>3</v>
      </c>
      <c r="L2" s="7" t="s">
        <v>4</v>
      </c>
      <c r="M2" s="7" t="s">
        <v>31</v>
      </c>
      <c r="N2" s="7" t="s">
        <v>2</v>
      </c>
      <c r="O2" s="7" t="s">
        <v>3</v>
      </c>
      <c r="P2" s="7" t="s">
        <v>4</v>
      </c>
      <c r="Q2" s="7" t="s">
        <v>31</v>
      </c>
      <c r="R2" s="7" t="s">
        <v>2</v>
      </c>
      <c r="S2" s="7" t="s">
        <v>3</v>
      </c>
      <c r="T2" s="7" t="s">
        <v>4</v>
      </c>
      <c r="U2" s="7" t="s">
        <v>31</v>
      </c>
      <c r="V2" s="7" t="s">
        <v>2</v>
      </c>
      <c r="W2" s="7" t="s">
        <v>3</v>
      </c>
      <c r="X2" s="7" t="s">
        <v>4</v>
      </c>
      <c r="Y2" s="14" t="s">
        <v>31</v>
      </c>
    </row>
    <row r="3" spans="1:26" x14ac:dyDescent="0.35">
      <c r="A3" s="6">
        <v>1</v>
      </c>
      <c r="B3" s="9">
        <v>80.573333333333338</v>
      </c>
      <c r="C3" s="9">
        <v>79</v>
      </c>
      <c r="D3" s="9">
        <v>80</v>
      </c>
      <c r="E3" s="13">
        <f>AVERAGE(B3:D3)</f>
        <v>79.85777777777777</v>
      </c>
      <c r="F3" s="8">
        <v>71.783333333333331</v>
      </c>
      <c r="G3" s="8">
        <v>70.66</v>
      </c>
      <c r="H3" s="8">
        <v>70.5</v>
      </c>
      <c r="I3" s="13">
        <f>AVERAGE(F3:H3)</f>
        <v>70.981111111111105</v>
      </c>
      <c r="J3" s="9">
        <v>50.433333333333337</v>
      </c>
      <c r="K3" s="9">
        <v>51</v>
      </c>
      <c r="L3" s="9">
        <v>52</v>
      </c>
      <c r="M3" s="13">
        <f>AVERAGE(J3:L3)</f>
        <v>51.144444444444446</v>
      </c>
      <c r="N3" s="8">
        <v>27.34</v>
      </c>
      <c r="O3" s="8">
        <v>25.7</v>
      </c>
      <c r="P3" s="8">
        <v>27.6</v>
      </c>
      <c r="Q3" s="13">
        <f>AVERAGE(N3:P3)</f>
        <v>26.88</v>
      </c>
      <c r="R3" s="9">
        <v>4</v>
      </c>
      <c r="S3" s="9">
        <v>3.69</v>
      </c>
      <c r="T3" s="9">
        <v>4</v>
      </c>
      <c r="U3" s="13">
        <f>AVERAGE(R3:T3)</f>
        <v>3.8966666666666665</v>
      </c>
      <c r="V3" s="8">
        <v>38.268731107780923</v>
      </c>
      <c r="W3" s="8">
        <v>38</v>
      </c>
      <c r="X3" s="19">
        <v>37</v>
      </c>
      <c r="Y3" s="15">
        <f>AVERAGE(V3:X3)</f>
        <v>37.756243702593643</v>
      </c>
      <c r="Z3" s="8">
        <v>37</v>
      </c>
    </row>
    <row r="4" spans="1:26" x14ac:dyDescent="0.35">
      <c r="A4" s="6">
        <v>2</v>
      </c>
      <c r="B4" s="9">
        <v>76.222222222222229</v>
      </c>
      <c r="C4" s="9">
        <v>75</v>
      </c>
      <c r="D4" s="9">
        <v>77</v>
      </c>
      <c r="E4" s="13">
        <f t="shared" ref="E4:E23" si="0">AVERAGE(B4:D4)</f>
        <v>76.074074074074076</v>
      </c>
      <c r="F4" s="8">
        <v>67.198888888888874</v>
      </c>
      <c r="G4" s="8">
        <v>68</v>
      </c>
      <c r="H4" s="8">
        <v>67.39</v>
      </c>
      <c r="I4" s="13">
        <f t="shared" ref="I4:I23" si="1">AVERAGE(F4:H4)</f>
        <v>67.529629629629611</v>
      </c>
      <c r="J4" s="9">
        <v>56.30222222222222</v>
      </c>
      <c r="K4" s="9">
        <v>56.5</v>
      </c>
      <c r="L4" s="9">
        <v>57</v>
      </c>
      <c r="M4" s="13">
        <f t="shared" ref="M4:M23" si="2">AVERAGE(J4:L4)</f>
        <v>56.60074074074074</v>
      </c>
      <c r="N4" s="8">
        <v>19.238028169014083</v>
      </c>
      <c r="O4" s="8">
        <v>18.239999999999998</v>
      </c>
      <c r="P4" s="8">
        <v>18</v>
      </c>
      <c r="Q4" s="13">
        <f t="shared" ref="Q4:Q23" si="3">AVERAGE(N4:P4)</f>
        <v>18.492676056338027</v>
      </c>
      <c r="R4" s="9">
        <v>5.666666666666667</v>
      </c>
      <c r="S4" s="9">
        <v>5</v>
      </c>
      <c r="T4" s="9">
        <v>5.666666666666667</v>
      </c>
      <c r="U4" s="13">
        <f t="shared" ref="U4:U23" si="4">AVERAGE(R4:T4)</f>
        <v>5.4444444444444455</v>
      </c>
      <c r="V4" s="8">
        <v>46.709730788414028</v>
      </c>
      <c r="W4" s="8">
        <v>45</v>
      </c>
      <c r="X4" s="20">
        <v>44</v>
      </c>
      <c r="Y4" s="15">
        <f>AVERAGE(V4:X4)</f>
        <v>45.23657692947134</v>
      </c>
      <c r="Z4" s="8">
        <v>44</v>
      </c>
    </row>
    <row r="5" spans="1:26" x14ac:dyDescent="0.35">
      <c r="A5" s="6">
        <v>3</v>
      </c>
      <c r="B5" s="9">
        <v>80.666666666666671</v>
      </c>
      <c r="C5" s="9">
        <v>78</v>
      </c>
      <c r="D5" s="9">
        <v>80.67</v>
      </c>
      <c r="E5" s="13">
        <f t="shared" si="0"/>
        <v>79.778888888888901</v>
      </c>
      <c r="F5" s="8">
        <v>72.044444444444437</v>
      </c>
      <c r="G5" s="8">
        <v>71</v>
      </c>
      <c r="H5" s="8">
        <v>71.38</v>
      </c>
      <c r="I5" s="13">
        <f t="shared" si="1"/>
        <v>71.474814814814806</v>
      </c>
      <c r="J5" s="9">
        <v>60.449999999999996</v>
      </c>
      <c r="K5" s="9">
        <v>60</v>
      </c>
      <c r="L5" s="9">
        <v>63</v>
      </c>
      <c r="M5" s="13">
        <f t="shared" si="2"/>
        <v>61.15</v>
      </c>
      <c r="N5" s="8">
        <v>22.694131455399059</v>
      </c>
      <c r="O5" s="8">
        <v>22.694131455399059</v>
      </c>
      <c r="P5" s="8">
        <v>21</v>
      </c>
      <c r="Q5" s="13">
        <f t="shared" si="3"/>
        <v>22.12942097026604</v>
      </c>
      <c r="R5" s="9">
        <v>2.3333333333333335</v>
      </c>
      <c r="S5" s="9">
        <v>3.66</v>
      </c>
      <c r="T5" s="9">
        <v>2.3333333333333335</v>
      </c>
      <c r="U5" s="13">
        <f t="shared" si="4"/>
        <v>2.775555555555556</v>
      </c>
      <c r="V5" s="8">
        <v>23.783629085196548</v>
      </c>
      <c r="W5" s="8">
        <v>24</v>
      </c>
      <c r="X5" s="20">
        <v>24</v>
      </c>
      <c r="Y5" s="15">
        <f>AVERAGE(V5:X5)</f>
        <v>23.927876361732185</v>
      </c>
      <c r="Z5" s="8">
        <v>24</v>
      </c>
    </row>
    <row r="6" spans="1:26" x14ac:dyDescent="0.35">
      <c r="A6" s="6">
        <v>4</v>
      </c>
      <c r="B6" s="9">
        <v>80.906666666666666</v>
      </c>
      <c r="C6" s="9">
        <v>80</v>
      </c>
      <c r="D6" s="9">
        <v>80.239999999999995</v>
      </c>
      <c r="E6" s="13">
        <f t="shared" si="0"/>
        <v>80.382222222222211</v>
      </c>
      <c r="F6" s="8">
        <v>69.666666666666671</v>
      </c>
      <c r="G6" s="8">
        <v>70</v>
      </c>
      <c r="H6" s="8">
        <v>69.650000000000006</v>
      </c>
      <c r="I6" s="13">
        <f t="shared" si="1"/>
        <v>69.772222222222226</v>
      </c>
      <c r="J6" s="9">
        <v>42</v>
      </c>
      <c r="K6" s="9">
        <v>43</v>
      </c>
      <c r="L6" s="9">
        <v>43</v>
      </c>
      <c r="M6" s="13">
        <f t="shared" si="2"/>
        <v>42.666666666666664</v>
      </c>
      <c r="N6" s="8">
        <v>24.309154929577463</v>
      </c>
      <c r="O6" s="8">
        <v>24.309154929577463</v>
      </c>
      <c r="P6" s="8">
        <v>23</v>
      </c>
      <c r="Q6" s="13">
        <f t="shared" si="3"/>
        <v>23.872769953051641</v>
      </c>
      <c r="R6" s="9">
        <v>2</v>
      </c>
      <c r="S6" s="9">
        <v>3</v>
      </c>
      <c r="T6" s="9">
        <v>2</v>
      </c>
      <c r="U6" s="13">
        <f t="shared" si="4"/>
        <v>2.3333333333333335</v>
      </c>
      <c r="V6" s="8">
        <v>28.104853866074738</v>
      </c>
      <c r="W6" s="8">
        <v>27</v>
      </c>
      <c r="X6" s="20">
        <v>27</v>
      </c>
      <c r="Y6" s="15">
        <f>AVERAGE(V6:X6)</f>
        <v>27.368284622024913</v>
      </c>
      <c r="Z6" s="8">
        <v>27</v>
      </c>
    </row>
    <row r="7" spans="1:26" x14ac:dyDescent="0.35">
      <c r="A7" s="6">
        <v>5</v>
      </c>
      <c r="B7" s="9">
        <v>82.744444444444454</v>
      </c>
      <c r="C7" s="9">
        <v>83</v>
      </c>
      <c r="D7" s="9">
        <v>82.65</v>
      </c>
      <c r="E7" s="13">
        <f t="shared" si="0"/>
        <v>82.798148148148158</v>
      </c>
      <c r="F7" s="8">
        <v>70.55</v>
      </c>
      <c r="G7" s="8">
        <v>70</v>
      </c>
      <c r="H7" s="8">
        <v>71</v>
      </c>
      <c r="I7" s="13">
        <f t="shared" si="1"/>
        <v>70.516666666666666</v>
      </c>
      <c r="J7" s="9">
        <v>40.416666666666664</v>
      </c>
      <c r="K7" s="9">
        <v>41</v>
      </c>
      <c r="L7" s="9">
        <v>42</v>
      </c>
      <c r="M7" s="13">
        <f t="shared" si="2"/>
        <v>41.138888888888886</v>
      </c>
      <c r="N7" s="8">
        <v>24.22</v>
      </c>
      <c r="O7" s="8">
        <v>23</v>
      </c>
      <c r="P7" s="8">
        <v>23</v>
      </c>
      <c r="Q7" s="13">
        <f t="shared" si="3"/>
        <v>23.406666666666666</v>
      </c>
      <c r="R7" s="9">
        <v>2.6666666666666665</v>
      </c>
      <c r="S7" s="9">
        <v>2.7</v>
      </c>
      <c r="T7" s="9">
        <v>2.6666666666666665</v>
      </c>
      <c r="U7" s="13">
        <f t="shared" si="4"/>
        <v>2.6777777777777776</v>
      </c>
      <c r="V7" s="8">
        <v>19.164875254309887</v>
      </c>
      <c r="W7" s="8">
        <v>20</v>
      </c>
      <c r="X7" s="20">
        <v>20</v>
      </c>
      <c r="Y7" s="15">
        <f>AVERAGE(V7:X7)</f>
        <v>19.721625084769965</v>
      </c>
      <c r="Z7" s="8">
        <v>20</v>
      </c>
    </row>
    <row r="8" spans="1:26" x14ac:dyDescent="0.35">
      <c r="A8" s="6">
        <v>6</v>
      </c>
      <c r="B8" s="9">
        <v>82.737777777777779</v>
      </c>
      <c r="C8" s="9">
        <v>82</v>
      </c>
      <c r="D8" s="9">
        <v>81.88</v>
      </c>
      <c r="E8" s="13">
        <f t="shared" si="0"/>
        <v>82.205925925925925</v>
      </c>
      <c r="F8" s="8">
        <v>73.561111111111117</v>
      </c>
      <c r="G8" s="8">
        <v>74</v>
      </c>
      <c r="H8" s="8">
        <v>73.23</v>
      </c>
      <c r="I8" s="13">
        <f t="shared" si="1"/>
        <v>73.597037037037055</v>
      </c>
      <c r="J8" s="9">
        <v>55.672222222222217</v>
      </c>
      <c r="K8" s="9">
        <v>55</v>
      </c>
      <c r="L8" s="9">
        <v>57</v>
      </c>
      <c r="M8" s="13">
        <f t="shared" si="2"/>
        <v>55.890740740740739</v>
      </c>
      <c r="N8" s="8">
        <v>20.401830985915492</v>
      </c>
      <c r="O8" s="8">
        <v>20.401830985915492</v>
      </c>
      <c r="P8" s="8">
        <v>18</v>
      </c>
      <c r="Q8" s="13">
        <f t="shared" si="3"/>
        <v>19.601220657276993</v>
      </c>
      <c r="R8" s="9">
        <v>3.6666666666666665</v>
      </c>
      <c r="S8" s="9">
        <v>3.9</v>
      </c>
      <c r="T8" s="9">
        <v>3.6666666666666665</v>
      </c>
      <c r="U8" s="13">
        <f t="shared" si="4"/>
        <v>3.744444444444444</v>
      </c>
      <c r="V8" s="8">
        <v>30.967712842712842</v>
      </c>
      <c r="W8" s="8">
        <v>30</v>
      </c>
      <c r="X8" s="20">
        <v>30</v>
      </c>
      <c r="Y8" s="15">
        <f>AVERAGE(V8:X8)</f>
        <v>30.322570947570949</v>
      </c>
      <c r="Z8" s="8">
        <v>30</v>
      </c>
    </row>
    <row r="9" spans="1:26" x14ac:dyDescent="0.35">
      <c r="A9" s="6">
        <v>7</v>
      </c>
      <c r="B9" s="9">
        <v>79.896666666666661</v>
      </c>
      <c r="C9" s="9">
        <v>80</v>
      </c>
      <c r="D9" s="9">
        <v>78.55</v>
      </c>
      <c r="E9" s="13">
        <f t="shared" si="0"/>
        <v>79.482222222222219</v>
      </c>
      <c r="F9" s="8">
        <v>73.557777777777787</v>
      </c>
      <c r="G9" s="8">
        <v>73</v>
      </c>
      <c r="H9" s="8">
        <v>73.25</v>
      </c>
      <c r="I9" s="13">
        <f t="shared" si="1"/>
        <v>73.269259259259272</v>
      </c>
      <c r="J9" s="9">
        <v>50.713333333333331</v>
      </c>
      <c r="K9" s="9">
        <v>50.5</v>
      </c>
      <c r="L9" s="9">
        <v>52</v>
      </c>
      <c r="M9" s="13">
        <f t="shared" si="2"/>
        <v>51.071111111111115</v>
      </c>
      <c r="N9" s="8">
        <v>25.988497652582158</v>
      </c>
      <c r="O9" s="8">
        <v>22.33</v>
      </c>
      <c r="P9" s="8">
        <v>24.88</v>
      </c>
      <c r="Q9" s="13">
        <f t="shared" si="3"/>
        <v>24.399499217527381</v>
      </c>
      <c r="R9" s="9">
        <v>6.333333333333333</v>
      </c>
      <c r="S9" s="9">
        <v>5.5</v>
      </c>
      <c r="T9" s="9">
        <v>6.333333333333333</v>
      </c>
      <c r="U9" s="13">
        <f t="shared" si="4"/>
        <v>6.0555555555555545</v>
      </c>
      <c r="V9" s="8">
        <v>29.56868941760796</v>
      </c>
      <c r="W9" s="8">
        <v>30</v>
      </c>
      <c r="X9" s="20">
        <v>29</v>
      </c>
      <c r="Y9" s="15">
        <f>AVERAGE(V9:X9)</f>
        <v>29.522896472535987</v>
      </c>
      <c r="Z9" s="8">
        <v>29</v>
      </c>
    </row>
    <row r="10" spans="1:26" x14ac:dyDescent="0.35">
      <c r="A10" s="6">
        <v>8</v>
      </c>
      <c r="B10" s="9">
        <v>79.95</v>
      </c>
      <c r="C10" s="9">
        <v>81.05</v>
      </c>
      <c r="D10" s="9">
        <v>78.33</v>
      </c>
      <c r="E10" s="13">
        <f t="shared" si="0"/>
        <v>79.776666666666657</v>
      </c>
      <c r="F10" s="8">
        <v>73.354444444444439</v>
      </c>
      <c r="G10" s="8">
        <v>73</v>
      </c>
      <c r="H10" s="8">
        <v>74</v>
      </c>
      <c r="I10" s="13">
        <f t="shared" si="1"/>
        <v>73.45148148148148</v>
      </c>
      <c r="J10" s="9">
        <v>50.523333333333333</v>
      </c>
      <c r="K10" s="9">
        <v>50.8</v>
      </c>
      <c r="L10" s="9">
        <v>51</v>
      </c>
      <c r="M10" s="13">
        <f t="shared" si="2"/>
        <v>50.774444444444441</v>
      </c>
      <c r="N10" s="8">
        <v>21.601455399061035</v>
      </c>
      <c r="O10" s="8">
        <v>20</v>
      </c>
      <c r="P10" s="8">
        <v>20</v>
      </c>
      <c r="Q10" s="13">
        <f t="shared" si="3"/>
        <v>20.533818466353679</v>
      </c>
      <c r="R10" s="9">
        <v>7</v>
      </c>
      <c r="S10" s="9">
        <v>6</v>
      </c>
      <c r="T10" s="9">
        <v>7</v>
      </c>
      <c r="U10" s="13">
        <f t="shared" si="4"/>
        <v>6.666666666666667</v>
      </c>
      <c r="V10" s="8">
        <v>47.189460037142148</v>
      </c>
      <c r="W10" s="8">
        <v>45</v>
      </c>
      <c r="X10" s="20">
        <v>45</v>
      </c>
      <c r="Y10" s="15">
        <f>AVERAGE(V10:X10)</f>
        <v>45.729820012380713</v>
      </c>
      <c r="Z10" s="8">
        <v>45</v>
      </c>
    </row>
    <row r="11" spans="1:26" x14ac:dyDescent="0.35">
      <c r="A11" s="6">
        <v>9</v>
      </c>
      <c r="B11" s="9">
        <v>80.483333333333334</v>
      </c>
      <c r="C11" s="9">
        <v>79</v>
      </c>
      <c r="D11" s="9">
        <v>80</v>
      </c>
      <c r="E11" s="13">
        <f t="shared" si="0"/>
        <v>79.827777777777783</v>
      </c>
      <c r="F11" s="8">
        <v>70.663333333333341</v>
      </c>
      <c r="G11" s="8">
        <v>71</v>
      </c>
      <c r="H11" s="8">
        <v>70.22</v>
      </c>
      <c r="I11" s="13">
        <f t="shared" si="1"/>
        <v>70.62777777777778</v>
      </c>
      <c r="J11" s="9">
        <v>41.336666666666666</v>
      </c>
      <c r="K11" s="9">
        <v>42</v>
      </c>
      <c r="L11" s="9">
        <v>41</v>
      </c>
      <c r="M11" s="13">
        <f t="shared" si="2"/>
        <v>41.445555555555558</v>
      </c>
      <c r="N11" s="8">
        <v>24</v>
      </c>
      <c r="O11" s="8">
        <v>27.331455399061031</v>
      </c>
      <c r="P11" s="8">
        <v>26.66</v>
      </c>
      <c r="Q11" s="13">
        <f t="shared" si="3"/>
        <v>25.997151799687007</v>
      </c>
      <c r="R11" s="9">
        <v>5.666666666666667</v>
      </c>
      <c r="S11" s="9">
        <v>5</v>
      </c>
      <c r="T11" s="9">
        <v>5.666666666666667</v>
      </c>
      <c r="U11" s="13">
        <f t="shared" si="4"/>
        <v>5.4444444444444455</v>
      </c>
      <c r="V11" s="8">
        <v>18.011627087977775</v>
      </c>
      <c r="W11" s="8">
        <v>20</v>
      </c>
      <c r="X11" s="20">
        <v>18</v>
      </c>
      <c r="Y11" s="15">
        <f>AVERAGE(V11:X11)</f>
        <v>18.670542362659258</v>
      </c>
      <c r="Z11" s="8">
        <v>18</v>
      </c>
    </row>
    <row r="12" spans="1:26" x14ac:dyDescent="0.35">
      <c r="A12" s="6">
        <v>10</v>
      </c>
      <c r="B12" s="9">
        <v>80.523333333333326</v>
      </c>
      <c r="C12" s="9">
        <v>81.2</v>
      </c>
      <c r="D12" s="9">
        <v>80.34</v>
      </c>
      <c r="E12" s="13">
        <f t="shared" si="0"/>
        <v>80.687777777777782</v>
      </c>
      <c r="F12" s="8">
        <v>73.407777777777767</v>
      </c>
      <c r="G12" s="8">
        <v>74</v>
      </c>
      <c r="H12" s="8">
        <v>73.680000000000007</v>
      </c>
      <c r="I12" s="13">
        <f t="shared" si="1"/>
        <v>73.69592592592592</v>
      </c>
      <c r="J12" s="9">
        <v>49.75333333333333</v>
      </c>
      <c r="K12" s="9">
        <v>50</v>
      </c>
      <c r="L12" s="9">
        <v>52</v>
      </c>
      <c r="M12" s="13">
        <f t="shared" si="2"/>
        <v>50.584444444444443</v>
      </c>
      <c r="N12" s="8">
        <v>23.729295774647891</v>
      </c>
      <c r="O12" s="8">
        <v>23.729295774647891</v>
      </c>
      <c r="P12" s="8">
        <v>22</v>
      </c>
      <c r="Q12" s="13">
        <f t="shared" si="3"/>
        <v>23.152863849765264</v>
      </c>
      <c r="R12" s="9">
        <v>6</v>
      </c>
      <c r="S12" s="9">
        <v>5</v>
      </c>
      <c r="T12" s="9">
        <v>6</v>
      </c>
      <c r="U12" s="13">
        <f t="shared" si="4"/>
        <v>5.666666666666667</v>
      </c>
      <c r="V12" s="8">
        <v>16.63689265536723</v>
      </c>
      <c r="W12" s="8">
        <v>18</v>
      </c>
      <c r="X12" s="20">
        <v>20</v>
      </c>
      <c r="Y12" s="15">
        <f>AVERAGE(V12:X12)</f>
        <v>18.212297551789078</v>
      </c>
      <c r="Z12" s="8">
        <v>20</v>
      </c>
    </row>
    <row r="13" spans="1:26" x14ac:dyDescent="0.35">
      <c r="A13" s="6">
        <v>11</v>
      </c>
      <c r="B13" s="9">
        <v>82.927777777777791</v>
      </c>
      <c r="C13" s="9">
        <v>83.33</v>
      </c>
      <c r="D13" s="9">
        <v>82.68</v>
      </c>
      <c r="E13" s="13">
        <f t="shared" si="0"/>
        <v>82.979259259259265</v>
      </c>
      <c r="F13" s="8">
        <v>74.007777777777775</v>
      </c>
      <c r="G13" s="8">
        <v>74</v>
      </c>
      <c r="H13" s="8">
        <v>73.87</v>
      </c>
      <c r="I13" s="13">
        <f t="shared" si="1"/>
        <v>73.959259259259269</v>
      </c>
      <c r="J13" s="9">
        <v>69.99666666666667</v>
      </c>
      <c r="K13" s="9">
        <v>69</v>
      </c>
      <c r="L13" s="9">
        <v>70</v>
      </c>
      <c r="M13" s="13">
        <f t="shared" si="2"/>
        <v>69.665555555555557</v>
      </c>
      <c r="N13" s="8">
        <v>22.294366197183098</v>
      </c>
      <c r="O13" s="8">
        <v>22.294366197183098</v>
      </c>
      <c r="P13" s="8">
        <v>21</v>
      </c>
      <c r="Q13" s="13">
        <f t="shared" si="3"/>
        <v>21.862910798122062</v>
      </c>
      <c r="R13" s="9">
        <v>6</v>
      </c>
      <c r="S13" s="9">
        <v>5.5</v>
      </c>
      <c r="T13" s="9">
        <v>6</v>
      </c>
      <c r="U13" s="13">
        <f t="shared" si="4"/>
        <v>5.833333333333333</v>
      </c>
      <c r="V13" s="8">
        <v>48.786347313949165</v>
      </c>
      <c r="W13" s="8">
        <v>45</v>
      </c>
      <c r="X13" s="20">
        <v>46</v>
      </c>
      <c r="Y13" s="15">
        <f>AVERAGE(V13:X13)</f>
        <v>46.595449104649724</v>
      </c>
      <c r="Z13" s="8">
        <v>46</v>
      </c>
    </row>
    <row r="14" spans="1:26" x14ac:dyDescent="0.35">
      <c r="A14" s="6">
        <v>12</v>
      </c>
      <c r="B14" s="9">
        <v>83.004444444444445</v>
      </c>
      <c r="C14" s="9">
        <v>81</v>
      </c>
      <c r="D14" s="9">
        <v>83.33</v>
      </c>
      <c r="E14" s="13">
        <f t="shared" si="0"/>
        <v>82.444814814814819</v>
      </c>
      <c r="F14" s="8">
        <v>70</v>
      </c>
      <c r="G14" s="8">
        <v>70</v>
      </c>
      <c r="H14" s="8">
        <v>70</v>
      </c>
      <c r="I14" s="13">
        <f t="shared" si="1"/>
        <v>70</v>
      </c>
      <c r="J14" s="9">
        <v>60.00333333333333</v>
      </c>
      <c r="K14" s="9">
        <v>59</v>
      </c>
      <c r="L14" s="9">
        <v>58.88</v>
      </c>
      <c r="M14" s="13">
        <f t="shared" si="2"/>
        <v>59.294444444444444</v>
      </c>
      <c r="N14" s="8">
        <v>22.178403755868544</v>
      </c>
      <c r="O14" s="8">
        <v>22.178403755868544</v>
      </c>
      <c r="P14" s="8">
        <v>21.6</v>
      </c>
      <c r="Q14" s="13">
        <f t="shared" si="3"/>
        <v>21.985602503912361</v>
      </c>
      <c r="R14" s="9">
        <v>6</v>
      </c>
      <c r="S14" s="9">
        <v>5.5</v>
      </c>
      <c r="T14" s="9">
        <v>6</v>
      </c>
      <c r="U14" s="13">
        <f t="shared" si="4"/>
        <v>5.833333333333333</v>
      </c>
      <c r="V14" s="8">
        <v>38.548733153638814</v>
      </c>
      <c r="W14" s="8">
        <v>37</v>
      </c>
      <c r="X14" s="20">
        <v>38</v>
      </c>
      <c r="Y14" s="15">
        <f>AVERAGE(V14:X14)</f>
        <v>37.849577717879605</v>
      </c>
      <c r="Z14" s="8">
        <v>38</v>
      </c>
    </row>
    <row r="15" spans="1:26" x14ac:dyDescent="0.35">
      <c r="A15" s="6">
        <v>13</v>
      </c>
      <c r="B15" s="9">
        <v>80.600000000000009</v>
      </c>
      <c r="C15" s="9">
        <v>81</v>
      </c>
      <c r="D15" s="9">
        <v>80</v>
      </c>
      <c r="E15" s="13">
        <f t="shared" si="0"/>
        <v>80.533333333333346</v>
      </c>
      <c r="F15" s="8">
        <v>70.666666666666671</v>
      </c>
      <c r="G15" s="8">
        <v>70</v>
      </c>
      <c r="H15" s="8">
        <v>71</v>
      </c>
      <c r="I15" s="13">
        <f t="shared" si="1"/>
        <v>70.555555555555557</v>
      </c>
      <c r="J15" s="9">
        <v>52.374444444444443</v>
      </c>
      <c r="K15" s="9">
        <v>53</v>
      </c>
      <c r="L15" s="9">
        <v>55</v>
      </c>
      <c r="M15" s="13">
        <f t="shared" si="2"/>
        <v>53.458148148148148</v>
      </c>
      <c r="N15" s="8">
        <v>22.107276995305167</v>
      </c>
      <c r="O15" s="8">
        <v>22.107276995305167</v>
      </c>
      <c r="P15" s="8">
        <v>21</v>
      </c>
      <c r="Q15" s="13">
        <f t="shared" si="3"/>
        <v>21.738184663536781</v>
      </c>
      <c r="R15" s="9">
        <v>2.6666666666666665</v>
      </c>
      <c r="S15" s="9">
        <v>3</v>
      </c>
      <c r="T15" s="9">
        <v>2.6666666666666665</v>
      </c>
      <c r="U15" s="13">
        <f t="shared" si="4"/>
        <v>2.7777777777777772</v>
      </c>
      <c r="V15" s="8">
        <v>24.318787878787884</v>
      </c>
      <c r="W15" s="8">
        <v>26</v>
      </c>
      <c r="X15" s="20">
        <v>24</v>
      </c>
      <c r="Y15" s="15">
        <f>AVERAGE(V15:X15)</f>
        <v>24.772929292929295</v>
      </c>
      <c r="Z15" s="8">
        <v>24</v>
      </c>
    </row>
    <row r="16" spans="1:26" x14ac:dyDescent="0.35">
      <c r="A16" s="6">
        <v>14</v>
      </c>
      <c r="B16" s="9">
        <v>80</v>
      </c>
      <c r="C16" s="9">
        <v>78</v>
      </c>
      <c r="D16" s="9">
        <v>81</v>
      </c>
      <c r="E16" s="13">
        <f t="shared" si="0"/>
        <v>79.666666666666671</v>
      </c>
      <c r="F16" s="8">
        <v>70.183333333333337</v>
      </c>
      <c r="G16" s="8">
        <v>70</v>
      </c>
      <c r="H16" s="8">
        <v>71.31</v>
      </c>
      <c r="I16" s="13">
        <f t="shared" si="1"/>
        <v>70.497777777777785</v>
      </c>
      <c r="J16" s="9">
        <v>51.306666666666672</v>
      </c>
      <c r="K16" s="9">
        <v>52</v>
      </c>
      <c r="L16" s="9">
        <v>53</v>
      </c>
      <c r="M16" s="13">
        <f t="shared" si="2"/>
        <v>52.102222222222224</v>
      </c>
      <c r="N16" s="8">
        <v>21.308920187793429</v>
      </c>
      <c r="O16" s="8">
        <v>21.308920187793429</v>
      </c>
      <c r="P16" s="8">
        <v>20</v>
      </c>
      <c r="Q16" s="13">
        <f t="shared" si="3"/>
        <v>20.872613458528953</v>
      </c>
      <c r="R16" s="9">
        <v>4.666666666666667</v>
      </c>
      <c r="S16" s="9">
        <v>5</v>
      </c>
      <c r="T16" s="9">
        <v>4.666666666666667</v>
      </c>
      <c r="U16" s="13">
        <f t="shared" si="4"/>
        <v>4.7777777777777786</v>
      </c>
      <c r="V16" s="8">
        <v>21.538193013319923</v>
      </c>
      <c r="W16" s="8">
        <v>24</v>
      </c>
      <c r="X16" s="20">
        <v>22</v>
      </c>
      <c r="Y16" s="15">
        <f>AVERAGE(V16:X16)</f>
        <v>22.512731004439974</v>
      </c>
      <c r="Z16" s="8">
        <v>22</v>
      </c>
    </row>
    <row r="17" spans="1:26" x14ac:dyDescent="0.35">
      <c r="A17" s="6">
        <v>15</v>
      </c>
      <c r="B17" s="9">
        <v>82.554444444444457</v>
      </c>
      <c r="C17" s="9">
        <v>83.1</v>
      </c>
      <c r="D17" s="9">
        <v>80</v>
      </c>
      <c r="E17" s="13">
        <f t="shared" si="0"/>
        <v>81.884814814814817</v>
      </c>
      <c r="F17" s="8">
        <v>72.844444444444434</v>
      </c>
      <c r="G17" s="8">
        <v>72</v>
      </c>
      <c r="H17" s="8">
        <v>73</v>
      </c>
      <c r="I17" s="13">
        <f t="shared" si="1"/>
        <v>72.614814814814807</v>
      </c>
      <c r="J17" s="9">
        <v>62.211111111111109</v>
      </c>
      <c r="K17" s="9">
        <v>63.33</v>
      </c>
      <c r="L17" s="9">
        <v>63</v>
      </c>
      <c r="M17" s="13">
        <f t="shared" si="2"/>
        <v>62.847037037037033</v>
      </c>
      <c r="N17" s="8">
        <v>21.609201877934272</v>
      </c>
      <c r="O17" s="8">
        <v>21.609201877934272</v>
      </c>
      <c r="P17" s="8">
        <v>22</v>
      </c>
      <c r="Q17" s="13">
        <f t="shared" si="3"/>
        <v>21.739467918622847</v>
      </c>
      <c r="R17" s="9">
        <v>7</v>
      </c>
      <c r="S17" s="9">
        <v>6.3</v>
      </c>
      <c r="T17" s="9">
        <v>7</v>
      </c>
      <c r="U17" s="13">
        <f t="shared" si="4"/>
        <v>6.7666666666666666</v>
      </c>
      <c r="V17" s="8">
        <v>38.904484982494928</v>
      </c>
      <c r="W17" s="8">
        <v>38</v>
      </c>
      <c r="X17" s="20">
        <v>39</v>
      </c>
      <c r="Y17" s="15">
        <f>AVERAGE(V17:X17)</f>
        <v>38.634828327498305</v>
      </c>
      <c r="Z17" s="8">
        <v>39</v>
      </c>
    </row>
    <row r="18" spans="1:26" x14ac:dyDescent="0.35">
      <c r="A18" s="6">
        <v>16</v>
      </c>
      <c r="B18" s="9">
        <v>80</v>
      </c>
      <c r="C18" s="9">
        <v>80</v>
      </c>
      <c r="D18" s="9">
        <v>80.06</v>
      </c>
      <c r="E18" s="13">
        <f t="shared" si="0"/>
        <v>80.02</v>
      </c>
      <c r="F18" s="8">
        <v>73.277777777777771</v>
      </c>
      <c r="G18" s="8">
        <v>73</v>
      </c>
      <c r="H18" s="8">
        <v>73.33</v>
      </c>
      <c r="I18" s="13">
        <f t="shared" si="1"/>
        <v>73.20259259259258</v>
      </c>
      <c r="J18" s="9">
        <v>63.471111111111099</v>
      </c>
      <c r="K18" s="9">
        <v>63.66</v>
      </c>
      <c r="L18" s="9">
        <v>63</v>
      </c>
      <c r="M18" s="13">
        <f t="shared" si="2"/>
        <v>63.377037037037034</v>
      </c>
      <c r="N18" s="8">
        <v>23.384784037558685</v>
      </c>
      <c r="O18" s="8">
        <v>23.384784037558685</v>
      </c>
      <c r="P18" s="8">
        <v>22.56</v>
      </c>
      <c r="Q18" s="13">
        <f t="shared" si="3"/>
        <v>23.109856025039122</v>
      </c>
      <c r="R18" s="9">
        <v>4.666666666666667</v>
      </c>
      <c r="S18" s="9">
        <v>5</v>
      </c>
      <c r="T18" s="9">
        <v>4.666666666666667</v>
      </c>
      <c r="U18" s="13">
        <f t="shared" si="4"/>
        <v>4.7777777777777786</v>
      </c>
      <c r="V18" s="8">
        <v>43.905722390932148</v>
      </c>
      <c r="W18" s="8">
        <v>43</v>
      </c>
      <c r="X18" s="20">
        <v>41</v>
      </c>
      <c r="Y18" s="15">
        <f>AVERAGE(V18:X18)</f>
        <v>42.635240796977378</v>
      </c>
      <c r="Z18" s="8">
        <v>41</v>
      </c>
    </row>
    <row r="19" spans="1:26" x14ac:dyDescent="0.35">
      <c r="A19" s="6">
        <v>17</v>
      </c>
      <c r="B19" s="9">
        <v>79.846666666666678</v>
      </c>
      <c r="C19" s="9">
        <v>78.87</v>
      </c>
      <c r="D19" s="9">
        <v>79</v>
      </c>
      <c r="E19" s="13">
        <f t="shared" si="0"/>
        <v>79.238888888888894</v>
      </c>
      <c r="F19" s="8">
        <v>70.413333333333341</v>
      </c>
      <c r="G19" s="8">
        <v>70</v>
      </c>
      <c r="H19" s="8">
        <v>71.099999999999994</v>
      </c>
      <c r="I19" s="13">
        <f t="shared" si="1"/>
        <v>70.504444444444445</v>
      </c>
      <c r="J19" s="9">
        <v>50.5</v>
      </c>
      <c r="K19" s="9">
        <v>51</v>
      </c>
      <c r="L19" s="9">
        <v>50</v>
      </c>
      <c r="M19" s="13">
        <f t="shared" si="2"/>
        <v>50.5</v>
      </c>
      <c r="N19" s="8">
        <v>24.349295774647885</v>
      </c>
      <c r="O19" s="8">
        <v>24.349295774647885</v>
      </c>
      <c r="P19" s="8">
        <v>22.68</v>
      </c>
      <c r="Q19" s="13">
        <f t="shared" si="3"/>
        <v>23.792863849765258</v>
      </c>
      <c r="R19" s="9">
        <v>6.333333333333333</v>
      </c>
      <c r="S19" s="9">
        <v>6</v>
      </c>
      <c r="T19" s="9">
        <v>6.333333333333333</v>
      </c>
      <c r="U19" s="13">
        <f t="shared" si="4"/>
        <v>6.2222222222222214</v>
      </c>
      <c r="V19" s="8">
        <v>35.626007390118083</v>
      </c>
      <c r="W19" s="8">
        <v>35</v>
      </c>
      <c r="X19" s="20">
        <v>34</v>
      </c>
      <c r="Y19" s="15">
        <f>AVERAGE(V19:X19)</f>
        <v>34.875335796706025</v>
      </c>
      <c r="Z19" s="8">
        <v>34</v>
      </c>
    </row>
    <row r="20" spans="1:26" x14ac:dyDescent="0.35">
      <c r="A20" s="6">
        <v>18</v>
      </c>
      <c r="B20" s="9">
        <v>83.457777777777792</v>
      </c>
      <c r="C20" s="9">
        <v>82</v>
      </c>
      <c r="D20" s="9">
        <v>83</v>
      </c>
      <c r="E20" s="13">
        <f t="shared" si="0"/>
        <v>82.819259259259255</v>
      </c>
      <c r="F20" s="8">
        <v>72.944444444444443</v>
      </c>
      <c r="G20" s="8">
        <v>73</v>
      </c>
      <c r="H20" s="8">
        <v>72.760000000000005</v>
      </c>
      <c r="I20" s="13">
        <f t="shared" si="1"/>
        <v>72.901481481481483</v>
      </c>
      <c r="J20" s="9">
        <v>64.1111111111111</v>
      </c>
      <c r="K20" s="9">
        <v>64.8</v>
      </c>
      <c r="L20" s="9">
        <v>63.76</v>
      </c>
      <c r="M20" s="13">
        <f t="shared" si="2"/>
        <v>64.223703703703691</v>
      </c>
      <c r="N20" s="8">
        <v>23.136478873239437</v>
      </c>
      <c r="O20" s="8">
        <v>21</v>
      </c>
      <c r="P20" s="8">
        <v>22.8</v>
      </c>
      <c r="Q20" s="13">
        <f t="shared" si="3"/>
        <v>22.312159624413145</v>
      </c>
      <c r="R20" s="9">
        <v>7.666666666666667</v>
      </c>
      <c r="S20" s="9">
        <v>7</v>
      </c>
      <c r="T20" s="9">
        <v>7.666666666666667</v>
      </c>
      <c r="U20" s="13">
        <f t="shared" si="4"/>
        <v>7.4444444444444455</v>
      </c>
      <c r="V20" s="8">
        <v>21.958699744301185</v>
      </c>
      <c r="W20" s="8">
        <v>22</v>
      </c>
      <c r="X20" s="20">
        <v>22</v>
      </c>
      <c r="Y20" s="15">
        <f>AVERAGE(V20:X20)</f>
        <v>21.986233248100394</v>
      </c>
      <c r="Z20" s="8">
        <v>22</v>
      </c>
    </row>
    <row r="21" spans="1:26" x14ac:dyDescent="0.35">
      <c r="A21" s="6">
        <v>19</v>
      </c>
      <c r="B21" s="9">
        <v>80.293333333333337</v>
      </c>
      <c r="C21" s="9">
        <v>82</v>
      </c>
      <c r="D21" s="9">
        <v>81</v>
      </c>
      <c r="E21" s="13">
        <f t="shared" si="0"/>
        <v>81.097777777777779</v>
      </c>
      <c r="F21" s="8">
        <v>70.276666666666657</v>
      </c>
      <c r="G21" s="8">
        <v>71</v>
      </c>
      <c r="H21" s="8">
        <v>70.66</v>
      </c>
      <c r="I21" s="13">
        <f t="shared" si="1"/>
        <v>70.645555555555546</v>
      </c>
      <c r="J21" s="9">
        <v>55.852222222222224</v>
      </c>
      <c r="K21" s="9">
        <v>55</v>
      </c>
      <c r="L21" s="9">
        <v>55.1</v>
      </c>
      <c r="M21" s="13">
        <f t="shared" si="2"/>
        <v>55.317407407407408</v>
      </c>
      <c r="N21" s="8">
        <v>25.833896713615022</v>
      </c>
      <c r="O21" s="8">
        <v>23</v>
      </c>
      <c r="P21" s="8">
        <v>24.6</v>
      </c>
      <c r="Q21" s="13">
        <f t="shared" si="3"/>
        <v>24.477965571205004</v>
      </c>
      <c r="R21" s="9">
        <v>2.3333333333333335</v>
      </c>
      <c r="S21" s="9">
        <v>4</v>
      </c>
      <c r="T21" s="9">
        <v>2.3333333333333335</v>
      </c>
      <c r="U21" s="13">
        <f t="shared" si="4"/>
        <v>2.8888888888888893</v>
      </c>
      <c r="V21" s="8">
        <v>18.359694552779828</v>
      </c>
      <c r="W21" s="8">
        <v>21</v>
      </c>
      <c r="X21" s="20">
        <v>20</v>
      </c>
      <c r="Y21" s="15">
        <f>AVERAGE(V21:X21)</f>
        <v>19.786564850926609</v>
      </c>
      <c r="Z21" s="8">
        <v>20</v>
      </c>
    </row>
    <row r="22" spans="1:26" x14ac:dyDescent="0.35">
      <c r="A22" s="6">
        <v>20</v>
      </c>
      <c r="B22" s="9">
        <v>80.516666666666666</v>
      </c>
      <c r="C22" s="9">
        <v>81</v>
      </c>
      <c r="D22" s="9">
        <v>80.5</v>
      </c>
      <c r="E22" s="13">
        <f t="shared" si="0"/>
        <v>80.672222222222217</v>
      </c>
      <c r="F22" s="8">
        <v>73.227777777777774</v>
      </c>
      <c r="G22" s="8">
        <v>74</v>
      </c>
      <c r="H22" s="8">
        <v>73.5</v>
      </c>
      <c r="I22" s="13">
        <f t="shared" si="1"/>
        <v>73.575925925925915</v>
      </c>
      <c r="J22" s="9">
        <v>56.437555555555555</v>
      </c>
      <c r="K22" s="9">
        <v>57</v>
      </c>
      <c r="L22" s="9">
        <v>58</v>
      </c>
      <c r="M22" s="13">
        <f t="shared" si="2"/>
        <v>57.145851851851852</v>
      </c>
      <c r="N22" s="8">
        <v>23.430516431924882</v>
      </c>
      <c r="O22" s="8">
        <v>22</v>
      </c>
      <c r="P22" s="8">
        <v>22.6</v>
      </c>
      <c r="Q22" s="13">
        <f t="shared" si="3"/>
        <v>22.67683881064163</v>
      </c>
      <c r="R22" s="9">
        <v>6.666666666666667</v>
      </c>
      <c r="S22" s="9">
        <v>5</v>
      </c>
      <c r="T22" s="9">
        <v>6.666666666666667</v>
      </c>
      <c r="U22" s="13">
        <f t="shared" si="4"/>
        <v>6.1111111111111116</v>
      </c>
      <c r="V22" s="8">
        <v>19.085816144639661</v>
      </c>
      <c r="W22" s="8">
        <v>22</v>
      </c>
      <c r="X22" s="20">
        <v>20</v>
      </c>
      <c r="Y22" s="15">
        <f>AVERAGE(V22:X22)</f>
        <v>20.361938714879887</v>
      </c>
      <c r="Z22" s="8">
        <v>20</v>
      </c>
    </row>
    <row r="23" spans="1:26" x14ac:dyDescent="0.35">
      <c r="A23" s="6">
        <v>21</v>
      </c>
      <c r="B23" s="9">
        <v>81</v>
      </c>
      <c r="C23" s="9">
        <v>81</v>
      </c>
      <c r="D23" s="9">
        <v>82</v>
      </c>
      <c r="E23" s="13">
        <f t="shared" si="0"/>
        <v>81.333333333333329</v>
      </c>
      <c r="F23" s="8">
        <v>70</v>
      </c>
      <c r="G23" s="8">
        <v>71.5</v>
      </c>
      <c r="H23" s="8">
        <v>71.3</v>
      </c>
      <c r="I23" s="13">
        <f t="shared" si="1"/>
        <v>70.933333333333337</v>
      </c>
      <c r="J23" s="9">
        <v>61</v>
      </c>
      <c r="K23" s="9">
        <v>59</v>
      </c>
      <c r="L23" s="9">
        <v>51</v>
      </c>
      <c r="M23" s="13">
        <f t="shared" si="2"/>
        <v>57</v>
      </c>
      <c r="N23" s="8">
        <v>19</v>
      </c>
      <c r="O23" s="8">
        <v>18</v>
      </c>
      <c r="P23" s="8">
        <v>17.2</v>
      </c>
      <c r="Q23" s="13">
        <f t="shared" si="3"/>
        <v>18.066666666666666</v>
      </c>
      <c r="R23" s="9">
        <v>5.5</v>
      </c>
      <c r="S23" s="9">
        <v>5.5</v>
      </c>
      <c r="T23" s="9">
        <v>6</v>
      </c>
      <c r="U23" s="13">
        <f t="shared" si="4"/>
        <v>5.666666666666667</v>
      </c>
      <c r="V23" s="8">
        <v>41</v>
      </c>
      <c r="W23" s="8">
        <v>38</v>
      </c>
      <c r="X23" s="20">
        <v>44</v>
      </c>
      <c r="Y23" s="15">
        <f>AVERAGE(V23:X23)</f>
        <v>41</v>
      </c>
      <c r="Z23" s="8">
        <v>44</v>
      </c>
    </row>
    <row r="24" spans="1:26" x14ac:dyDescent="0.35">
      <c r="X24" s="21"/>
    </row>
    <row r="25" spans="1:26" x14ac:dyDescent="0.35">
      <c r="B25" s="16">
        <f>AVERAGE(B3:B23)</f>
        <v>80.900264550264552</v>
      </c>
      <c r="C25" s="16">
        <f t="shared" ref="C25:Y25" si="5">AVERAGE(C3:C23)</f>
        <v>80.454761904761895</v>
      </c>
      <c r="D25" s="16">
        <f t="shared" si="5"/>
        <v>80.582380952380959</v>
      </c>
      <c r="E25" s="15">
        <f t="shared" si="5"/>
        <v>80.645802469135802</v>
      </c>
      <c r="F25" s="16">
        <f t="shared" si="5"/>
        <v>71.601428571428571</v>
      </c>
      <c r="G25" s="16">
        <f t="shared" si="5"/>
        <v>71.579047619047614</v>
      </c>
      <c r="H25" s="16">
        <f t="shared" si="5"/>
        <v>71.720476190476191</v>
      </c>
      <c r="I25" s="15">
        <f t="shared" si="5"/>
        <v>71.633650793650801</v>
      </c>
      <c r="J25" s="16">
        <f t="shared" si="5"/>
        <v>54.517396825396816</v>
      </c>
      <c r="K25" s="16">
        <f t="shared" si="5"/>
        <v>54.599523809523802</v>
      </c>
      <c r="L25" s="16">
        <f t="shared" si="5"/>
        <v>54.797142857142859</v>
      </c>
      <c r="M25" s="15">
        <f t="shared" si="5"/>
        <v>54.638021164021154</v>
      </c>
      <c r="N25" s="16">
        <f t="shared" si="5"/>
        <v>22.959787391012743</v>
      </c>
      <c r="O25" s="16">
        <f t="shared" si="5"/>
        <v>22.331815112899619</v>
      </c>
      <c r="P25" s="16">
        <f t="shared" si="5"/>
        <v>22.008571428571432</v>
      </c>
      <c r="Q25" s="15">
        <f t="shared" si="5"/>
        <v>22.433391310827933</v>
      </c>
      <c r="R25" s="16">
        <f t="shared" si="5"/>
        <v>4.9920634920634921</v>
      </c>
      <c r="S25" s="16">
        <f t="shared" si="5"/>
        <v>4.8214285714285712</v>
      </c>
      <c r="T25" s="16">
        <f t="shared" si="5"/>
        <v>5.0158730158730167</v>
      </c>
      <c r="U25" s="15">
        <f t="shared" si="5"/>
        <v>4.9431216931216939</v>
      </c>
      <c r="V25" s="16">
        <f t="shared" si="5"/>
        <v>30.973270890835508</v>
      </c>
      <c r="W25" s="16">
        <f t="shared" si="5"/>
        <v>30.857142857142858</v>
      </c>
      <c r="X25" s="21">
        <v>30.666666666666668</v>
      </c>
      <c r="Y25" s="15">
        <f t="shared" si="5"/>
        <v>30.832360138215012</v>
      </c>
      <c r="Z25" s="16">
        <f t="shared" ref="X25:Z25" si="6">AVERAGE(Z3:Z23)</f>
        <v>30.666666666666668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out puts</vt:lpstr>
      <vt:lpstr>year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FreeComp</dc:creator>
  <cp:lastModifiedBy>Medhat Rehan</cp:lastModifiedBy>
  <dcterms:created xsi:type="dcterms:W3CDTF">2015-06-05T18:17:20Z</dcterms:created>
  <dcterms:modified xsi:type="dcterms:W3CDTF">2025-02-10T17:48:00Z</dcterms:modified>
</cp:coreProperties>
</file>