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E:\office文件\研究进展\金龙胆草\PeerJ\supplemental files\原始数据\"/>
    </mc:Choice>
  </mc:AlternateContent>
  <xr:revisionPtr revIDLastSave="0" documentId="13_ncr:1_{443EE095-28BC-4CC7-A5CF-DC781431DD06}" xr6:coauthVersionLast="47" xr6:coauthVersionMax="47" xr10:uidLastSave="{00000000-0000-0000-0000-000000000000}"/>
  <bookViews>
    <workbookView xWindow="-108" yWindow="-108" windowWidth="23256" windowHeight="12456" activeTab="3" xr2:uid="{00000000-000D-0000-FFFF-FFFF00000000}"/>
  </bookViews>
  <sheets>
    <sheet name="Gallic acid standard curve" sheetId="4" r:id="rId1"/>
    <sheet name="TPC" sheetId="5" r:id="rId2"/>
    <sheet name="Clearance rate" sheetId="3" r:id="rId3"/>
    <sheet name="IC50" sheetId="6" r:id="rId4"/>
    <sheet name="MIC" sheetId="7" r:id="rId5"/>
    <sheet name="MBC" sheetId="8" r:id="rId6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8" i="5" l="1"/>
  <c r="T11" i="5" s="1"/>
  <c r="S8" i="5"/>
  <c r="S11" i="5" s="1"/>
  <c r="R8" i="5"/>
  <c r="R11" i="5" s="1"/>
  <c r="Q8" i="5"/>
  <c r="Q11" i="5" s="1"/>
  <c r="O8" i="5"/>
  <c r="O11" i="5" s="1"/>
  <c r="N8" i="5"/>
  <c r="N11" i="5" s="1"/>
  <c r="M8" i="5"/>
  <c r="M11" i="5" s="1"/>
  <c r="L8" i="5"/>
  <c r="L11" i="5" s="1"/>
  <c r="J8" i="5"/>
  <c r="J11" i="5" s="1"/>
  <c r="I8" i="5"/>
  <c r="I11" i="5" s="1"/>
  <c r="H8" i="5"/>
  <c r="H11" i="5" s="1"/>
  <c r="G8" i="5"/>
  <c r="G11" i="5" s="1"/>
  <c r="E8" i="5"/>
  <c r="E11" i="5" s="1"/>
  <c r="D8" i="5"/>
  <c r="D11" i="5" s="1"/>
  <c r="C8" i="5"/>
  <c r="C11" i="5" s="1"/>
  <c r="B8" i="5"/>
  <c r="B11" i="5" s="1"/>
  <c r="T7" i="5"/>
  <c r="T10" i="5" s="1"/>
  <c r="S7" i="5"/>
  <c r="S10" i="5" s="1"/>
  <c r="R7" i="5"/>
  <c r="R10" i="5" s="1"/>
  <c r="Q7" i="5"/>
  <c r="Q10" i="5" s="1"/>
  <c r="O7" i="5"/>
  <c r="O10" i="5" s="1"/>
  <c r="N7" i="5"/>
  <c r="N10" i="5" s="1"/>
  <c r="M7" i="5"/>
  <c r="M10" i="5" s="1"/>
  <c r="L7" i="5"/>
  <c r="L10" i="5" s="1"/>
  <c r="J7" i="5"/>
  <c r="J10" i="5" s="1"/>
  <c r="I7" i="5"/>
  <c r="I10" i="5" s="1"/>
  <c r="H7" i="5"/>
  <c r="H10" i="5" s="1"/>
  <c r="G7" i="5"/>
  <c r="G10" i="5" s="1"/>
  <c r="E7" i="5"/>
  <c r="E10" i="5" s="1"/>
  <c r="D7" i="5"/>
  <c r="D10" i="5" s="1"/>
  <c r="C7" i="5"/>
  <c r="C10" i="5" s="1"/>
  <c r="B7" i="5"/>
  <c r="B10" i="5" s="1"/>
  <c r="T6" i="5"/>
  <c r="T9" i="5" s="1"/>
  <c r="S6" i="5"/>
  <c r="S9" i="5" s="1"/>
  <c r="R6" i="5"/>
  <c r="R9" i="5" s="1"/>
  <c r="Q6" i="5"/>
  <c r="Q9" i="5" s="1"/>
  <c r="O6" i="5"/>
  <c r="O9" i="5" s="1"/>
  <c r="N6" i="5"/>
  <c r="N9" i="5" s="1"/>
  <c r="M6" i="5"/>
  <c r="M9" i="5" s="1"/>
  <c r="L6" i="5"/>
  <c r="L9" i="5" s="1"/>
  <c r="J6" i="5"/>
  <c r="J9" i="5" s="1"/>
  <c r="I6" i="5"/>
  <c r="I9" i="5" s="1"/>
  <c r="H6" i="5"/>
  <c r="H9" i="5" s="1"/>
  <c r="G6" i="5"/>
  <c r="G9" i="5" s="1"/>
  <c r="E6" i="5"/>
  <c r="E9" i="5" s="1"/>
  <c r="D6" i="5"/>
  <c r="D9" i="5" s="1"/>
  <c r="C6" i="5"/>
  <c r="C9" i="5" s="1"/>
  <c r="B6" i="5"/>
  <c r="B9" i="5" s="1"/>
  <c r="C5" i="4"/>
  <c r="D5" i="4"/>
  <c r="E5" i="4"/>
  <c r="F5" i="4"/>
  <c r="G5" i="4"/>
  <c r="B5" i="4"/>
</calcChain>
</file>

<file path=xl/sharedStrings.xml><?xml version="1.0" encoding="utf-8"?>
<sst xmlns="http://schemas.openxmlformats.org/spreadsheetml/2006/main" count="727" uniqueCount="92">
  <si>
    <t>Vc</t>
    <phoneticPr fontId="1" type="noConversion"/>
  </si>
  <si>
    <t>Gallic acid concentration（mg/L)</t>
    <phoneticPr fontId="1" type="noConversion"/>
  </si>
  <si>
    <t>absorbance1</t>
    <phoneticPr fontId="1" type="noConversion"/>
  </si>
  <si>
    <t>absorbance2</t>
  </si>
  <si>
    <t>absorbance3</t>
  </si>
  <si>
    <t>concentration of TPC 1 （mg/L）</t>
    <phoneticPr fontId="1" type="noConversion"/>
  </si>
  <si>
    <t>concentration of TPC 2（mg/L）</t>
    <phoneticPr fontId="1" type="noConversion"/>
  </si>
  <si>
    <t>concentration of TPC 3（mg/L）</t>
    <phoneticPr fontId="1" type="noConversion"/>
  </si>
  <si>
    <t>concentration of TPC 1（mg GAE/g）</t>
    <phoneticPr fontId="1" type="noConversion"/>
  </si>
  <si>
    <t>concentration of TPC 2（mg GAE/g）</t>
  </si>
  <si>
    <t>concentration of TPC 3（mg GAE/g）</t>
  </si>
  <si>
    <t>Mean value</t>
    <phoneticPr fontId="1" type="noConversion"/>
  </si>
  <si>
    <t>Standard deviation</t>
    <phoneticPr fontId="1" type="noConversion"/>
  </si>
  <si>
    <t>Clearance rate</t>
    <phoneticPr fontId="1" type="noConversion"/>
  </si>
  <si>
    <t>Concentration（mg/mL）</t>
    <phoneticPr fontId="1" type="noConversion"/>
  </si>
  <si>
    <t>n-butanol</t>
    <phoneticPr fontId="1" type="noConversion"/>
  </si>
  <si>
    <t>Ethyl acetate</t>
    <phoneticPr fontId="1" type="noConversion"/>
  </si>
  <si>
    <t>chloroform</t>
    <phoneticPr fontId="1" type="noConversion"/>
  </si>
  <si>
    <t>Petroleum ether</t>
    <phoneticPr fontId="1" type="noConversion"/>
  </si>
  <si>
    <t>average</t>
    <phoneticPr fontId="1" type="noConversion"/>
  </si>
  <si>
    <t>n-butanol</t>
  </si>
  <si>
    <t>Ethyl acetate</t>
  </si>
  <si>
    <t>F. pseudoanthophilum</t>
    <phoneticPr fontId="1" type="noConversion"/>
  </si>
  <si>
    <t>F. foetens</t>
    <phoneticPr fontId="1" type="noConversion"/>
  </si>
  <si>
    <t>F. circinatum</t>
    <phoneticPr fontId="1" type="noConversion"/>
  </si>
  <si>
    <t>F. panlongense</t>
    <phoneticPr fontId="1" type="noConversion"/>
  </si>
  <si>
    <r>
      <rPr>
        <i/>
        <sz val="11"/>
        <color theme="1"/>
        <rFont val="等线"/>
        <family val="3"/>
        <charset val="134"/>
        <scheme val="minor"/>
      </rPr>
      <t>F. pseudoanthophilum</t>
    </r>
    <r>
      <rPr>
        <sz val="11"/>
        <color theme="1"/>
        <rFont val="等线"/>
        <family val="2"/>
        <scheme val="minor"/>
      </rPr>
      <t>-DPPH</t>
    </r>
    <phoneticPr fontId="1" type="noConversion"/>
  </si>
  <si>
    <r>
      <rPr>
        <i/>
        <sz val="11"/>
        <color theme="1"/>
        <rFont val="等线"/>
        <family val="3"/>
        <charset val="134"/>
        <scheme val="minor"/>
      </rPr>
      <t>F. pseudoanthophilum</t>
    </r>
    <r>
      <rPr>
        <sz val="11"/>
        <color theme="1"/>
        <rFont val="等线"/>
        <family val="2"/>
        <scheme val="minor"/>
      </rPr>
      <t>-Hydroxyl radical</t>
    </r>
    <phoneticPr fontId="1" type="noConversion"/>
  </si>
  <si>
    <r>
      <rPr>
        <i/>
        <sz val="11"/>
        <color theme="1"/>
        <rFont val="等线"/>
        <family val="3"/>
        <charset val="134"/>
        <scheme val="minor"/>
      </rPr>
      <t>F. pseudoanthophilum</t>
    </r>
    <r>
      <rPr>
        <sz val="11"/>
        <color theme="1"/>
        <rFont val="等线"/>
        <family val="2"/>
        <scheme val="minor"/>
      </rPr>
      <t>-Superoxide anion radical</t>
    </r>
    <phoneticPr fontId="1" type="noConversion"/>
  </si>
  <si>
    <r>
      <rPr>
        <i/>
        <sz val="11"/>
        <color theme="1"/>
        <rFont val="等线"/>
        <family val="3"/>
        <charset val="134"/>
        <scheme val="minor"/>
      </rPr>
      <t>F. pseudoanthophilum</t>
    </r>
    <r>
      <rPr>
        <sz val="11"/>
        <color theme="1"/>
        <rFont val="等线"/>
        <family val="2"/>
        <scheme val="minor"/>
      </rPr>
      <t>-ABTS</t>
    </r>
    <phoneticPr fontId="1" type="noConversion"/>
  </si>
  <si>
    <r>
      <rPr>
        <i/>
        <sz val="11"/>
        <color theme="1"/>
        <rFont val="等线"/>
        <family val="3"/>
        <charset val="134"/>
        <scheme val="minor"/>
      </rPr>
      <t>F. foetens</t>
    </r>
    <r>
      <rPr>
        <sz val="11"/>
        <color theme="1"/>
        <rFont val="等线"/>
        <family val="2"/>
        <scheme val="minor"/>
      </rPr>
      <t>-ABTS</t>
    </r>
    <phoneticPr fontId="1" type="noConversion"/>
  </si>
  <si>
    <r>
      <rPr>
        <i/>
        <sz val="11"/>
        <color theme="1"/>
        <rFont val="等线"/>
        <family val="3"/>
        <charset val="134"/>
        <scheme val="minor"/>
      </rPr>
      <t>F. foetens</t>
    </r>
    <r>
      <rPr>
        <sz val="11"/>
        <color theme="1"/>
        <rFont val="等线"/>
        <family val="2"/>
        <scheme val="minor"/>
      </rPr>
      <t>-Superoxide anion radical</t>
    </r>
    <phoneticPr fontId="1" type="noConversion"/>
  </si>
  <si>
    <r>
      <rPr>
        <i/>
        <sz val="11"/>
        <color theme="1"/>
        <rFont val="等线"/>
        <family val="3"/>
        <charset val="134"/>
        <scheme val="minor"/>
      </rPr>
      <t>F. foetens</t>
    </r>
    <r>
      <rPr>
        <sz val="11"/>
        <color theme="1"/>
        <rFont val="等线"/>
        <family val="2"/>
        <scheme val="minor"/>
      </rPr>
      <t>-Hydroxyl radical</t>
    </r>
    <phoneticPr fontId="1" type="noConversion"/>
  </si>
  <si>
    <r>
      <rPr>
        <i/>
        <sz val="11"/>
        <color theme="1"/>
        <rFont val="等线"/>
        <family val="3"/>
        <charset val="134"/>
        <scheme val="minor"/>
      </rPr>
      <t>F. foetens</t>
    </r>
    <r>
      <rPr>
        <sz val="11"/>
        <color theme="1"/>
        <rFont val="等线"/>
        <family val="2"/>
        <scheme val="minor"/>
      </rPr>
      <t>-DPPH</t>
    </r>
    <phoneticPr fontId="1" type="noConversion"/>
  </si>
  <si>
    <r>
      <rPr>
        <i/>
        <sz val="11"/>
        <color theme="1"/>
        <rFont val="等线"/>
        <family val="3"/>
        <charset val="134"/>
        <scheme val="minor"/>
      </rPr>
      <t>F. circinatum</t>
    </r>
    <r>
      <rPr>
        <sz val="11"/>
        <color theme="1"/>
        <rFont val="等线"/>
        <family val="2"/>
        <scheme val="minor"/>
      </rPr>
      <t>-DPPH</t>
    </r>
    <phoneticPr fontId="1" type="noConversion"/>
  </si>
  <si>
    <r>
      <rPr>
        <i/>
        <sz val="11"/>
        <color theme="1"/>
        <rFont val="等线"/>
        <family val="3"/>
        <charset val="134"/>
        <scheme val="minor"/>
      </rPr>
      <t>F. circinatum</t>
    </r>
    <r>
      <rPr>
        <sz val="11"/>
        <color theme="1"/>
        <rFont val="等线"/>
        <family val="2"/>
        <scheme val="minor"/>
      </rPr>
      <t>-Hydroxyl radical</t>
    </r>
    <phoneticPr fontId="1" type="noConversion"/>
  </si>
  <si>
    <r>
      <rPr>
        <i/>
        <sz val="11"/>
        <color theme="1"/>
        <rFont val="等线"/>
        <family val="3"/>
        <charset val="134"/>
        <scheme val="minor"/>
      </rPr>
      <t>F. circinatum</t>
    </r>
    <r>
      <rPr>
        <sz val="11"/>
        <color theme="1"/>
        <rFont val="等线"/>
        <family val="2"/>
        <scheme val="minor"/>
      </rPr>
      <t>-Superoxide anion radical</t>
    </r>
    <phoneticPr fontId="1" type="noConversion"/>
  </si>
  <si>
    <r>
      <rPr>
        <i/>
        <sz val="11"/>
        <color theme="1"/>
        <rFont val="等线"/>
        <family val="3"/>
        <charset val="134"/>
        <scheme val="minor"/>
      </rPr>
      <t>F. circinatum</t>
    </r>
    <r>
      <rPr>
        <sz val="11"/>
        <color theme="1"/>
        <rFont val="等线"/>
        <family val="2"/>
        <scheme val="minor"/>
      </rPr>
      <t>-ABTS</t>
    </r>
    <phoneticPr fontId="1" type="noConversion"/>
  </si>
  <si>
    <r>
      <rPr>
        <i/>
        <sz val="11"/>
        <color theme="1"/>
        <rFont val="等线"/>
        <family val="3"/>
        <charset val="134"/>
        <scheme val="minor"/>
      </rPr>
      <t>F. panlongense</t>
    </r>
    <r>
      <rPr>
        <sz val="11"/>
        <color theme="1"/>
        <rFont val="等线"/>
        <family val="2"/>
        <scheme val="minor"/>
      </rPr>
      <t>-ABTS</t>
    </r>
    <phoneticPr fontId="1" type="noConversion"/>
  </si>
  <si>
    <r>
      <rPr>
        <i/>
        <sz val="11"/>
        <color theme="1"/>
        <rFont val="等线"/>
        <family val="3"/>
        <charset val="134"/>
        <scheme val="minor"/>
      </rPr>
      <t>F. panlongense</t>
    </r>
    <r>
      <rPr>
        <sz val="11"/>
        <color theme="1"/>
        <rFont val="等线"/>
        <family val="2"/>
        <scheme val="minor"/>
      </rPr>
      <t>-Superoxide anion radical</t>
    </r>
    <phoneticPr fontId="1" type="noConversion"/>
  </si>
  <si>
    <r>
      <rPr>
        <i/>
        <sz val="11"/>
        <color theme="1"/>
        <rFont val="等线"/>
        <family val="3"/>
        <charset val="134"/>
        <scheme val="minor"/>
      </rPr>
      <t>F. panlongense</t>
    </r>
    <r>
      <rPr>
        <sz val="11"/>
        <color theme="1"/>
        <rFont val="等线"/>
        <family val="2"/>
        <scheme val="minor"/>
      </rPr>
      <t>-Hydroxyl radical</t>
    </r>
    <phoneticPr fontId="1" type="noConversion"/>
  </si>
  <si>
    <r>
      <rPr>
        <i/>
        <sz val="11"/>
        <color theme="1"/>
        <rFont val="等线"/>
        <family val="3"/>
        <charset val="134"/>
        <scheme val="minor"/>
      </rPr>
      <t>F. panlongense</t>
    </r>
    <r>
      <rPr>
        <sz val="11"/>
        <color theme="1"/>
        <rFont val="等线"/>
        <family val="2"/>
        <scheme val="minor"/>
      </rPr>
      <t>-DPPH</t>
    </r>
    <phoneticPr fontId="1" type="noConversion"/>
  </si>
  <si>
    <t>SD</t>
    <phoneticPr fontId="1" type="noConversion"/>
  </si>
  <si>
    <t>ABTS-IC50</t>
    <phoneticPr fontId="1" type="noConversion"/>
  </si>
  <si>
    <t>Superoxide anion radical-IC50</t>
    <phoneticPr fontId="1" type="noConversion"/>
  </si>
  <si>
    <t>Hydroxyl radical-IC50</t>
    <phoneticPr fontId="1" type="noConversion"/>
  </si>
  <si>
    <t>DPPH-IC50</t>
    <phoneticPr fontId="1" type="noConversion"/>
  </si>
  <si>
    <t>The IC50 values were calculated using Graphpad; this table is for summarization purposes only.</t>
    <phoneticPr fontId="1" type="noConversion"/>
  </si>
  <si>
    <t>0(Negative control)</t>
    <phoneticPr fontId="1" type="noConversion"/>
  </si>
  <si>
    <t>F. pseudoanthophilum</t>
    <phoneticPr fontId="1" type="noConversion"/>
  </si>
  <si>
    <t>n-Butanol</t>
    <phoneticPr fontId="1" type="noConversion"/>
  </si>
  <si>
    <t>Chloroform</t>
    <phoneticPr fontId="1" type="noConversion"/>
  </si>
  <si>
    <t>Extracts‘ concentration（mg/mL）</t>
    <phoneticPr fontId="1" type="noConversion"/>
  </si>
  <si>
    <t>F. foetens</t>
    <phoneticPr fontId="1" type="noConversion"/>
  </si>
  <si>
    <t>F. circinatum</t>
    <phoneticPr fontId="1" type="noConversion"/>
  </si>
  <si>
    <t>F. panlongense</t>
    <phoneticPr fontId="1" type="noConversion"/>
  </si>
  <si>
    <t>Absorbance</t>
    <phoneticPr fontId="1" type="noConversion"/>
  </si>
  <si>
    <t>S. aureus</t>
    <phoneticPr fontId="1" type="noConversion"/>
  </si>
  <si>
    <t>B. subtilis</t>
    <phoneticPr fontId="1" type="noConversion"/>
  </si>
  <si>
    <t>E. coli</t>
    <phoneticPr fontId="1" type="noConversion"/>
  </si>
  <si>
    <t>P. aeruginosa</t>
    <phoneticPr fontId="1" type="noConversion"/>
  </si>
  <si>
    <t>Single colony count</t>
    <phoneticPr fontId="1" type="noConversion"/>
  </si>
  <si>
    <t>&gt;&gt;5</t>
    <phoneticPr fontId="1" type="noConversion"/>
  </si>
  <si>
    <r>
      <t xml:space="preserve">F. pseudoanthophilum
</t>
    </r>
    <r>
      <rPr>
        <sz val="11"/>
        <color theme="1"/>
        <rFont val="等线"/>
        <family val="3"/>
        <charset val="134"/>
        <scheme val="minor"/>
      </rPr>
      <t>(CBF5)</t>
    </r>
    <phoneticPr fontId="1" type="noConversion"/>
  </si>
  <si>
    <r>
      <t xml:space="preserve">F. foetens
</t>
    </r>
    <r>
      <rPr>
        <sz val="11"/>
        <color theme="1"/>
        <rFont val="等线"/>
        <family val="3"/>
        <charset val="134"/>
        <scheme val="minor"/>
      </rPr>
      <t>(CBF9)</t>
    </r>
    <phoneticPr fontId="1" type="noConversion"/>
  </si>
  <si>
    <r>
      <t xml:space="preserve">F. circinatum
</t>
    </r>
    <r>
      <rPr>
        <sz val="11"/>
        <color theme="1"/>
        <rFont val="等线"/>
        <family val="3"/>
        <charset val="134"/>
        <scheme val="minor"/>
      </rPr>
      <t>(CBF10)</t>
    </r>
    <phoneticPr fontId="1" type="noConversion"/>
  </si>
  <si>
    <r>
      <t xml:space="preserve">F. panlongense
</t>
    </r>
    <r>
      <rPr>
        <sz val="11"/>
        <color theme="1"/>
        <rFont val="等线"/>
        <family val="3"/>
        <charset val="134"/>
        <scheme val="minor"/>
      </rPr>
      <t>(CBF18)</t>
    </r>
    <phoneticPr fontId="1" type="noConversion"/>
  </si>
  <si>
    <t>mean</t>
    <phoneticPr fontId="1" type="noConversion"/>
  </si>
  <si>
    <t>Vc1</t>
  </si>
  <si>
    <t>c</t>
    <phoneticPr fontId="1" type="noConversion"/>
  </si>
  <si>
    <t>b</t>
    <phoneticPr fontId="1" type="noConversion"/>
  </si>
  <si>
    <t>Vc2</t>
  </si>
  <si>
    <t>Vc3</t>
  </si>
  <si>
    <t>ethyl acetate1</t>
  </si>
  <si>
    <t>a</t>
    <phoneticPr fontId="1" type="noConversion"/>
  </si>
  <si>
    <t>ethyl acetate2</t>
  </si>
  <si>
    <t>ethyl acetate3</t>
  </si>
  <si>
    <t>n-butanol1</t>
  </si>
  <si>
    <t>n-butanol2</t>
  </si>
  <si>
    <t>n-butanol3</t>
  </si>
  <si>
    <t>chloroform1</t>
  </si>
  <si>
    <t>chloroform2</t>
  </si>
  <si>
    <t>chloroform3</t>
  </si>
  <si>
    <t>petroleum ether1</t>
  </si>
  <si>
    <t>petroleum ether2</t>
  </si>
  <si>
    <t>petroleum ether3</t>
  </si>
  <si>
    <t>Vc1</t>
    <phoneticPr fontId="1" type="noConversion"/>
  </si>
  <si>
    <t>d</t>
    <phoneticPr fontId="1" type="noConversion"/>
  </si>
  <si>
    <t>absorbance of TPC(ethyl acetate)</t>
    <phoneticPr fontId="1" type="noConversion"/>
  </si>
  <si>
    <t>absorbance of TPC(n-butanol)</t>
    <phoneticPr fontId="1" type="noConversion"/>
  </si>
  <si>
    <t>absorbance of TPC(chloroform)</t>
    <phoneticPr fontId="1" type="noConversion"/>
  </si>
  <si>
    <t>absorbance of TPC(Petroleum ether)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</si>
</sst>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0.000_ "/>
    <numFmt numFmtId="177" formatCode="0.0000_);[Red]\(0.0000\)"/>
    <numFmt numFmtId="178" formatCode="0.0_ "/>
    <numFmt numFmtId="179" formatCode="0.0000_ "/>
    <numFmt numFmtId="180" formatCode="0.00_);[Red]\(0.00\)"/>
    <numFmt numFmtId="181" formatCode="0.000_);[Red]\(0.000\)"/>
    <numFmt numFmtId="182" formatCode="###0.00000"/>
    <numFmt numFmtId="183" formatCode="###0.000000"/>
  </numFmts>
  <fonts count="10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0"/>
      <name val="Arial"/>
      <family val="2"/>
    </font>
    <font>
      <i/>
      <sz val="11"/>
      <color theme="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11"/>
      <color rgb="FFFF0000"/>
      <name val="等线"/>
      <family val="2"/>
      <scheme val="minor"/>
    </font>
    <font>
      <sz val="11"/>
      <color rgb="FFFF0000"/>
      <name val="等线"/>
      <family val="3"/>
      <charset val="134"/>
      <scheme val="minor"/>
    </font>
    <font>
      <sz val="11"/>
      <color theme="1"/>
      <name val="Times New Roman"/>
      <family val="1"/>
    </font>
    <font>
      <sz val="10"/>
      <color theme="1"/>
      <name val="Arial"/>
      <family val="2"/>
    </font>
    <font>
      <sz val="9"/>
      <color theme="1"/>
      <name val="MingLiU"/>
      <family val="3"/>
      <charset val="136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1"/>
      </left>
      <right style="thin">
        <color indexed="61"/>
      </right>
      <top style="thin">
        <color indexed="63"/>
      </top>
      <bottom style="thin">
        <color indexed="62"/>
      </bottom>
      <diagonal/>
    </border>
    <border>
      <left style="thin">
        <color indexed="61"/>
      </left>
      <right style="thin">
        <color indexed="61"/>
      </right>
      <top style="thin">
        <color indexed="62"/>
      </top>
      <bottom style="thin">
        <color indexed="62"/>
      </bottom>
      <diagonal/>
    </border>
  </borders>
  <cellStyleXfs count="2">
    <xf numFmtId="0" fontId="0" fillId="0" borderId="0"/>
    <xf numFmtId="0" fontId="2" fillId="0" borderId="0"/>
  </cellStyleXfs>
  <cellXfs count="31">
    <xf numFmtId="0" fontId="0" fillId="0" borderId="0" xfId="0"/>
    <xf numFmtId="176" fontId="0" fillId="0" borderId="0" xfId="0" applyNumberFormat="1"/>
    <xf numFmtId="177" fontId="0" fillId="0" borderId="0" xfId="0" applyNumberFormat="1"/>
    <xf numFmtId="178" fontId="0" fillId="0" borderId="0" xfId="0" applyNumberFormat="1"/>
    <xf numFmtId="0" fontId="0" fillId="0" borderId="0" xfId="0" applyAlignment="1">
      <alignment horizontal="center"/>
    </xf>
    <xf numFmtId="179" fontId="0" fillId="0" borderId="0" xfId="0" applyNumberFormat="1"/>
    <xf numFmtId="181" fontId="0" fillId="0" borderId="0" xfId="0" applyNumberFormat="1"/>
    <xf numFmtId="180" fontId="0" fillId="0" borderId="0" xfId="0" applyNumberFormat="1"/>
    <xf numFmtId="0" fontId="3" fillId="0" borderId="0" xfId="0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7" fillId="0" borderId="0" xfId="0" applyFont="1"/>
    <xf numFmtId="0" fontId="7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8" fillId="0" borderId="0" xfId="0" applyFont="1" applyAlignment="1">
      <alignment horizontal="left"/>
    </xf>
    <xf numFmtId="0" fontId="8" fillId="0" borderId="0" xfId="0" applyFont="1"/>
    <xf numFmtId="182" fontId="9" fillId="0" borderId="1" xfId="1" applyNumberFormat="1" applyFont="1" applyBorder="1" applyAlignment="1">
      <alignment horizontal="right" vertical="top"/>
    </xf>
    <xf numFmtId="183" fontId="9" fillId="0" borderId="1" xfId="1" applyNumberFormat="1" applyFont="1" applyBorder="1" applyAlignment="1">
      <alignment horizontal="right" vertical="top"/>
    </xf>
    <xf numFmtId="0" fontId="8" fillId="0" borderId="0" xfId="1" applyFont="1"/>
    <xf numFmtId="182" fontId="9" fillId="0" borderId="2" xfId="1" applyNumberFormat="1" applyFont="1" applyBorder="1" applyAlignment="1">
      <alignment horizontal="right" vertical="top"/>
    </xf>
    <xf numFmtId="183" fontId="9" fillId="0" borderId="2" xfId="1" applyNumberFormat="1" applyFont="1" applyBorder="1" applyAlignment="1">
      <alignment horizontal="right" vertical="top"/>
    </xf>
    <xf numFmtId="176" fontId="8" fillId="0" borderId="0" xfId="0" applyNumberFormat="1" applyFont="1"/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/>
    </xf>
  </cellXfs>
  <cellStyles count="2">
    <cellStyle name="常规" xfId="0" builtinId="0"/>
    <cellStyle name="常规_Sheet1" xfId="1" xr:uid="{DE767849-5CB9-491E-A419-9A3AAD9D095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9.6618122818015822E-2"/>
                  <c:y val="-0.20428878681831439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900" b="0" i="0" u="none" strike="noStrike" kern="1200" baseline="0">
                        <a:solidFill>
                          <a:schemeClr val="tx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altLang="zh-CN" baseline="0"/>
                      <a:t>y = 0.0622x + 0.055</a:t>
                    </a:r>
                    <a:br>
                      <a:rPr lang="en-US" altLang="zh-CN" baseline="0"/>
                    </a:br>
                    <a:r>
                      <a:rPr lang="en-US" altLang="zh-CN" baseline="0"/>
                      <a:t>R² = 0.9995</a:t>
                    </a:r>
                    <a:endParaRPr lang="en-US" altLang="zh-CN"/>
                  </a:p>
                </c:rich>
              </c:tx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zh-CN"/>
                </a:p>
              </c:txPr>
            </c:trendlineLbl>
          </c:trendline>
          <c:xVal>
            <c:numRef>
              <c:f>'Gallic acid standard curve'!$B$1:$G$1</c:f>
              <c:numCache>
                <c:formatCode>0.0_ </c:formatCode>
                <c:ptCount val="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</c:numCache>
            </c:numRef>
          </c:xVal>
          <c:yVal>
            <c:numRef>
              <c:f>'Gallic acid standard curve'!$B$5:$G$5</c:f>
              <c:numCache>
                <c:formatCode>0.000_ </c:formatCode>
                <c:ptCount val="6"/>
                <c:pt idx="0">
                  <c:v>4.8000000000000008E-2</c:v>
                </c:pt>
                <c:pt idx="1">
                  <c:v>0.18499999999999997</c:v>
                </c:pt>
                <c:pt idx="2">
                  <c:v>0.30633333333333335</c:v>
                </c:pt>
                <c:pt idx="3">
                  <c:v>0.43333333333333335</c:v>
                </c:pt>
                <c:pt idx="4">
                  <c:v>0.54833333333333334</c:v>
                </c:pt>
                <c:pt idx="5">
                  <c:v>0.67533333333333345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DFE-4268-803F-D64820C27F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9419632"/>
        <c:axId val="129423952"/>
      </c:scatterChart>
      <c:valAx>
        <c:axId val="1294196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_ 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29423952"/>
        <c:crosses val="autoZero"/>
        <c:crossBetween val="midCat"/>
      </c:valAx>
      <c:valAx>
        <c:axId val="129423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_ 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2941963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1730692</xdr:colOff>
      <xdr:row>7</xdr:row>
      <xdr:rowOff>160972</xdr:rowOff>
    </xdr:from>
    <xdr:to>
      <xdr:col>7</xdr:col>
      <xdr:colOff>340042</xdr:colOff>
      <xdr:row>23</xdr:row>
      <xdr:rowOff>160972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82E6C569-FA5C-039C-4FD3-FFDB12A642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1E46F4-F62D-408D-9BA3-8755E8374B08}">
  <dimension ref="A1:H5"/>
  <sheetViews>
    <sheetView workbookViewId="0">
      <selection activeCell="L14" sqref="L14"/>
    </sheetView>
  </sheetViews>
  <sheetFormatPr defaultRowHeight="13.8" x14ac:dyDescent="0.25"/>
  <cols>
    <col min="1" max="1" width="33.44140625" bestFit="1" customWidth="1"/>
  </cols>
  <sheetData>
    <row r="1" spans="1:8" x14ac:dyDescent="0.25">
      <c r="A1" t="s">
        <v>1</v>
      </c>
      <c r="B1" s="3">
        <v>0</v>
      </c>
      <c r="C1" s="3">
        <v>2</v>
      </c>
      <c r="D1" s="3">
        <v>4</v>
      </c>
      <c r="E1" s="3">
        <v>6</v>
      </c>
      <c r="F1" s="3">
        <v>8</v>
      </c>
      <c r="G1" s="3">
        <v>10</v>
      </c>
      <c r="H1" s="2"/>
    </row>
    <row r="2" spans="1:8" x14ac:dyDescent="0.25">
      <c r="A2" t="s">
        <v>2</v>
      </c>
      <c r="B2" s="1">
        <v>4.8000000000000001E-2</v>
      </c>
      <c r="C2" s="1">
        <v>0.184</v>
      </c>
      <c r="D2" s="1">
        <v>0.30599999999999999</v>
      </c>
      <c r="E2" s="1">
        <v>0.433</v>
      </c>
      <c r="F2" s="1">
        <v>0.54800000000000004</v>
      </c>
      <c r="G2" s="1">
        <v>0.67500000000000004</v>
      </c>
      <c r="H2" s="2"/>
    </row>
    <row r="3" spans="1:8" x14ac:dyDescent="0.25">
      <c r="A3" t="s">
        <v>3</v>
      </c>
      <c r="B3">
        <v>4.7E-2</v>
      </c>
      <c r="C3">
        <v>0.185</v>
      </c>
      <c r="D3">
        <v>0.30599999999999999</v>
      </c>
      <c r="E3">
        <v>0.433</v>
      </c>
      <c r="F3">
        <v>0.54800000000000004</v>
      </c>
      <c r="G3">
        <v>0.67500000000000004</v>
      </c>
    </row>
    <row r="4" spans="1:8" x14ac:dyDescent="0.25">
      <c r="A4" t="s">
        <v>4</v>
      </c>
      <c r="B4">
        <v>4.9000000000000002E-2</v>
      </c>
      <c r="C4" s="1">
        <v>0.186</v>
      </c>
      <c r="D4">
        <v>0.307</v>
      </c>
      <c r="E4">
        <v>0.434</v>
      </c>
      <c r="F4">
        <v>0.54900000000000004</v>
      </c>
      <c r="G4">
        <v>0.67600000000000005</v>
      </c>
    </row>
    <row r="5" spans="1:8" x14ac:dyDescent="0.25">
      <c r="A5" t="s">
        <v>19</v>
      </c>
      <c r="B5" s="1">
        <f>AVERAGE(B2:B4)</f>
        <v>4.8000000000000008E-2</v>
      </c>
      <c r="C5" s="1">
        <f t="shared" ref="C5:G5" si="0">AVERAGE(C2:C4)</f>
        <v>0.18499999999999997</v>
      </c>
      <c r="D5" s="1">
        <f t="shared" si="0"/>
        <v>0.30633333333333335</v>
      </c>
      <c r="E5" s="1">
        <f t="shared" si="0"/>
        <v>0.43333333333333335</v>
      </c>
      <c r="F5" s="1">
        <f t="shared" si="0"/>
        <v>0.54833333333333334</v>
      </c>
      <c r="G5" s="1">
        <f t="shared" si="0"/>
        <v>0.67533333333333345</v>
      </c>
    </row>
  </sheetData>
  <phoneticPr fontId="1" type="noConversion"/>
  <pageMargins left="0.7" right="0.7" top="0.75" bottom="0.75" header="0.3" footer="0.3"/>
  <pageSetup paperSize="9" orientation="portrait" verticalDpi="0" r:id="rId1"/>
  <ignoredErrors>
    <ignoredError sqref="B5:G5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9DF81E-B831-47DD-AE37-8ED6F299A6F4}">
  <dimension ref="A1:T25"/>
  <sheetViews>
    <sheetView topLeftCell="H1" workbookViewId="0">
      <selection activeCell="L27" sqref="L27"/>
    </sheetView>
  </sheetViews>
  <sheetFormatPr defaultRowHeight="13.8" x14ac:dyDescent="0.25"/>
  <cols>
    <col min="1" max="1" width="36.77734375" customWidth="1"/>
    <col min="2" max="2" width="22.88671875" bestFit="1" customWidth="1"/>
    <col min="3" max="3" width="10.77734375" bestFit="1" customWidth="1"/>
    <col min="4" max="4" width="13.77734375" bestFit="1" customWidth="1"/>
    <col min="5" max="5" width="16.21875" bestFit="1" customWidth="1"/>
    <col min="7" max="7" width="23.5546875" bestFit="1" customWidth="1"/>
    <col min="8" max="8" width="10.77734375" bestFit="1" customWidth="1"/>
    <col min="9" max="9" width="13.77734375" bestFit="1" customWidth="1"/>
    <col min="10" max="10" width="16.21875" bestFit="1" customWidth="1"/>
    <col min="12" max="12" width="23.5546875" bestFit="1" customWidth="1"/>
    <col min="13" max="13" width="10.77734375" bestFit="1" customWidth="1"/>
    <col min="14" max="14" width="13.77734375" bestFit="1" customWidth="1"/>
    <col min="15" max="15" width="16.21875" bestFit="1" customWidth="1"/>
    <col min="17" max="17" width="23.5546875" customWidth="1"/>
    <col min="18" max="18" width="10.77734375" bestFit="1" customWidth="1"/>
    <col min="19" max="19" width="13.77734375" bestFit="1" customWidth="1"/>
    <col min="20" max="20" width="16.21875" bestFit="1" customWidth="1"/>
  </cols>
  <sheetData>
    <row r="1" spans="1:20" x14ac:dyDescent="0.25">
      <c r="B1" s="30" t="s">
        <v>88</v>
      </c>
      <c r="C1" s="23"/>
      <c r="D1" s="23"/>
      <c r="E1" s="23"/>
      <c r="F1" s="4"/>
      <c r="G1" s="30" t="s">
        <v>89</v>
      </c>
      <c r="H1" s="23"/>
      <c r="I1" s="23"/>
      <c r="J1" s="23"/>
      <c r="K1" s="4"/>
      <c r="L1" s="30" t="s">
        <v>90</v>
      </c>
      <c r="M1" s="23"/>
      <c r="N1" s="23"/>
      <c r="O1" s="23"/>
      <c r="P1" s="4"/>
      <c r="Q1" s="30" t="s">
        <v>91</v>
      </c>
      <c r="R1" s="23"/>
      <c r="S1" s="23"/>
      <c r="T1" s="23"/>
    </row>
    <row r="2" spans="1:20" ht="27.6" x14ac:dyDescent="0.25">
      <c r="B2" s="13" t="s">
        <v>63</v>
      </c>
      <c r="C2" s="13" t="s">
        <v>64</v>
      </c>
      <c r="D2" s="13" t="s">
        <v>65</v>
      </c>
      <c r="E2" s="13" t="s">
        <v>66</v>
      </c>
      <c r="G2" s="13" t="s">
        <v>63</v>
      </c>
      <c r="H2" s="13" t="s">
        <v>64</v>
      </c>
      <c r="I2" s="13" t="s">
        <v>65</v>
      </c>
      <c r="J2" s="13" t="s">
        <v>66</v>
      </c>
      <c r="L2" s="13" t="s">
        <v>63</v>
      </c>
      <c r="M2" s="13" t="s">
        <v>64</v>
      </c>
      <c r="N2" s="13" t="s">
        <v>65</v>
      </c>
      <c r="O2" s="13" t="s">
        <v>66</v>
      </c>
      <c r="Q2" s="13" t="s">
        <v>63</v>
      </c>
      <c r="R2" s="13" t="s">
        <v>64</v>
      </c>
      <c r="S2" s="13" t="s">
        <v>65</v>
      </c>
      <c r="T2" s="13" t="s">
        <v>66</v>
      </c>
    </row>
    <row r="3" spans="1:20" x14ac:dyDescent="0.25">
      <c r="A3" t="s">
        <v>2</v>
      </c>
      <c r="B3" s="1">
        <v>0.24399999999999999</v>
      </c>
      <c r="C3" s="1">
        <v>0.27900000000000003</v>
      </c>
      <c r="D3" s="1">
        <v>0.30099999999999999</v>
      </c>
      <c r="E3" s="1">
        <v>0.24399999999999999</v>
      </c>
      <c r="F3" s="1"/>
      <c r="G3" s="1">
        <v>0.189</v>
      </c>
      <c r="H3" s="1">
        <v>0.24299999999999999</v>
      </c>
      <c r="I3" s="1">
        <v>0.26</v>
      </c>
      <c r="J3" s="1">
        <v>0.152</v>
      </c>
      <c r="K3" s="1"/>
      <c r="L3" s="1">
        <v>0.13100000000000001</v>
      </c>
      <c r="M3" s="1">
        <v>0.14699999999999999</v>
      </c>
      <c r="N3" s="1">
        <v>0.154</v>
      </c>
      <c r="O3" s="1">
        <v>0.112</v>
      </c>
      <c r="P3" s="1"/>
      <c r="Q3" s="1">
        <v>6.6000000000000003E-2</v>
      </c>
      <c r="R3" s="1">
        <v>9.4E-2</v>
      </c>
      <c r="S3" s="1">
        <v>0.10299999999999999</v>
      </c>
      <c r="T3" s="1">
        <v>8.5999999999999993E-2</v>
      </c>
    </row>
    <row r="4" spans="1:20" x14ac:dyDescent="0.25">
      <c r="A4" t="s">
        <v>3</v>
      </c>
      <c r="B4" s="1">
        <v>0.24299999999999999</v>
      </c>
      <c r="C4" s="1">
        <v>0.27400000000000002</v>
      </c>
      <c r="D4" s="1">
        <v>0.28899999999999998</v>
      </c>
      <c r="E4" s="1">
        <v>0.245</v>
      </c>
      <c r="F4" s="1"/>
      <c r="G4" s="1">
        <v>0.189</v>
      </c>
      <c r="H4" s="1">
        <v>0.24399999999999999</v>
      </c>
      <c r="I4" s="1">
        <v>0.26600000000000001</v>
      </c>
      <c r="J4" s="1">
        <v>0.152</v>
      </c>
      <c r="K4" s="1"/>
      <c r="L4" s="1">
        <v>0.13500000000000001</v>
      </c>
      <c r="M4" s="1">
        <v>0.151</v>
      </c>
      <c r="N4" s="1">
        <v>0.16</v>
      </c>
      <c r="O4" s="1">
        <v>0.11799999999999999</v>
      </c>
      <c r="P4" s="1"/>
      <c r="Q4" s="1">
        <v>6.7000000000000004E-2</v>
      </c>
      <c r="R4" s="1">
        <v>9.8000000000000004E-2</v>
      </c>
      <c r="S4" s="1">
        <v>0.10100000000000001</v>
      </c>
      <c r="T4" s="1">
        <v>8.2000000000000003E-2</v>
      </c>
    </row>
    <row r="5" spans="1:20" x14ac:dyDescent="0.25">
      <c r="A5" t="s">
        <v>4</v>
      </c>
      <c r="B5" s="1">
        <v>0.24299999999999999</v>
      </c>
      <c r="C5" s="1">
        <v>0.27600000000000002</v>
      </c>
      <c r="D5" s="1">
        <v>0.29499999999999998</v>
      </c>
      <c r="E5" s="1">
        <v>0.24</v>
      </c>
      <c r="F5" s="1"/>
      <c r="G5" s="1">
        <v>0.185</v>
      </c>
      <c r="H5" s="1">
        <v>0.25</v>
      </c>
      <c r="I5" s="1">
        <v>0.25800000000000001</v>
      </c>
      <c r="J5" s="1">
        <v>0.14899999999999999</v>
      </c>
      <c r="K5" s="1"/>
      <c r="L5" s="1">
        <v>0.13100000000000001</v>
      </c>
      <c r="M5" s="1">
        <v>0.15</v>
      </c>
      <c r="N5" s="1">
        <v>0.159</v>
      </c>
      <c r="O5" s="1">
        <v>0.114</v>
      </c>
      <c r="P5" s="1"/>
      <c r="Q5" s="1">
        <v>6.7000000000000004E-2</v>
      </c>
      <c r="R5" s="1">
        <v>0.10100000000000001</v>
      </c>
      <c r="S5" s="1">
        <v>9.5000000000000001E-2</v>
      </c>
      <c r="T5" s="1">
        <v>8.1000000000000003E-2</v>
      </c>
    </row>
    <row r="6" spans="1:20" x14ac:dyDescent="0.25">
      <c r="A6" t="s">
        <v>5</v>
      </c>
      <c r="B6" s="5">
        <f>(B3-0.055)/0.0622</f>
        <v>3.0385852090032155</v>
      </c>
      <c r="C6" s="5">
        <f t="shared" ref="C6:T8" si="0">(C3-0.055)/0.0622</f>
        <v>3.6012861736334409</v>
      </c>
      <c r="D6" s="5">
        <f t="shared" si="0"/>
        <v>3.954983922829582</v>
      </c>
      <c r="E6" s="5">
        <f t="shared" si="0"/>
        <v>3.0385852090032155</v>
      </c>
      <c r="F6" s="5"/>
      <c r="G6" s="5">
        <f>(G3-0.055)/0.0622</f>
        <v>2.154340836012862</v>
      </c>
      <c r="H6" s="5">
        <f t="shared" si="0"/>
        <v>3.022508038585209</v>
      </c>
      <c r="I6" s="5">
        <f t="shared" si="0"/>
        <v>3.2958199356913185</v>
      </c>
      <c r="J6" s="5">
        <f t="shared" si="0"/>
        <v>1.559485530546624</v>
      </c>
      <c r="K6" s="5"/>
      <c r="L6" s="5">
        <f t="shared" si="0"/>
        <v>1.221864951768489</v>
      </c>
      <c r="M6" s="5">
        <f t="shared" si="0"/>
        <v>1.4790996784565917</v>
      </c>
      <c r="N6" s="5">
        <f t="shared" si="0"/>
        <v>1.5916398713826367</v>
      </c>
      <c r="O6" s="5">
        <f t="shared" si="0"/>
        <v>0.91639871382636662</v>
      </c>
      <c r="P6" s="5"/>
      <c r="Q6" s="5">
        <f t="shared" si="0"/>
        <v>0.17684887459807078</v>
      </c>
      <c r="R6" s="5">
        <f t="shared" si="0"/>
        <v>0.62700964630225087</v>
      </c>
      <c r="S6" s="5">
        <f t="shared" si="0"/>
        <v>0.77170418006430863</v>
      </c>
      <c r="T6" s="5">
        <f t="shared" si="0"/>
        <v>0.49839228295819926</v>
      </c>
    </row>
    <row r="7" spans="1:20" x14ac:dyDescent="0.25">
      <c r="A7" t="s">
        <v>6</v>
      </c>
      <c r="B7" s="5">
        <f>(B4-0.055)/0.0622</f>
        <v>3.022508038585209</v>
      </c>
      <c r="C7" s="5">
        <f t="shared" si="0"/>
        <v>3.5209003215434089</v>
      </c>
      <c r="D7" s="5">
        <f t="shared" si="0"/>
        <v>3.7620578778135045</v>
      </c>
      <c r="E7" s="5">
        <f t="shared" si="0"/>
        <v>3.054662379421222</v>
      </c>
      <c r="F7" s="5"/>
      <c r="G7" s="5">
        <f t="shared" si="0"/>
        <v>2.154340836012862</v>
      </c>
      <c r="H7" s="5">
        <f t="shared" si="0"/>
        <v>3.0385852090032155</v>
      </c>
      <c r="I7" s="5">
        <f t="shared" si="0"/>
        <v>3.3922829581993574</v>
      </c>
      <c r="J7" s="5">
        <f t="shared" si="0"/>
        <v>1.559485530546624</v>
      </c>
      <c r="K7" s="5"/>
      <c r="L7" s="5">
        <f t="shared" si="0"/>
        <v>1.2861736334405147</v>
      </c>
      <c r="M7" s="5">
        <f t="shared" si="0"/>
        <v>1.5434083601286175</v>
      </c>
      <c r="N7" s="5">
        <f t="shared" si="0"/>
        <v>1.6881028938906755</v>
      </c>
      <c r="O7" s="5">
        <f t="shared" si="0"/>
        <v>1.0128617363344052</v>
      </c>
      <c r="P7" s="5"/>
      <c r="Q7" s="5">
        <f t="shared" si="0"/>
        <v>0.19292604501607724</v>
      </c>
      <c r="R7" s="5">
        <f t="shared" si="0"/>
        <v>0.69131832797427661</v>
      </c>
      <c r="S7" s="5">
        <f t="shared" si="0"/>
        <v>0.73954983922829598</v>
      </c>
      <c r="T7" s="5">
        <f t="shared" si="0"/>
        <v>0.43408360128617368</v>
      </c>
    </row>
    <row r="8" spans="1:20" x14ac:dyDescent="0.25">
      <c r="A8" t="s">
        <v>7</v>
      </c>
      <c r="B8" s="5">
        <f>(B5-0.055)/0.0622</f>
        <v>3.022508038585209</v>
      </c>
      <c r="C8" s="5">
        <f t="shared" si="0"/>
        <v>3.5530546623794219</v>
      </c>
      <c r="D8" s="5">
        <f t="shared" si="0"/>
        <v>3.8585209003215435</v>
      </c>
      <c r="E8" s="5">
        <f t="shared" si="0"/>
        <v>2.97427652733119</v>
      </c>
      <c r="F8" s="5"/>
      <c r="G8" s="5">
        <f t="shared" si="0"/>
        <v>2.090032154340836</v>
      </c>
      <c r="H8" s="5">
        <f t="shared" si="0"/>
        <v>3.135048231511254</v>
      </c>
      <c r="I8" s="5">
        <f t="shared" si="0"/>
        <v>3.2636655948553059</v>
      </c>
      <c r="J8" s="5">
        <f t="shared" si="0"/>
        <v>1.5112540192926045</v>
      </c>
      <c r="K8" s="5"/>
      <c r="L8" s="5">
        <f t="shared" si="0"/>
        <v>1.221864951768489</v>
      </c>
      <c r="M8" s="5">
        <f t="shared" si="0"/>
        <v>1.527331189710611</v>
      </c>
      <c r="N8" s="5">
        <f t="shared" si="0"/>
        <v>1.672025723472669</v>
      </c>
      <c r="O8" s="5">
        <f t="shared" si="0"/>
        <v>0.94855305466237949</v>
      </c>
      <c r="P8" s="5"/>
      <c r="Q8" s="5">
        <f t="shared" si="0"/>
        <v>0.19292604501607724</v>
      </c>
      <c r="R8" s="5">
        <f t="shared" si="0"/>
        <v>0.73954983922829598</v>
      </c>
      <c r="S8" s="5">
        <f t="shared" si="0"/>
        <v>0.64308681672025725</v>
      </c>
      <c r="T8" s="5">
        <f t="shared" si="0"/>
        <v>0.41800643086816724</v>
      </c>
    </row>
    <row r="9" spans="1:20" x14ac:dyDescent="0.25">
      <c r="A9" t="s">
        <v>8</v>
      </c>
      <c r="B9" s="1">
        <f>20*B6</f>
        <v>60.771704180064312</v>
      </c>
      <c r="C9" s="1">
        <f t="shared" ref="C9:T11" si="1">20*C6</f>
        <v>72.025723472668815</v>
      </c>
      <c r="D9" s="1">
        <f t="shared" si="1"/>
        <v>79.099678456591647</v>
      </c>
      <c r="E9" s="1">
        <f>20*E6</f>
        <v>60.771704180064312</v>
      </c>
      <c r="F9" s="1"/>
      <c r="G9" s="1">
        <f t="shared" si="1"/>
        <v>43.086816720257239</v>
      </c>
      <c r="H9" s="1">
        <f t="shared" si="1"/>
        <v>60.450160771704176</v>
      </c>
      <c r="I9" s="1">
        <f t="shared" si="1"/>
        <v>65.916398713826368</v>
      </c>
      <c r="J9" s="1">
        <f t="shared" si="1"/>
        <v>31.18971061093248</v>
      </c>
      <c r="K9" s="1"/>
      <c r="L9" s="1">
        <f t="shared" si="1"/>
        <v>24.437299035369779</v>
      </c>
      <c r="M9" s="1">
        <f t="shared" si="1"/>
        <v>29.581993569131836</v>
      </c>
      <c r="N9" s="1">
        <f t="shared" si="1"/>
        <v>31.832797427652736</v>
      </c>
      <c r="O9" s="1">
        <f t="shared" si="1"/>
        <v>18.327974276527332</v>
      </c>
      <c r="P9" s="1"/>
      <c r="Q9" s="1">
        <f t="shared" si="1"/>
        <v>3.5369774919614154</v>
      </c>
      <c r="R9" s="1">
        <f t="shared" si="1"/>
        <v>12.540192926045018</v>
      </c>
      <c r="S9" s="1">
        <f t="shared" si="1"/>
        <v>15.434083601286172</v>
      </c>
      <c r="T9" s="1">
        <f t="shared" si="1"/>
        <v>9.9678456591639844</v>
      </c>
    </row>
    <row r="10" spans="1:20" x14ac:dyDescent="0.25">
      <c r="A10" t="s">
        <v>9</v>
      </c>
      <c r="B10" s="1">
        <f t="shared" ref="B10:O11" si="2">20*B7</f>
        <v>60.450160771704176</v>
      </c>
      <c r="C10" s="1">
        <f t="shared" si="2"/>
        <v>70.418006430868175</v>
      </c>
      <c r="D10" s="1">
        <f t="shared" si="2"/>
        <v>75.241157556270096</v>
      </c>
      <c r="E10" s="1">
        <f t="shared" si="2"/>
        <v>61.09324758842444</v>
      </c>
      <c r="F10" s="1"/>
      <c r="G10" s="1">
        <f t="shared" si="2"/>
        <v>43.086816720257239</v>
      </c>
      <c r="H10" s="1">
        <f t="shared" si="2"/>
        <v>60.771704180064312</v>
      </c>
      <c r="I10" s="1">
        <f t="shared" si="2"/>
        <v>67.84565916398715</v>
      </c>
      <c r="J10" s="1">
        <f t="shared" si="2"/>
        <v>31.18971061093248</v>
      </c>
      <c r="K10" s="1"/>
      <c r="L10" s="1">
        <f t="shared" si="2"/>
        <v>25.723472668810295</v>
      </c>
      <c r="M10" s="1">
        <f t="shared" si="2"/>
        <v>30.868167202572351</v>
      </c>
      <c r="N10" s="1">
        <f t="shared" si="2"/>
        <v>33.762057877813511</v>
      </c>
      <c r="O10" s="1">
        <f t="shared" si="2"/>
        <v>20.257234726688104</v>
      </c>
      <c r="P10" s="1"/>
      <c r="Q10" s="1">
        <f t="shared" si="1"/>
        <v>3.8585209003215448</v>
      </c>
      <c r="R10" s="1">
        <f t="shared" si="1"/>
        <v>13.826366559485532</v>
      </c>
      <c r="S10" s="1">
        <f t="shared" si="1"/>
        <v>14.79099678456592</v>
      </c>
      <c r="T10" s="1">
        <f t="shared" si="1"/>
        <v>8.6816720257234739</v>
      </c>
    </row>
    <row r="11" spans="1:20" x14ac:dyDescent="0.25">
      <c r="A11" t="s">
        <v>10</v>
      </c>
      <c r="B11" s="1">
        <f t="shared" si="2"/>
        <v>60.450160771704176</v>
      </c>
      <c r="C11" s="1">
        <f t="shared" si="2"/>
        <v>71.061093247588445</v>
      </c>
      <c r="D11" s="1">
        <f t="shared" si="2"/>
        <v>77.170418006430864</v>
      </c>
      <c r="E11" s="1">
        <f t="shared" si="2"/>
        <v>59.485530546623799</v>
      </c>
      <c r="F11" s="1"/>
      <c r="G11" s="1">
        <f t="shared" si="2"/>
        <v>41.80064308681672</v>
      </c>
      <c r="H11" s="1">
        <f t="shared" si="2"/>
        <v>62.70096463022508</v>
      </c>
      <c r="I11" s="1">
        <f t="shared" si="2"/>
        <v>65.273311897106112</v>
      </c>
      <c r="J11" s="1">
        <f t="shared" si="2"/>
        <v>30.225080385852088</v>
      </c>
      <c r="K11" s="1"/>
      <c r="L11" s="1">
        <f t="shared" si="2"/>
        <v>24.437299035369779</v>
      </c>
      <c r="M11" s="1">
        <f t="shared" si="2"/>
        <v>30.54662379421222</v>
      </c>
      <c r="N11" s="1">
        <f t="shared" si="2"/>
        <v>33.440514469453376</v>
      </c>
      <c r="O11" s="1">
        <f t="shared" si="2"/>
        <v>18.971061093247592</v>
      </c>
      <c r="P11" s="1"/>
      <c r="Q11" s="1">
        <f t="shared" si="1"/>
        <v>3.8585209003215448</v>
      </c>
      <c r="R11" s="1">
        <f t="shared" si="1"/>
        <v>14.79099678456592</v>
      </c>
      <c r="S11" s="1">
        <f>20*S8</f>
        <v>12.861736334405144</v>
      </c>
      <c r="T11" s="1">
        <f t="shared" si="1"/>
        <v>8.360128617363344</v>
      </c>
    </row>
    <row r="12" spans="1:20" x14ac:dyDescent="0.25">
      <c r="A12" s="6" t="s">
        <v>11</v>
      </c>
      <c r="B12" s="6">
        <v>60.557000000000002</v>
      </c>
      <c r="C12" s="6">
        <v>71.168000000000006</v>
      </c>
      <c r="D12" s="6">
        <v>77.17</v>
      </c>
      <c r="E12" s="6">
        <v>60.45</v>
      </c>
      <c r="F12" s="6"/>
      <c r="G12" s="6">
        <v>42.658000000000001</v>
      </c>
      <c r="H12" s="6">
        <v>61.308</v>
      </c>
      <c r="I12" s="6">
        <v>66.344999999999999</v>
      </c>
      <c r="J12" s="6">
        <v>30.867999999999999</v>
      </c>
      <c r="K12" s="6"/>
      <c r="L12" s="6">
        <v>24.864999999999998</v>
      </c>
      <c r="M12" s="6">
        <v>30.332000000000001</v>
      </c>
      <c r="N12" s="6">
        <v>33.012</v>
      </c>
      <c r="O12" s="6">
        <v>19.184999999999999</v>
      </c>
      <c r="P12" s="6"/>
      <c r="Q12" s="6">
        <v>3.7515999999999998</v>
      </c>
      <c r="R12" s="6">
        <v>13.718999999999999</v>
      </c>
      <c r="S12" s="6">
        <v>14.362</v>
      </c>
      <c r="T12" s="6">
        <v>9.0030000000000001</v>
      </c>
    </row>
    <row r="13" spans="1:20" x14ac:dyDescent="0.25">
      <c r="A13" s="6" t="s">
        <v>12</v>
      </c>
      <c r="B13" s="6">
        <v>0.185</v>
      </c>
      <c r="C13" s="6">
        <v>0.80900000000000005</v>
      </c>
      <c r="D13" s="6">
        <v>1.93</v>
      </c>
      <c r="E13" s="6">
        <v>0.85</v>
      </c>
      <c r="F13" s="6"/>
      <c r="G13" s="6">
        <v>0.74199999999999999</v>
      </c>
      <c r="H13" s="6">
        <v>1.2170000000000001</v>
      </c>
      <c r="I13" s="6">
        <v>1.339</v>
      </c>
      <c r="J13" s="6">
        <v>0.55700000000000005</v>
      </c>
      <c r="K13" s="6"/>
      <c r="L13" s="6">
        <v>0.74239999999999995</v>
      </c>
      <c r="M13" s="6">
        <v>0.66900000000000004</v>
      </c>
      <c r="N13" s="6">
        <v>0.10340000000000001</v>
      </c>
      <c r="O13" s="6">
        <v>0.98199999999999998</v>
      </c>
      <c r="P13" s="6"/>
      <c r="Q13" s="6">
        <v>0.18590000000000001</v>
      </c>
      <c r="R13" s="6">
        <v>1.129</v>
      </c>
      <c r="S13" s="6">
        <v>1.3380000000000001</v>
      </c>
      <c r="T13" s="6">
        <v>0.85099999999999998</v>
      </c>
    </row>
    <row r="14" spans="1:20" x14ac:dyDescent="0.25">
      <c r="B14" s="1"/>
      <c r="C14" s="1"/>
      <c r="D14" s="1"/>
      <c r="E14" s="1"/>
      <c r="F14" s="1"/>
      <c r="O14" s="1"/>
      <c r="P14" s="1"/>
    </row>
    <row r="24" spans="1:2" x14ac:dyDescent="0.25">
      <c r="A24" s="6"/>
      <c r="B24" s="6"/>
    </row>
    <row r="25" spans="1:2" x14ac:dyDescent="0.25">
      <c r="A25" s="6"/>
      <c r="B25" s="6"/>
    </row>
  </sheetData>
  <mergeCells count="4">
    <mergeCell ref="B1:E1"/>
    <mergeCell ref="G1:J1"/>
    <mergeCell ref="L1:O1"/>
    <mergeCell ref="Q1:T1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5AD582-0E24-49BB-9828-A54C71AB03E7}">
  <dimension ref="A1:AG76"/>
  <sheetViews>
    <sheetView zoomScale="55" zoomScaleNormal="55" workbookViewId="0">
      <selection activeCell="E10" sqref="E10"/>
    </sheetView>
  </sheetViews>
  <sheetFormatPr defaultRowHeight="13.8" x14ac:dyDescent="0.25"/>
  <cols>
    <col min="1" max="1" width="25.109375" bestFit="1" customWidth="1"/>
    <col min="9" max="9" width="25.109375" bestFit="1" customWidth="1"/>
    <col min="17" max="17" width="25.109375" bestFit="1" customWidth="1"/>
    <col min="25" max="25" width="25.109375" bestFit="1" customWidth="1"/>
  </cols>
  <sheetData>
    <row r="1" spans="1:33" x14ac:dyDescent="0.25">
      <c r="A1" s="4"/>
    </row>
    <row r="2" spans="1:33" x14ac:dyDescent="0.25">
      <c r="A2" s="22" t="s">
        <v>26</v>
      </c>
      <c r="B2" s="23"/>
      <c r="C2" s="23"/>
      <c r="D2" s="23"/>
      <c r="E2" s="23"/>
      <c r="F2" s="23"/>
      <c r="G2" s="23"/>
      <c r="I2" s="22" t="s">
        <v>27</v>
      </c>
      <c r="J2" s="22"/>
      <c r="K2" s="22"/>
      <c r="L2" s="22"/>
      <c r="M2" s="22"/>
      <c r="N2" s="22"/>
      <c r="O2" s="22"/>
      <c r="Q2" s="22" t="s">
        <v>28</v>
      </c>
      <c r="R2" s="22"/>
      <c r="S2" s="22"/>
      <c r="T2" s="22"/>
      <c r="U2" s="22"/>
      <c r="V2" s="22"/>
      <c r="W2" s="22"/>
      <c r="Y2" s="22" t="s">
        <v>29</v>
      </c>
      <c r="Z2" s="23"/>
      <c r="AA2" s="23"/>
      <c r="AB2" s="23"/>
      <c r="AC2" s="23"/>
      <c r="AD2" s="23"/>
      <c r="AE2" s="23"/>
    </row>
    <row r="3" spans="1:33" x14ac:dyDescent="0.25">
      <c r="A3" s="4"/>
      <c r="B3" s="23" t="s">
        <v>13</v>
      </c>
      <c r="C3" s="23"/>
      <c r="D3" s="23"/>
      <c r="E3" s="23"/>
      <c r="F3" s="23"/>
      <c r="G3" s="23"/>
      <c r="I3" s="4"/>
      <c r="J3" s="23" t="s">
        <v>13</v>
      </c>
      <c r="K3" s="23"/>
      <c r="L3" s="23"/>
      <c r="M3" s="23"/>
      <c r="N3" s="23"/>
      <c r="O3" s="23"/>
      <c r="Q3" s="4"/>
      <c r="R3" s="23" t="s">
        <v>13</v>
      </c>
      <c r="S3" s="23"/>
      <c r="T3" s="23"/>
      <c r="U3" s="23"/>
      <c r="V3" s="23"/>
      <c r="W3" s="23"/>
      <c r="Y3" s="4"/>
      <c r="Z3" s="23" t="s">
        <v>13</v>
      </c>
      <c r="AA3" s="23"/>
      <c r="AB3" s="23"/>
      <c r="AC3" s="23"/>
      <c r="AD3" s="23"/>
      <c r="AE3" s="23"/>
    </row>
    <row r="4" spans="1:33" x14ac:dyDescent="0.25">
      <c r="A4" s="4" t="s">
        <v>14</v>
      </c>
      <c r="B4" s="4">
        <v>0.2</v>
      </c>
      <c r="C4" s="4">
        <v>0.4</v>
      </c>
      <c r="D4" s="4">
        <v>0.6</v>
      </c>
      <c r="E4" s="4">
        <v>0.8</v>
      </c>
      <c r="F4" s="4">
        <v>1</v>
      </c>
      <c r="G4" s="4">
        <v>3</v>
      </c>
      <c r="I4" s="4" t="s">
        <v>14</v>
      </c>
      <c r="J4" s="4">
        <v>0.2</v>
      </c>
      <c r="K4" s="4">
        <v>0.4</v>
      </c>
      <c r="L4" s="4">
        <v>0.6</v>
      </c>
      <c r="M4" s="4">
        <v>0.8</v>
      </c>
      <c r="N4" s="4">
        <v>1</v>
      </c>
      <c r="O4" s="4">
        <v>3</v>
      </c>
      <c r="Q4" s="4" t="s">
        <v>14</v>
      </c>
      <c r="R4" s="4">
        <v>0.2</v>
      </c>
      <c r="S4" s="4">
        <v>0.4</v>
      </c>
      <c r="T4" s="4">
        <v>0.6</v>
      </c>
      <c r="U4" s="4">
        <v>0.8</v>
      </c>
      <c r="V4" s="4">
        <v>1</v>
      </c>
      <c r="W4" s="4">
        <v>3</v>
      </c>
      <c r="Y4" s="4" t="s">
        <v>14</v>
      </c>
      <c r="Z4" s="4">
        <v>0.2</v>
      </c>
      <c r="AA4" s="4">
        <v>0.4</v>
      </c>
      <c r="AB4" s="4">
        <v>0.6</v>
      </c>
      <c r="AC4" s="4">
        <v>0.8</v>
      </c>
      <c r="AD4" s="4">
        <v>1</v>
      </c>
      <c r="AE4" s="4">
        <v>3</v>
      </c>
      <c r="AG4" s="4"/>
    </row>
    <row r="5" spans="1:33" x14ac:dyDescent="0.25">
      <c r="A5" s="23" t="s">
        <v>0</v>
      </c>
      <c r="B5">
        <v>97.42</v>
      </c>
      <c r="C5">
        <v>97.42</v>
      </c>
      <c r="D5">
        <v>97.44</v>
      </c>
      <c r="E5">
        <v>97.45</v>
      </c>
      <c r="F5">
        <v>97.46</v>
      </c>
      <c r="G5">
        <v>97.5</v>
      </c>
      <c r="I5" s="23" t="s">
        <v>0</v>
      </c>
      <c r="J5">
        <v>42.36</v>
      </c>
      <c r="K5">
        <v>50.95</v>
      </c>
      <c r="L5">
        <v>62.14</v>
      </c>
      <c r="M5">
        <v>71.69</v>
      </c>
      <c r="N5">
        <v>82.14</v>
      </c>
      <c r="O5">
        <v>91.36</v>
      </c>
      <c r="Q5" s="23" t="s">
        <v>0</v>
      </c>
      <c r="R5">
        <v>59.45</v>
      </c>
      <c r="S5">
        <v>81.06</v>
      </c>
      <c r="T5">
        <v>87.64</v>
      </c>
      <c r="U5">
        <v>87.15</v>
      </c>
      <c r="V5">
        <v>86.25</v>
      </c>
      <c r="W5">
        <v>85.14</v>
      </c>
      <c r="Y5" s="23" t="s">
        <v>0</v>
      </c>
      <c r="Z5">
        <v>96.36</v>
      </c>
      <c r="AA5">
        <v>96.48</v>
      </c>
      <c r="AB5">
        <v>97.63</v>
      </c>
      <c r="AC5">
        <v>97.63</v>
      </c>
      <c r="AD5">
        <v>97.15</v>
      </c>
      <c r="AE5">
        <v>98.41</v>
      </c>
      <c r="AG5" s="4"/>
    </row>
    <row r="6" spans="1:33" x14ac:dyDescent="0.25">
      <c r="A6" s="23"/>
      <c r="B6">
        <v>97.15</v>
      </c>
      <c r="C6">
        <v>97.24</v>
      </c>
      <c r="D6">
        <v>97.36</v>
      </c>
      <c r="E6">
        <v>97.4</v>
      </c>
      <c r="F6">
        <v>97.43</v>
      </c>
      <c r="G6">
        <v>97.45</v>
      </c>
      <c r="I6" s="23"/>
      <c r="J6">
        <v>41.96</v>
      </c>
      <c r="K6">
        <v>51.36</v>
      </c>
      <c r="L6">
        <v>61.37</v>
      </c>
      <c r="M6">
        <v>72.459999999999994</v>
      </c>
      <c r="N6">
        <v>83.74</v>
      </c>
      <c r="O6">
        <v>92.48</v>
      </c>
      <c r="Q6" s="23"/>
      <c r="R6">
        <v>57.36</v>
      </c>
      <c r="S6">
        <v>79.63</v>
      </c>
      <c r="T6">
        <v>86.48</v>
      </c>
      <c r="U6">
        <v>88.95</v>
      </c>
      <c r="V6">
        <v>86.74</v>
      </c>
      <c r="W6">
        <v>84.15</v>
      </c>
      <c r="Y6" s="23"/>
      <c r="Z6">
        <v>96.36</v>
      </c>
      <c r="AA6">
        <v>97.86</v>
      </c>
      <c r="AB6">
        <v>97.58</v>
      </c>
      <c r="AC6">
        <v>96.58</v>
      </c>
      <c r="AD6">
        <v>97.58</v>
      </c>
      <c r="AE6">
        <v>98.63</v>
      </c>
      <c r="AG6" s="4"/>
    </row>
    <row r="7" spans="1:33" x14ac:dyDescent="0.25">
      <c r="A7" s="23"/>
      <c r="B7">
        <v>97.68</v>
      </c>
      <c r="C7">
        <v>97.66</v>
      </c>
      <c r="D7">
        <v>97.59</v>
      </c>
      <c r="E7">
        <v>97.62</v>
      </c>
      <c r="F7">
        <v>97.63</v>
      </c>
      <c r="G7">
        <v>97.64</v>
      </c>
      <c r="I7" s="23"/>
      <c r="J7">
        <v>44.68</v>
      </c>
      <c r="K7">
        <v>53.14</v>
      </c>
      <c r="L7">
        <v>64.349999999999994</v>
      </c>
      <c r="M7">
        <v>70.98</v>
      </c>
      <c r="N7">
        <v>80.680000000000007</v>
      </c>
      <c r="O7">
        <v>95.14</v>
      </c>
      <c r="Q7" s="23"/>
      <c r="R7">
        <v>60.48</v>
      </c>
      <c r="S7">
        <v>83.45</v>
      </c>
      <c r="T7">
        <v>88.21</v>
      </c>
      <c r="U7">
        <v>86.21</v>
      </c>
      <c r="V7">
        <v>87.45</v>
      </c>
      <c r="W7">
        <v>86.67</v>
      </c>
      <c r="Y7" s="23"/>
      <c r="Z7">
        <v>97.58</v>
      </c>
      <c r="AA7">
        <v>97.62</v>
      </c>
      <c r="AB7">
        <v>97.85</v>
      </c>
      <c r="AC7">
        <v>97.48</v>
      </c>
      <c r="AD7">
        <v>97.65</v>
      </c>
      <c r="AE7">
        <v>97.45</v>
      </c>
      <c r="AG7" s="4"/>
    </row>
    <row r="8" spans="1:33" x14ac:dyDescent="0.25">
      <c r="A8" s="23" t="s">
        <v>16</v>
      </c>
      <c r="B8">
        <v>19.05</v>
      </c>
      <c r="C8">
        <v>33.33</v>
      </c>
      <c r="D8">
        <v>47.76</v>
      </c>
      <c r="E8">
        <v>62.95</v>
      </c>
      <c r="F8">
        <v>79.510000000000005</v>
      </c>
      <c r="G8">
        <v>83.94</v>
      </c>
      <c r="I8" s="23" t="s">
        <v>16</v>
      </c>
      <c r="J8">
        <v>40.65</v>
      </c>
      <c r="K8">
        <v>42.68</v>
      </c>
      <c r="L8">
        <v>45.95</v>
      </c>
      <c r="M8">
        <v>49.65</v>
      </c>
      <c r="N8">
        <v>52.48</v>
      </c>
      <c r="O8">
        <v>56.92</v>
      </c>
      <c r="Q8" s="23" t="s">
        <v>16</v>
      </c>
      <c r="R8" s="7">
        <v>44.63</v>
      </c>
      <c r="S8" s="7">
        <v>45.85</v>
      </c>
      <c r="T8" s="7">
        <v>46.34</v>
      </c>
      <c r="U8" s="7">
        <v>47.36</v>
      </c>
      <c r="V8" s="7">
        <v>49.19</v>
      </c>
      <c r="W8" s="7">
        <v>51.62</v>
      </c>
      <c r="Y8" s="23" t="s">
        <v>16</v>
      </c>
      <c r="Z8">
        <v>82.64</v>
      </c>
      <c r="AA8">
        <v>85.14</v>
      </c>
      <c r="AB8">
        <v>88.71</v>
      </c>
      <c r="AC8">
        <v>91.69</v>
      </c>
      <c r="AD8">
        <v>93.45</v>
      </c>
      <c r="AE8">
        <v>93.17</v>
      </c>
      <c r="AG8" s="4"/>
    </row>
    <row r="9" spans="1:33" x14ac:dyDescent="0.25">
      <c r="A9" s="23"/>
      <c r="B9">
        <v>20.79</v>
      </c>
      <c r="C9">
        <v>34.18</v>
      </c>
      <c r="D9">
        <v>48.31</v>
      </c>
      <c r="E9">
        <v>61.1</v>
      </c>
      <c r="F9">
        <v>76.2</v>
      </c>
      <c r="G9">
        <v>82.36</v>
      </c>
      <c r="I9" s="23"/>
      <c r="J9">
        <v>42.15</v>
      </c>
      <c r="K9">
        <v>43.85</v>
      </c>
      <c r="L9">
        <v>43.36</v>
      </c>
      <c r="M9">
        <v>50.14</v>
      </c>
      <c r="N9">
        <v>55.25</v>
      </c>
      <c r="O9">
        <v>57.19</v>
      </c>
      <c r="Q9" s="23"/>
      <c r="R9" s="7">
        <v>44.21</v>
      </c>
      <c r="S9" s="7">
        <v>45.21</v>
      </c>
      <c r="T9" s="7">
        <v>47.23</v>
      </c>
      <c r="U9" s="7">
        <v>47.85</v>
      </c>
      <c r="V9" s="7">
        <v>49.31</v>
      </c>
      <c r="W9" s="7">
        <v>52.84</v>
      </c>
      <c r="Y9" s="23"/>
      <c r="Z9">
        <v>80.08</v>
      </c>
      <c r="AA9">
        <v>86.47</v>
      </c>
      <c r="AB9">
        <v>87.03</v>
      </c>
      <c r="AC9">
        <v>90.41</v>
      </c>
      <c r="AD9">
        <v>92.85</v>
      </c>
      <c r="AE9">
        <v>93.66</v>
      </c>
      <c r="AG9" s="4"/>
    </row>
    <row r="10" spans="1:33" x14ac:dyDescent="0.25">
      <c r="A10" s="23"/>
      <c r="B10">
        <v>18.39</v>
      </c>
      <c r="C10">
        <v>35.81</v>
      </c>
      <c r="D10">
        <v>47.36</v>
      </c>
      <c r="E10">
        <v>60.64</v>
      </c>
      <c r="F10">
        <v>77.16</v>
      </c>
      <c r="G10">
        <v>84.06</v>
      </c>
      <c r="I10" s="23"/>
      <c r="J10">
        <v>40.31</v>
      </c>
      <c r="K10">
        <v>42.53</v>
      </c>
      <c r="L10">
        <v>46.33</v>
      </c>
      <c r="M10">
        <v>52.24</v>
      </c>
      <c r="N10">
        <v>54.92</v>
      </c>
      <c r="O10">
        <v>59.36</v>
      </c>
      <c r="Q10" s="23"/>
      <c r="R10" s="7">
        <v>43.84</v>
      </c>
      <c r="S10" s="7">
        <v>45.05</v>
      </c>
      <c r="T10" s="7">
        <v>46.96</v>
      </c>
      <c r="U10" s="7">
        <v>48.63</v>
      </c>
      <c r="V10" s="7">
        <v>48.25</v>
      </c>
      <c r="W10" s="7">
        <v>51.6</v>
      </c>
      <c r="Y10" s="23"/>
      <c r="Z10">
        <v>83.48</v>
      </c>
      <c r="AA10">
        <v>85.25</v>
      </c>
      <c r="AB10">
        <v>89.64</v>
      </c>
      <c r="AC10">
        <v>90.47</v>
      </c>
      <c r="AD10">
        <v>92.85</v>
      </c>
      <c r="AE10">
        <v>94.52</v>
      </c>
    </row>
    <row r="11" spans="1:33" x14ac:dyDescent="0.25">
      <c r="A11" s="23" t="s">
        <v>15</v>
      </c>
      <c r="B11">
        <v>14.28</v>
      </c>
      <c r="C11">
        <v>24.16</v>
      </c>
      <c r="D11">
        <v>30.84</v>
      </c>
      <c r="E11">
        <v>41.83</v>
      </c>
      <c r="F11">
        <v>50.78</v>
      </c>
      <c r="G11">
        <v>55.91</v>
      </c>
      <c r="I11" s="23" t="s">
        <v>15</v>
      </c>
      <c r="J11">
        <v>38.14</v>
      </c>
      <c r="K11">
        <v>40.36</v>
      </c>
      <c r="L11">
        <v>42.39</v>
      </c>
      <c r="M11">
        <v>45.64</v>
      </c>
      <c r="N11">
        <v>48.4</v>
      </c>
      <c r="O11">
        <v>50.41</v>
      </c>
      <c r="Q11" s="23" t="s">
        <v>15</v>
      </c>
      <c r="R11" s="7">
        <v>21.52</v>
      </c>
      <c r="S11" s="7">
        <v>22.63</v>
      </c>
      <c r="T11" s="7">
        <v>23.54</v>
      </c>
      <c r="U11" s="7">
        <v>24.85</v>
      </c>
      <c r="V11" s="7">
        <v>25.69</v>
      </c>
      <c r="W11" s="7">
        <v>27.68</v>
      </c>
      <c r="Y11" s="23" t="s">
        <v>15</v>
      </c>
      <c r="Z11">
        <v>84.74</v>
      </c>
      <c r="AA11">
        <v>86.39</v>
      </c>
      <c r="AB11">
        <v>88.69</v>
      </c>
      <c r="AC11">
        <v>91.52</v>
      </c>
      <c r="AD11">
        <v>92.69</v>
      </c>
      <c r="AE11">
        <v>93.48</v>
      </c>
    </row>
    <row r="12" spans="1:33" x14ac:dyDescent="0.25">
      <c r="A12" s="23"/>
      <c r="B12">
        <v>15.92</v>
      </c>
      <c r="C12">
        <v>24.92</v>
      </c>
      <c r="D12">
        <v>33.909999999999997</v>
      </c>
      <c r="E12">
        <v>43.84</v>
      </c>
      <c r="F12">
        <v>51.74</v>
      </c>
      <c r="G12">
        <v>56.94</v>
      </c>
      <c r="I12" s="23"/>
      <c r="J12">
        <v>37.56</v>
      </c>
      <c r="K12">
        <v>41.94</v>
      </c>
      <c r="L12">
        <v>43.1</v>
      </c>
      <c r="M12">
        <v>45.55</v>
      </c>
      <c r="N12">
        <v>49.3</v>
      </c>
      <c r="O12">
        <v>51.73</v>
      </c>
      <c r="Q12" s="23"/>
      <c r="R12" s="7">
        <v>20.55</v>
      </c>
      <c r="S12" s="7">
        <v>22.69</v>
      </c>
      <c r="T12" s="7">
        <v>23.47</v>
      </c>
      <c r="U12" s="7">
        <v>24.12</v>
      </c>
      <c r="V12" s="7">
        <v>25.96</v>
      </c>
      <c r="W12" s="7">
        <v>27.85</v>
      </c>
      <c r="Y12" s="23"/>
      <c r="Z12">
        <v>81.36</v>
      </c>
      <c r="AA12">
        <v>84.77</v>
      </c>
      <c r="AB12">
        <v>87.39</v>
      </c>
      <c r="AC12">
        <v>91.85</v>
      </c>
      <c r="AD12">
        <v>92.33</v>
      </c>
      <c r="AE12">
        <v>93.58</v>
      </c>
    </row>
    <row r="13" spans="1:33" x14ac:dyDescent="0.25">
      <c r="A13" s="23"/>
      <c r="B13">
        <v>13.41</v>
      </c>
      <c r="C13">
        <v>23.71</v>
      </c>
      <c r="D13">
        <v>34.15</v>
      </c>
      <c r="E13">
        <v>45.19</v>
      </c>
      <c r="F13">
        <v>52.81</v>
      </c>
      <c r="G13">
        <v>54.92</v>
      </c>
      <c r="I13" s="23"/>
      <c r="J13">
        <v>37.85</v>
      </c>
      <c r="K13">
        <v>40.32</v>
      </c>
      <c r="L13">
        <v>42.8</v>
      </c>
      <c r="M13">
        <v>44.39</v>
      </c>
      <c r="N13">
        <v>48.39</v>
      </c>
      <c r="O13">
        <v>51.38</v>
      </c>
      <c r="Q13" s="23"/>
      <c r="R13" s="7">
        <v>21.52</v>
      </c>
      <c r="S13" s="7">
        <v>23.52</v>
      </c>
      <c r="T13" s="7">
        <v>24.65</v>
      </c>
      <c r="U13" s="7">
        <v>25.05</v>
      </c>
      <c r="V13" s="7">
        <v>25.85</v>
      </c>
      <c r="W13" s="7">
        <v>28.4</v>
      </c>
      <c r="Y13" s="23"/>
      <c r="Z13">
        <v>82.36</v>
      </c>
      <c r="AA13">
        <v>85.69</v>
      </c>
      <c r="AB13">
        <v>88.35</v>
      </c>
      <c r="AC13">
        <v>90.48</v>
      </c>
      <c r="AD13">
        <v>92.58</v>
      </c>
      <c r="AE13">
        <v>93.47</v>
      </c>
    </row>
    <row r="14" spans="1:33" ht="13.8" customHeight="1" x14ac:dyDescent="0.25">
      <c r="A14" s="23" t="s">
        <v>17</v>
      </c>
      <c r="B14">
        <v>10.64</v>
      </c>
      <c r="C14">
        <v>15.92</v>
      </c>
      <c r="D14">
        <v>26.87</v>
      </c>
      <c r="E14">
        <v>30.84</v>
      </c>
      <c r="F14">
        <v>39.54</v>
      </c>
      <c r="G14">
        <v>45.86</v>
      </c>
      <c r="I14" s="23" t="s">
        <v>17</v>
      </c>
      <c r="J14">
        <v>16.54</v>
      </c>
      <c r="K14">
        <v>18.39</v>
      </c>
      <c r="L14">
        <v>21.45</v>
      </c>
      <c r="M14">
        <v>22.58</v>
      </c>
      <c r="N14">
        <v>24.3</v>
      </c>
      <c r="O14">
        <v>26.85</v>
      </c>
      <c r="Q14" s="23" t="s">
        <v>17</v>
      </c>
      <c r="R14" s="7">
        <v>11.36</v>
      </c>
      <c r="S14" s="7">
        <v>12.58</v>
      </c>
      <c r="T14" s="7">
        <v>13.14</v>
      </c>
      <c r="U14" s="7">
        <v>14.85</v>
      </c>
      <c r="V14" s="7">
        <v>15.63</v>
      </c>
      <c r="W14" s="7">
        <v>17.36</v>
      </c>
      <c r="Y14" s="23" t="s">
        <v>17</v>
      </c>
      <c r="Z14">
        <v>52.34</v>
      </c>
      <c r="AA14">
        <v>57.64</v>
      </c>
      <c r="AB14">
        <v>63.45</v>
      </c>
      <c r="AC14">
        <v>68.150000000000006</v>
      </c>
      <c r="AD14">
        <v>74.849999999999994</v>
      </c>
      <c r="AE14">
        <v>81.69</v>
      </c>
    </row>
    <row r="15" spans="1:33" ht="13.8" customHeight="1" x14ac:dyDescent="0.25">
      <c r="A15" s="23"/>
      <c r="B15">
        <v>11.48</v>
      </c>
      <c r="C15">
        <v>18.739999999999998</v>
      </c>
      <c r="D15">
        <v>28.16</v>
      </c>
      <c r="E15">
        <v>32.909999999999997</v>
      </c>
      <c r="F15">
        <v>40.630000000000003</v>
      </c>
      <c r="G15">
        <v>45.52</v>
      </c>
      <c r="I15" s="23"/>
      <c r="J15">
        <v>17.37</v>
      </c>
      <c r="K15">
        <v>18.84</v>
      </c>
      <c r="L15">
        <v>19.59</v>
      </c>
      <c r="M15">
        <v>21.83</v>
      </c>
      <c r="N15">
        <v>24.36</v>
      </c>
      <c r="O15">
        <v>25.53</v>
      </c>
      <c r="Q15" s="23"/>
      <c r="R15" s="7">
        <v>11.5</v>
      </c>
      <c r="S15" s="7">
        <v>11.52</v>
      </c>
      <c r="T15" s="7">
        <v>13.85</v>
      </c>
      <c r="U15" s="7">
        <v>14.6</v>
      </c>
      <c r="V15" s="7">
        <v>15.85</v>
      </c>
      <c r="W15" s="7">
        <v>18.420000000000002</v>
      </c>
      <c r="Y15" s="23"/>
      <c r="Z15">
        <v>50.24</v>
      </c>
      <c r="AA15">
        <v>55.47</v>
      </c>
      <c r="AB15">
        <v>60.25</v>
      </c>
      <c r="AC15">
        <v>65.84</v>
      </c>
      <c r="AD15">
        <v>72.14</v>
      </c>
      <c r="AE15">
        <v>80.36</v>
      </c>
    </row>
    <row r="16" spans="1:33" ht="13.8" customHeight="1" x14ac:dyDescent="0.25">
      <c r="A16" s="23"/>
      <c r="B16">
        <v>12.92</v>
      </c>
      <c r="C16">
        <v>20.71</v>
      </c>
      <c r="D16">
        <v>29.86</v>
      </c>
      <c r="E16">
        <v>35.18</v>
      </c>
      <c r="F16">
        <v>41.28</v>
      </c>
      <c r="G16">
        <v>46.94</v>
      </c>
      <c r="I16" s="23"/>
      <c r="J16">
        <v>16.29</v>
      </c>
      <c r="K16">
        <v>17.96</v>
      </c>
      <c r="L16">
        <v>19.5</v>
      </c>
      <c r="M16">
        <v>21.99</v>
      </c>
      <c r="N16">
        <v>25.15</v>
      </c>
      <c r="O16">
        <v>27.74</v>
      </c>
      <c r="Q16" s="23"/>
      <c r="R16" s="7">
        <v>10.85</v>
      </c>
      <c r="S16" s="7">
        <v>12.52</v>
      </c>
      <c r="T16" s="7">
        <v>13.63</v>
      </c>
      <c r="U16" s="7">
        <v>14.4</v>
      </c>
      <c r="V16" s="7">
        <v>15.2</v>
      </c>
      <c r="W16" s="7">
        <v>18.63</v>
      </c>
      <c r="Y16" s="23"/>
      <c r="Z16">
        <v>52.36</v>
      </c>
      <c r="AA16">
        <v>58.45</v>
      </c>
      <c r="AB16">
        <v>63.48</v>
      </c>
      <c r="AC16">
        <v>68.25</v>
      </c>
      <c r="AD16">
        <v>74.900000000000006</v>
      </c>
      <c r="AE16">
        <v>81.849999999999994</v>
      </c>
    </row>
    <row r="17" spans="1:31" x14ac:dyDescent="0.25">
      <c r="A17" s="23" t="s">
        <v>18</v>
      </c>
      <c r="B17">
        <v>4.3499999999999996</v>
      </c>
      <c r="C17">
        <v>12.54</v>
      </c>
      <c r="D17">
        <v>16.54</v>
      </c>
      <c r="E17">
        <v>18.27</v>
      </c>
      <c r="F17">
        <v>22.48</v>
      </c>
      <c r="G17">
        <v>27.84</v>
      </c>
      <c r="I17" s="23" t="s">
        <v>18</v>
      </c>
      <c r="J17">
        <v>41.34</v>
      </c>
      <c r="K17">
        <v>48.69</v>
      </c>
      <c r="L17">
        <v>55.6</v>
      </c>
      <c r="M17">
        <v>62.7</v>
      </c>
      <c r="N17">
        <v>70.69</v>
      </c>
      <c r="O17">
        <v>76.34</v>
      </c>
      <c r="Q17" s="23" t="s">
        <v>18</v>
      </c>
      <c r="R17" s="7">
        <v>26.96</v>
      </c>
      <c r="S17" s="7">
        <v>28.42</v>
      </c>
      <c r="T17" s="7">
        <v>28.45</v>
      </c>
      <c r="U17" s="7">
        <v>30.85</v>
      </c>
      <c r="V17" s="7">
        <v>32.58</v>
      </c>
      <c r="W17" s="7">
        <v>34.619999999999997</v>
      </c>
      <c r="Y17" s="23" t="s">
        <v>18</v>
      </c>
      <c r="Z17">
        <v>32.85</v>
      </c>
      <c r="AA17">
        <v>35.69</v>
      </c>
      <c r="AB17">
        <v>36.4</v>
      </c>
      <c r="AC17">
        <v>38.25</v>
      </c>
      <c r="AD17">
        <v>41.36</v>
      </c>
      <c r="AE17">
        <v>43.69</v>
      </c>
    </row>
    <row r="18" spans="1:31" x14ac:dyDescent="0.25">
      <c r="A18" s="23"/>
      <c r="B18">
        <v>4.6900000000000004</v>
      </c>
      <c r="C18">
        <v>12.14</v>
      </c>
      <c r="D18">
        <v>15.39</v>
      </c>
      <c r="E18">
        <v>18.670000000000002</v>
      </c>
      <c r="F18">
        <v>22.17</v>
      </c>
      <c r="G18">
        <v>28.46</v>
      </c>
      <c r="I18" s="23"/>
      <c r="J18">
        <v>40.93</v>
      </c>
      <c r="K18">
        <v>48.23</v>
      </c>
      <c r="L18">
        <v>53.16</v>
      </c>
      <c r="M18">
        <v>63.25</v>
      </c>
      <c r="N18">
        <v>73.48</v>
      </c>
      <c r="O18">
        <v>77.66</v>
      </c>
      <c r="Q18" s="23"/>
      <c r="R18" s="7">
        <v>25.41</v>
      </c>
      <c r="S18" s="7">
        <v>28.69</v>
      </c>
      <c r="T18" s="7">
        <v>29.63</v>
      </c>
      <c r="U18" s="7">
        <v>30.86</v>
      </c>
      <c r="V18" s="7">
        <v>32.69</v>
      </c>
      <c r="W18" s="7">
        <v>35.64</v>
      </c>
      <c r="Y18" s="23"/>
      <c r="Z18">
        <v>32.85</v>
      </c>
      <c r="AA18">
        <v>35.21</v>
      </c>
      <c r="AB18">
        <v>36.94</v>
      </c>
      <c r="AC18">
        <v>38.25</v>
      </c>
      <c r="AD18">
        <v>42.58</v>
      </c>
      <c r="AE18">
        <v>44.57</v>
      </c>
    </row>
    <row r="19" spans="1:31" x14ac:dyDescent="0.25">
      <c r="A19" s="23"/>
      <c r="B19">
        <v>4.8499999999999996</v>
      </c>
      <c r="C19">
        <v>11.84</v>
      </c>
      <c r="D19">
        <v>16.59</v>
      </c>
      <c r="E19">
        <v>19.48</v>
      </c>
      <c r="F19">
        <v>22.86</v>
      </c>
      <c r="G19">
        <v>29.2</v>
      </c>
      <c r="I19" s="23"/>
      <c r="J19">
        <v>40.25</v>
      </c>
      <c r="K19">
        <v>48.86</v>
      </c>
      <c r="L19">
        <v>53.24</v>
      </c>
      <c r="M19">
        <v>59.48</v>
      </c>
      <c r="N19">
        <v>72.95</v>
      </c>
      <c r="O19">
        <v>75.14</v>
      </c>
      <c r="Q19" s="23"/>
      <c r="R19" s="7">
        <v>26.85</v>
      </c>
      <c r="S19" s="7">
        <v>27.36</v>
      </c>
      <c r="T19" s="7">
        <v>29.51</v>
      </c>
      <c r="U19" s="7">
        <v>31.25</v>
      </c>
      <c r="V19" s="7">
        <v>33.14</v>
      </c>
      <c r="W19" s="7">
        <v>35.75</v>
      </c>
      <c r="Y19" s="23"/>
      <c r="Z19">
        <v>31.52</v>
      </c>
      <c r="AA19">
        <v>34.85</v>
      </c>
      <c r="AB19">
        <v>35.47</v>
      </c>
      <c r="AC19">
        <v>39.21</v>
      </c>
      <c r="AD19">
        <v>41.3</v>
      </c>
      <c r="AE19">
        <v>46.28</v>
      </c>
    </row>
    <row r="21" spans="1:31" x14ac:dyDescent="0.25">
      <c r="A21" s="22" t="s">
        <v>33</v>
      </c>
      <c r="B21" s="23"/>
      <c r="C21" s="23"/>
      <c r="D21" s="23"/>
      <c r="E21" s="23"/>
      <c r="F21" s="23"/>
      <c r="G21" s="23"/>
      <c r="I21" s="22" t="s">
        <v>32</v>
      </c>
      <c r="J21" s="23"/>
      <c r="K21" s="23"/>
      <c r="L21" s="23"/>
      <c r="M21" s="23"/>
      <c r="N21" s="23"/>
      <c r="O21" s="23"/>
      <c r="Q21" s="22" t="s">
        <v>31</v>
      </c>
      <c r="R21" s="23"/>
      <c r="S21" s="23"/>
      <c r="T21" s="23"/>
      <c r="U21" s="23"/>
      <c r="V21" s="23"/>
      <c r="W21" s="23"/>
      <c r="Y21" s="22" t="s">
        <v>30</v>
      </c>
      <c r="Z21" s="23"/>
      <c r="AA21" s="23"/>
      <c r="AB21" s="23"/>
      <c r="AC21" s="23"/>
      <c r="AD21" s="23"/>
      <c r="AE21" s="23"/>
    </row>
    <row r="22" spans="1:31" x14ac:dyDescent="0.25">
      <c r="A22" s="4"/>
      <c r="B22" s="23" t="s">
        <v>13</v>
      </c>
      <c r="C22" s="23"/>
      <c r="D22" s="23"/>
      <c r="E22" s="23"/>
      <c r="F22" s="23"/>
      <c r="G22" s="23"/>
      <c r="I22" s="4"/>
      <c r="J22" s="23" t="s">
        <v>13</v>
      </c>
      <c r="K22" s="23"/>
      <c r="L22" s="23"/>
      <c r="M22" s="23"/>
      <c r="N22" s="23"/>
      <c r="O22" s="23"/>
      <c r="Q22" s="4"/>
      <c r="R22" s="23" t="s">
        <v>13</v>
      </c>
      <c r="S22" s="23"/>
      <c r="T22" s="23"/>
      <c r="U22" s="23"/>
      <c r="V22" s="23"/>
      <c r="W22" s="23"/>
      <c r="Y22" s="4"/>
      <c r="Z22" s="23" t="s">
        <v>13</v>
      </c>
      <c r="AA22" s="23"/>
      <c r="AB22" s="23"/>
      <c r="AC22" s="23"/>
      <c r="AD22" s="23"/>
      <c r="AE22" s="23"/>
    </row>
    <row r="23" spans="1:31" x14ac:dyDescent="0.25">
      <c r="A23" s="4" t="s">
        <v>14</v>
      </c>
      <c r="B23" s="4">
        <v>0.2</v>
      </c>
      <c r="C23" s="4">
        <v>0.4</v>
      </c>
      <c r="D23" s="4">
        <v>0.6</v>
      </c>
      <c r="E23" s="4">
        <v>0.8</v>
      </c>
      <c r="F23" s="4">
        <v>1</v>
      </c>
      <c r="G23" s="4">
        <v>3</v>
      </c>
      <c r="I23" s="4" t="s">
        <v>14</v>
      </c>
      <c r="J23" s="4">
        <v>0.2</v>
      </c>
      <c r="K23" s="4">
        <v>0.4</v>
      </c>
      <c r="L23" s="4">
        <v>0.6</v>
      </c>
      <c r="M23" s="4">
        <v>0.8</v>
      </c>
      <c r="N23" s="4">
        <v>1</v>
      </c>
      <c r="O23" s="4">
        <v>3</v>
      </c>
      <c r="Q23" s="4" t="s">
        <v>14</v>
      </c>
      <c r="R23" s="4">
        <v>0.2</v>
      </c>
      <c r="S23" s="4">
        <v>0.4</v>
      </c>
      <c r="T23" s="4">
        <v>0.6</v>
      </c>
      <c r="U23" s="4">
        <v>0.8</v>
      </c>
      <c r="V23" s="4">
        <v>1</v>
      </c>
      <c r="W23" s="4">
        <v>3</v>
      </c>
      <c r="Y23" s="4" t="s">
        <v>14</v>
      </c>
      <c r="Z23" s="4">
        <v>0.2</v>
      </c>
      <c r="AA23" s="4">
        <v>0.4</v>
      </c>
      <c r="AB23" s="4">
        <v>0.6</v>
      </c>
      <c r="AC23" s="4">
        <v>0.8</v>
      </c>
      <c r="AD23" s="4">
        <v>1</v>
      </c>
      <c r="AE23" s="4">
        <v>3</v>
      </c>
    </row>
    <row r="24" spans="1:31" x14ac:dyDescent="0.25">
      <c r="A24" s="23" t="s">
        <v>0</v>
      </c>
      <c r="B24">
        <v>97.42</v>
      </c>
      <c r="C24">
        <v>97.42</v>
      </c>
      <c r="D24">
        <v>97.44</v>
      </c>
      <c r="E24">
        <v>97.45</v>
      </c>
      <c r="F24">
        <v>97.46</v>
      </c>
      <c r="G24">
        <v>97.5</v>
      </c>
      <c r="I24" s="23" t="s">
        <v>0</v>
      </c>
      <c r="J24">
        <v>42.36</v>
      </c>
      <c r="K24">
        <v>50.95</v>
      </c>
      <c r="L24">
        <v>62.14</v>
      </c>
      <c r="M24">
        <v>71.69</v>
      </c>
      <c r="N24">
        <v>82.14</v>
      </c>
      <c r="O24">
        <v>91.36</v>
      </c>
      <c r="Q24" s="23" t="s">
        <v>0</v>
      </c>
      <c r="R24">
        <v>59.45</v>
      </c>
      <c r="S24">
        <v>81.06</v>
      </c>
      <c r="T24">
        <v>87.64</v>
      </c>
      <c r="U24">
        <v>87.15</v>
      </c>
      <c r="V24">
        <v>86.25</v>
      </c>
      <c r="W24">
        <v>85.14</v>
      </c>
      <c r="Y24" s="23" t="s">
        <v>0</v>
      </c>
      <c r="Z24">
        <v>96.36</v>
      </c>
      <c r="AA24">
        <v>96.48</v>
      </c>
      <c r="AB24">
        <v>97.63</v>
      </c>
      <c r="AC24">
        <v>97.63</v>
      </c>
      <c r="AD24">
        <v>97.15</v>
      </c>
      <c r="AE24">
        <v>98.41</v>
      </c>
    </row>
    <row r="25" spans="1:31" x14ac:dyDescent="0.25">
      <c r="A25" s="23"/>
      <c r="B25">
        <v>97.15</v>
      </c>
      <c r="C25">
        <v>97.24</v>
      </c>
      <c r="D25">
        <v>97.36</v>
      </c>
      <c r="E25">
        <v>97.4</v>
      </c>
      <c r="F25">
        <v>97.43</v>
      </c>
      <c r="G25">
        <v>97.45</v>
      </c>
      <c r="I25" s="23"/>
      <c r="J25">
        <v>41.96</v>
      </c>
      <c r="K25">
        <v>51.36</v>
      </c>
      <c r="L25">
        <v>61.37</v>
      </c>
      <c r="M25">
        <v>72.459999999999994</v>
      </c>
      <c r="N25">
        <v>83.74</v>
      </c>
      <c r="O25">
        <v>92.48</v>
      </c>
      <c r="Q25" s="23"/>
      <c r="R25">
        <v>57.36</v>
      </c>
      <c r="S25">
        <v>79.63</v>
      </c>
      <c r="T25">
        <v>86.48</v>
      </c>
      <c r="U25">
        <v>88.95</v>
      </c>
      <c r="V25">
        <v>86.74</v>
      </c>
      <c r="W25">
        <v>84.15</v>
      </c>
      <c r="Y25" s="23"/>
      <c r="Z25">
        <v>96.36</v>
      </c>
      <c r="AA25">
        <v>97.86</v>
      </c>
      <c r="AB25">
        <v>97.58</v>
      </c>
      <c r="AC25">
        <v>96.58</v>
      </c>
      <c r="AD25">
        <v>97.58</v>
      </c>
      <c r="AE25">
        <v>98.63</v>
      </c>
    </row>
    <row r="26" spans="1:31" x14ac:dyDescent="0.25">
      <c r="A26" s="23"/>
      <c r="B26">
        <v>97.68</v>
      </c>
      <c r="C26">
        <v>97.66</v>
      </c>
      <c r="D26">
        <v>97.59</v>
      </c>
      <c r="E26">
        <v>97.62</v>
      </c>
      <c r="F26">
        <v>97.63</v>
      </c>
      <c r="G26">
        <v>97.64</v>
      </c>
      <c r="I26" s="23"/>
      <c r="J26">
        <v>44.68</v>
      </c>
      <c r="K26">
        <v>53.14</v>
      </c>
      <c r="L26">
        <v>64.349999999999994</v>
      </c>
      <c r="M26">
        <v>70.98</v>
      </c>
      <c r="N26">
        <v>80.680000000000007</v>
      </c>
      <c r="O26">
        <v>95.14</v>
      </c>
      <c r="Q26" s="23"/>
      <c r="R26">
        <v>60.48</v>
      </c>
      <c r="S26">
        <v>83.45</v>
      </c>
      <c r="T26">
        <v>88.21</v>
      </c>
      <c r="U26">
        <v>86.21</v>
      </c>
      <c r="V26">
        <v>87.45</v>
      </c>
      <c r="W26">
        <v>86.67</v>
      </c>
      <c r="Y26" s="23"/>
      <c r="Z26">
        <v>97.58</v>
      </c>
      <c r="AA26">
        <v>97.62</v>
      </c>
      <c r="AB26">
        <v>97.85</v>
      </c>
      <c r="AC26">
        <v>97.48</v>
      </c>
      <c r="AD26">
        <v>97.65</v>
      </c>
      <c r="AE26">
        <v>97.45</v>
      </c>
    </row>
    <row r="27" spans="1:31" x14ac:dyDescent="0.25">
      <c r="A27" s="23" t="s">
        <v>16</v>
      </c>
      <c r="B27">
        <v>22.85</v>
      </c>
      <c r="C27">
        <v>36.99</v>
      </c>
      <c r="D27">
        <v>51.32</v>
      </c>
      <c r="E27">
        <v>66.87</v>
      </c>
      <c r="F27">
        <v>84.34</v>
      </c>
      <c r="G27">
        <v>89.96</v>
      </c>
      <c r="I27" s="23" t="s">
        <v>16</v>
      </c>
      <c r="J27">
        <v>40.69</v>
      </c>
      <c r="K27">
        <v>44.69</v>
      </c>
      <c r="L27">
        <v>49.25</v>
      </c>
      <c r="M27">
        <v>53.48</v>
      </c>
      <c r="N27">
        <v>57.62</v>
      </c>
      <c r="O27">
        <v>60.33</v>
      </c>
      <c r="Q27" s="23" t="s">
        <v>16</v>
      </c>
      <c r="R27">
        <v>49.06</v>
      </c>
      <c r="S27">
        <v>50.64</v>
      </c>
      <c r="T27">
        <v>51.84</v>
      </c>
      <c r="U27">
        <v>52.64</v>
      </c>
      <c r="V27">
        <v>52.84</v>
      </c>
      <c r="W27">
        <v>54.17</v>
      </c>
      <c r="Y27" s="23" t="s">
        <v>16</v>
      </c>
      <c r="Z27">
        <v>68.25</v>
      </c>
      <c r="AA27">
        <v>73.510000000000005</v>
      </c>
      <c r="AB27">
        <v>78.14</v>
      </c>
      <c r="AC27">
        <v>82.58</v>
      </c>
      <c r="AD27">
        <v>86.21</v>
      </c>
      <c r="AE27">
        <v>94.52</v>
      </c>
    </row>
    <row r="28" spans="1:31" x14ac:dyDescent="0.25">
      <c r="A28" s="23"/>
      <c r="B28">
        <v>23.69</v>
      </c>
      <c r="C28">
        <v>37.409999999999997</v>
      </c>
      <c r="D28">
        <v>52.74</v>
      </c>
      <c r="E28">
        <v>65.73</v>
      </c>
      <c r="F28">
        <v>83.47</v>
      </c>
      <c r="G28">
        <v>89.43</v>
      </c>
      <c r="I28" s="23"/>
      <c r="J28">
        <v>41.36</v>
      </c>
      <c r="K28">
        <v>43.87</v>
      </c>
      <c r="L28">
        <v>51.17</v>
      </c>
      <c r="M28">
        <v>52.3</v>
      </c>
      <c r="N28">
        <v>56.48</v>
      </c>
      <c r="O28">
        <v>62.8</v>
      </c>
      <c r="Q28" s="23"/>
      <c r="R28">
        <v>48.51</v>
      </c>
      <c r="S28">
        <v>51.46</v>
      </c>
      <c r="T28">
        <v>51.96</v>
      </c>
      <c r="U28">
        <v>52.75</v>
      </c>
      <c r="V28">
        <v>53.47</v>
      </c>
      <c r="W28">
        <v>55.47</v>
      </c>
      <c r="Y28" s="23"/>
      <c r="Z28">
        <v>67.12</v>
      </c>
      <c r="AA28">
        <v>72.89</v>
      </c>
      <c r="AB28">
        <v>77.64</v>
      </c>
      <c r="AC28">
        <v>81.52</v>
      </c>
      <c r="AD28">
        <v>86.47</v>
      </c>
      <c r="AE28">
        <v>93.65</v>
      </c>
    </row>
    <row r="29" spans="1:31" x14ac:dyDescent="0.25">
      <c r="A29" s="23"/>
      <c r="B29">
        <v>25.47</v>
      </c>
      <c r="C29">
        <v>38.950000000000003</v>
      </c>
      <c r="D29">
        <v>54.17</v>
      </c>
      <c r="E29">
        <v>65.94</v>
      </c>
      <c r="F29">
        <v>83.3</v>
      </c>
      <c r="G29">
        <v>90.93</v>
      </c>
      <c r="I29" s="23"/>
      <c r="J29">
        <v>42.14</v>
      </c>
      <c r="K29">
        <v>44.25</v>
      </c>
      <c r="L29">
        <v>50.69</v>
      </c>
      <c r="M29">
        <v>54.69</v>
      </c>
      <c r="N29">
        <v>56.5</v>
      </c>
      <c r="O29">
        <v>60.48</v>
      </c>
      <c r="Q29" s="23"/>
      <c r="R29">
        <v>49.64</v>
      </c>
      <c r="S29">
        <v>50.25</v>
      </c>
      <c r="T29">
        <v>52.2</v>
      </c>
      <c r="U29">
        <v>52.88</v>
      </c>
      <c r="V29">
        <v>53.66</v>
      </c>
      <c r="W29">
        <v>55.48</v>
      </c>
      <c r="Y29" s="23"/>
      <c r="Z29">
        <v>66.540000000000006</v>
      </c>
      <c r="AA29">
        <v>73.819999999999993</v>
      </c>
      <c r="AB29">
        <v>77.14</v>
      </c>
      <c r="AC29">
        <v>82.31</v>
      </c>
      <c r="AD29">
        <v>87.41</v>
      </c>
      <c r="AE29">
        <v>94.52</v>
      </c>
    </row>
    <row r="30" spans="1:31" x14ac:dyDescent="0.25">
      <c r="A30" s="23" t="s">
        <v>15</v>
      </c>
      <c r="B30">
        <v>20.39</v>
      </c>
      <c r="C30">
        <v>34.58</v>
      </c>
      <c r="D30">
        <v>46.28</v>
      </c>
      <c r="E30">
        <v>62.87</v>
      </c>
      <c r="F30">
        <v>80.64</v>
      </c>
      <c r="G30">
        <v>84.69</v>
      </c>
      <c r="I30" s="23" t="s">
        <v>15</v>
      </c>
      <c r="J30">
        <v>35.799999999999997</v>
      </c>
      <c r="K30">
        <v>38.96</v>
      </c>
      <c r="L30">
        <v>40.36</v>
      </c>
      <c r="M30">
        <v>43.58</v>
      </c>
      <c r="N30">
        <v>47.69</v>
      </c>
      <c r="O30">
        <v>52.17</v>
      </c>
      <c r="Q30" s="23" t="s">
        <v>15</v>
      </c>
      <c r="R30">
        <v>36.450000000000003</v>
      </c>
      <c r="S30">
        <v>38.69</v>
      </c>
      <c r="T30">
        <v>39.840000000000003</v>
      </c>
      <c r="U30">
        <v>42.58</v>
      </c>
      <c r="V30">
        <v>44.85</v>
      </c>
      <c r="W30">
        <v>46.85</v>
      </c>
      <c r="Y30" s="23" t="s">
        <v>15</v>
      </c>
      <c r="Z30">
        <v>64.25</v>
      </c>
      <c r="AA30">
        <v>70.55</v>
      </c>
      <c r="AB30">
        <v>75.48</v>
      </c>
      <c r="AC30">
        <v>80.52</v>
      </c>
      <c r="AD30">
        <v>84.12</v>
      </c>
      <c r="AE30">
        <v>91.36</v>
      </c>
    </row>
    <row r="31" spans="1:31" x14ac:dyDescent="0.25">
      <c r="A31" s="23"/>
      <c r="B31">
        <v>21.78</v>
      </c>
      <c r="C31">
        <v>35.17</v>
      </c>
      <c r="D31">
        <v>47.39</v>
      </c>
      <c r="E31">
        <v>62.31</v>
      </c>
      <c r="F31">
        <v>76.34</v>
      </c>
      <c r="G31">
        <v>83.71</v>
      </c>
      <c r="I31" s="23"/>
      <c r="J31">
        <v>34.22</v>
      </c>
      <c r="K31">
        <v>35.15</v>
      </c>
      <c r="L31">
        <v>38.450000000000003</v>
      </c>
      <c r="M31">
        <v>44.16</v>
      </c>
      <c r="N31">
        <v>45.85</v>
      </c>
      <c r="O31">
        <v>54.39</v>
      </c>
      <c r="Q31" s="23"/>
      <c r="R31">
        <v>36.58</v>
      </c>
      <c r="S31">
        <v>39.46</v>
      </c>
      <c r="T31">
        <v>40.58</v>
      </c>
      <c r="U31">
        <v>41.39</v>
      </c>
      <c r="V31">
        <v>42.85</v>
      </c>
      <c r="W31">
        <v>47.36</v>
      </c>
      <c r="Y31" s="23"/>
      <c r="Z31">
        <v>64.25</v>
      </c>
      <c r="AA31">
        <v>70.45</v>
      </c>
      <c r="AB31">
        <v>74.94</v>
      </c>
      <c r="AC31">
        <v>80.959999999999994</v>
      </c>
      <c r="AD31">
        <v>83.47</v>
      </c>
      <c r="AE31">
        <v>91.52</v>
      </c>
    </row>
    <row r="32" spans="1:31" x14ac:dyDescent="0.25">
      <c r="A32" s="23"/>
      <c r="B32">
        <v>19.68</v>
      </c>
      <c r="C32">
        <v>36.96</v>
      </c>
      <c r="D32">
        <v>47.31</v>
      </c>
      <c r="E32">
        <v>61.57</v>
      </c>
      <c r="F32">
        <v>77.930000000000007</v>
      </c>
      <c r="G32">
        <v>84.39</v>
      </c>
      <c r="I32" s="23"/>
      <c r="J32">
        <v>36.25</v>
      </c>
      <c r="K32">
        <v>38.450000000000003</v>
      </c>
      <c r="L32">
        <v>38.21</v>
      </c>
      <c r="M32">
        <v>43.26</v>
      </c>
      <c r="N32">
        <v>46.15</v>
      </c>
      <c r="O32">
        <v>52.89</v>
      </c>
      <c r="Q32" s="23"/>
      <c r="R32">
        <v>35.840000000000003</v>
      </c>
      <c r="S32">
        <v>38.47</v>
      </c>
      <c r="T32">
        <v>39.14</v>
      </c>
      <c r="U32">
        <v>41.95</v>
      </c>
      <c r="V32">
        <v>42.82</v>
      </c>
      <c r="W32">
        <v>47.95</v>
      </c>
      <c r="Y32" s="23"/>
      <c r="Z32">
        <v>63.25</v>
      </c>
      <c r="AA32">
        <v>69.48</v>
      </c>
      <c r="AB32">
        <v>76.31</v>
      </c>
      <c r="AC32">
        <v>79.58</v>
      </c>
      <c r="AD32">
        <v>83.04</v>
      </c>
      <c r="AE32">
        <v>90.41</v>
      </c>
    </row>
    <row r="33" spans="1:31" ht="13.8" customHeight="1" x14ac:dyDescent="0.25">
      <c r="A33" s="23" t="s">
        <v>17</v>
      </c>
      <c r="B33">
        <v>13.94</v>
      </c>
      <c r="C33">
        <v>22.69</v>
      </c>
      <c r="D33">
        <v>30.54</v>
      </c>
      <c r="E33">
        <v>37.94</v>
      </c>
      <c r="F33">
        <v>46.39</v>
      </c>
      <c r="G33">
        <v>52.48</v>
      </c>
      <c r="I33" s="23" t="s">
        <v>17</v>
      </c>
      <c r="J33">
        <v>22.54</v>
      </c>
      <c r="K33">
        <v>24.36</v>
      </c>
      <c r="L33">
        <v>27.79</v>
      </c>
      <c r="M33">
        <v>28.36</v>
      </c>
      <c r="N33">
        <v>29.99</v>
      </c>
      <c r="O33">
        <v>31.35</v>
      </c>
      <c r="Q33" s="23" t="s">
        <v>17</v>
      </c>
      <c r="R33">
        <v>8.69</v>
      </c>
      <c r="S33">
        <v>9.48</v>
      </c>
      <c r="T33">
        <v>10.74</v>
      </c>
      <c r="U33">
        <v>11.36</v>
      </c>
      <c r="V33">
        <v>12.85</v>
      </c>
      <c r="W33">
        <v>13.58</v>
      </c>
      <c r="Y33" s="23" t="s">
        <v>17</v>
      </c>
      <c r="Z33">
        <v>44.85</v>
      </c>
      <c r="AA33">
        <v>46.39</v>
      </c>
      <c r="AB33">
        <v>47.95</v>
      </c>
      <c r="AC33">
        <v>49.25</v>
      </c>
      <c r="AD33">
        <v>50.14</v>
      </c>
      <c r="AE33">
        <v>53.69</v>
      </c>
    </row>
    <row r="34" spans="1:31" ht="13.8" customHeight="1" x14ac:dyDescent="0.25">
      <c r="A34" s="23"/>
      <c r="B34">
        <v>13.08</v>
      </c>
      <c r="C34">
        <v>21.61</v>
      </c>
      <c r="D34">
        <v>30.89</v>
      </c>
      <c r="E34">
        <v>39.479999999999997</v>
      </c>
      <c r="F34">
        <v>46.02</v>
      </c>
      <c r="G34">
        <v>53.61</v>
      </c>
      <c r="I34" s="23"/>
      <c r="J34">
        <v>21.54</v>
      </c>
      <c r="K34">
        <v>23.39</v>
      </c>
      <c r="L34">
        <v>26.48</v>
      </c>
      <c r="M34">
        <v>28.47</v>
      </c>
      <c r="N34">
        <v>28.47</v>
      </c>
      <c r="O34">
        <v>33.450000000000003</v>
      </c>
      <c r="Q34" s="23"/>
      <c r="R34">
        <v>8.64</v>
      </c>
      <c r="S34">
        <v>9.48</v>
      </c>
      <c r="T34">
        <v>9.98</v>
      </c>
      <c r="U34">
        <v>10.98</v>
      </c>
      <c r="V34">
        <v>12.58</v>
      </c>
      <c r="W34">
        <v>13.85</v>
      </c>
      <c r="Y34" s="23"/>
      <c r="Z34">
        <v>43.18</v>
      </c>
      <c r="AA34">
        <v>45.14</v>
      </c>
      <c r="AB34">
        <v>47.25</v>
      </c>
      <c r="AC34">
        <v>48.69</v>
      </c>
      <c r="AD34">
        <v>51.85</v>
      </c>
      <c r="AE34">
        <v>54.32</v>
      </c>
    </row>
    <row r="35" spans="1:31" ht="13.8" customHeight="1" x14ac:dyDescent="0.25">
      <c r="A35" s="23"/>
      <c r="B35">
        <v>13.69</v>
      </c>
      <c r="C35">
        <v>22.14</v>
      </c>
      <c r="D35">
        <v>31.87</v>
      </c>
      <c r="E35">
        <v>37.58</v>
      </c>
      <c r="F35">
        <v>47.99</v>
      </c>
      <c r="G35">
        <v>52.24</v>
      </c>
      <c r="I35" s="23"/>
      <c r="J35">
        <v>23.58</v>
      </c>
      <c r="K35">
        <v>22.48</v>
      </c>
      <c r="L35">
        <v>28.69</v>
      </c>
      <c r="M35">
        <v>26.14</v>
      </c>
      <c r="N35">
        <v>30.41</v>
      </c>
      <c r="O35">
        <v>31.85</v>
      </c>
      <c r="Q35" s="23"/>
      <c r="R35">
        <v>8.93</v>
      </c>
      <c r="S35">
        <v>9.58</v>
      </c>
      <c r="T35">
        <v>10.050000000000001</v>
      </c>
      <c r="U35">
        <v>11.47</v>
      </c>
      <c r="V35">
        <v>13.54</v>
      </c>
      <c r="W35">
        <v>15.42</v>
      </c>
      <c r="Y35" s="23"/>
      <c r="Z35">
        <v>44.71</v>
      </c>
      <c r="AA35">
        <v>45.28</v>
      </c>
      <c r="AB35">
        <v>48.69</v>
      </c>
      <c r="AC35">
        <v>50.41</v>
      </c>
      <c r="AD35">
        <v>50.36</v>
      </c>
      <c r="AE35">
        <v>55.39</v>
      </c>
    </row>
    <row r="36" spans="1:31" x14ac:dyDescent="0.25">
      <c r="A36" s="23" t="s">
        <v>18</v>
      </c>
      <c r="B36">
        <v>8.41</v>
      </c>
      <c r="C36">
        <v>13.68</v>
      </c>
      <c r="D36">
        <v>22.94</v>
      </c>
      <c r="E36">
        <v>27.46</v>
      </c>
      <c r="F36">
        <v>33.950000000000003</v>
      </c>
      <c r="G36">
        <v>37.409999999999997</v>
      </c>
      <c r="I36" s="23" t="s">
        <v>18</v>
      </c>
      <c r="J36">
        <v>36.58</v>
      </c>
      <c r="K36">
        <v>39.58</v>
      </c>
      <c r="L36">
        <v>43.17</v>
      </c>
      <c r="M36">
        <v>45.59</v>
      </c>
      <c r="N36">
        <v>48.84</v>
      </c>
      <c r="O36">
        <v>53.41</v>
      </c>
      <c r="Q36" s="23" t="s">
        <v>18</v>
      </c>
      <c r="R36">
        <v>18.649999999999999</v>
      </c>
      <c r="S36">
        <v>19.579999999999998</v>
      </c>
      <c r="T36">
        <v>20.47</v>
      </c>
      <c r="U36">
        <v>21.58</v>
      </c>
      <c r="V36">
        <v>23.47</v>
      </c>
      <c r="W36">
        <v>25.84</v>
      </c>
      <c r="Y36" s="23" t="s">
        <v>18</v>
      </c>
      <c r="Z36">
        <v>42.53</v>
      </c>
      <c r="AA36">
        <v>45.82</v>
      </c>
      <c r="AB36">
        <v>48.36</v>
      </c>
      <c r="AC36">
        <v>50.48</v>
      </c>
      <c r="AD36">
        <v>51.51</v>
      </c>
      <c r="AE36">
        <v>54.21</v>
      </c>
    </row>
    <row r="37" spans="1:31" x14ac:dyDescent="0.25">
      <c r="A37" s="23"/>
      <c r="B37">
        <v>8.01</v>
      </c>
      <c r="C37">
        <v>13.27</v>
      </c>
      <c r="D37">
        <v>22.47</v>
      </c>
      <c r="E37">
        <v>27.03</v>
      </c>
      <c r="F37">
        <v>33.28</v>
      </c>
      <c r="G37">
        <v>37.76</v>
      </c>
      <c r="I37" s="23"/>
      <c r="J37">
        <v>36.21</v>
      </c>
      <c r="K37">
        <v>38.47</v>
      </c>
      <c r="L37">
        <v>44.39</v>
      </c>
      <c r="M37">
        <v>44.15</v>
      </c>
      <c r="N37">
        <v>49.33</v>
      </c>
      <c r="O37">
        <v>52.48</v>
      </c>
      <c r="Q37" s="23"/>
      <c r="R37">
        <v>18.149999999999999</v>
      </c>
      <c r="S37">
        <v>19.68</v>
      </c>
      <c r="T37">
        <v>20.14</v>
      </c>
      <c r="U37">
        <v>22.63</v>
      </c>
      <c r="V37">
        <v>23.69</v>
      </c>
      <c r="W37">
        <v>26.48</v>
      </c>
      <c r="Y37" s="23"/>
      <c r="Z37">
        <v>40.39</v>
      </c>
      <c r="AA37">
        <v>42.58</v>
      </c>
      <c r="AB37">
        <v>45.69</v>
      </c>
      <c r="AC37">
        <v>48.64</v>
      </c>
      <c r="AD37">
        <v>49.17</v>
      </c>
      <c r="AE37">
        <v>55.96</v>
      </c>
    </row>
    <row r="38" spans="1:31" x14ac:dyDescent="0.25">
      <c r="A38" s="23"/>
      <c r="B38">
        <v>8.34</v>
      </c>
      <c r="C38">
        <v>13.81</v>
      </c>
      <c r="D38">
        <v>23.04</v>
      </c>
      <c r="E38">
        <v>27.69</v>
      </c>
      <c r="F38">
        <v>33.99</v>
      </c>
      <c r="G38">
        <v>34.840000000000003</v>
      </c>
      <c r="I38" s="23"/>
      <c r="J38">
        <v>34.72</v>
      </c>
      <c r="K38">
        <v>36.880000000000003</v>
      </c>
      <c r="L38">
        <v>42.47</v>
      </c>
      <c r="M38">
        <v>43.84</v>
      </c>
      <c r="N38">
        <v>50.48</v>
      </c>
      <c r="O38">
        <v>55.18</v>
      </c>
      <c r="Q38" s="23"/>
      <c r="R38">
        <v>18.45</v>
      </c>
      <c r="S38">
        <v>19.579999999999998</v>
      </c>
      <c r="T38">
        <v>19.690000000000001</v>
      </c>
      <c r="U38">
        <v>21.85</v>
      </c>
      <c r="V38">
        <v>24.85</v>
      </c>
      <c r="W38">
        <v>26.65</v>
      </c>
      <c r="Y38" s="23"/>
      <c r="Z38">
        <v>43.97</v>
      </c>
      <c r="AA38">
        <v>48.58</v>
      </c>
      <c r="AB38">
        <v>46.14</v>
      </c>
      <c r="AC38">
        <v>51.39</v>
      </c>
      <c r="AD38">
        <v>53.14</v>
      </c>
      <c r="AE38">
        <v>55.34</v>
      </c>
    </row>
    <row r="40" spans="1:31" x14ac:dyDescent="0.25">
      <c r="A40" s="22" t="s">
        <v>34</v>
      </c>
      <c r="B40" s="23"/>
      <c r="C40" s="23"/>
      <c r="D40" s="23"/>
      <c r="E40" s="23"/>
      <c r="F40" s="23"/>
      <c r="G40" s="23"/>
      <c r="I40" s="22" t="s">
        <v>35</v>
      </c>
      <c r="J40" s="23"/>
      <c r="K40" s="23"/>
      <c r="L40" s="23"/>
      <c r="M40" s="23"/>
      <c r="N40" s="23"/>
      <c r="O40" s="23"/>
      <c r="Q40" s="22" t="s">
        <v>36</v>
      </c>
      <c r="R40" s="23"/>
      <c r="S40" s="23"/>
      <c r="T40" s="23"/>
      <c r="U40" s="23"/>
      <c r="V40" s="23"/>
      <c r="W40" s="23"/>
      <c r="Y40" s="22" t="s">
        <v>37</v>
      </c>
      <c r="Z40" s="23"/>
      <c r="AA40" s="23"/>
      <c r="AB40" s="23"/>
      <c r="AC40" s="23"/>
      <c r="AD40" s="23"/>
      <c r="AE40" s="23"/>
    </row>
    <row r="41" spans="1:31" x14ac:dyDescent="0.25">
      <c r="A41" s="4"/>
      <c r="B41" s="23" t="s">
        <v>13</v>
      </c>
      <c r="C41" s="23"/>
      <c r="D41" s="23"/>
      <c r="E41" s="23"/>
      <c r="F41" s="23"/>
      <c r="G41" s="23"/>
      <c r="I41" s="4"/>
      <c r="J41" s="23" t="s">
        <v>13</v>
      </c>
      <c r="K41" s="23"/>
      <c r="L41" s="23"/>
      <c r="M41" s="23"/>
      <c r="N41" s="23"/>
      <c r="O41" s="23"/>
      <c r="Q41" s="4"/>
      <c r="R41" s="23" t="s">
        <v>13</v>
      </c>
      <c r="S41" s="23"/>
      <c r="T41" s="23"/>
      <c r="U41" s="23"/>
      <c r="V41" s="23"/>
      <c r="W41" s="23"/>
      <c r="Y41" s="4"/>
      <c r="Z41" s="23" t="s">
        <v>13</v>
      </c>
      <c r="AA41" s="23"/>
      <c r="AB41" s="23"/>
      <c r="AC41" s="23"/>
      <c r="AD41" s="23"/>
      <c r="AE41" s="23"/>
    </row>
    <row r="42" spans="1:31" x14ac:dyDescent="0.25">
      <c r="A42" s="4" t="s">
        <v>14</v>
      </c>
      <c r="B42" s="4">
        <v>0.2</v>
      </c>
      <c r="C42" s="4">
        <v>0.4</v>
      </c>
      <c r="D42" s="4">
        <v>0.6</v>
      </c>
      <c r="E42" s="4">
        <v>0.8</v>
      </c>
      <c r="F42" s="4">
        <v>1</v>
      </c>
      <c r="G42" s="4">
        <v>3</v>
      </c>
      <c r="I42" s="4" t="s">
        <v>14</v>
      </c>
      <c r="J42" s="4">
        <v>0.2</v>
      </c>
      <c r="K42" s="4">
        <v>0.4</v>
      </c>
      <c r="L42" s="4">
        <v>0.6</v>
      </c>
      <c r="M42" s="4">
        <v>0.8</v>
      </c>
      <c r="N42" s="4">
        <v>1</v>
      </c>
      <c r="O42" s="4">
        <v>3</v>
      </c>
      <c r="Q42" s="4" t="s">
        <v>14</v>
      </c>
      <c r="R42" s="4">
        <v>0.2</v>
      </c>
      <c r="S42" s="4">
        <v>0.4</v>
      </c>
      <c r="T42" s="4">
        <v>0.6</v>
      </c>
      <c r="U42" s="4">
        <v>0.8</v>
      </c>
      <c r="V42" s="4">
        <v>1</v>
      </c>
      <c r="W42" s="4">
        <v>3</v>
      </c>
      <c r="Y42" s="4" t="s">
        <v>14</v>
      </c>
      <c r="Z42" s="4">
        <v>0.2</v>
      </c>
      <c r="AA42" s="4">
        <v>0.4</v>
      </c>
      <c r="AB42" s="4">
        <v>0.6</v>
      </c>
      <c r="AC42" s="4">
        <v>0.8</v>
      </c>
      <c r="AD42" s="4">
        <v>1</v>
      </c>
      <c r="AE42" s="4">
        <v>3</v>
      </c>
    </row>
    <row r="43" spans="1:31" x14ac:dyDescent="0.25">
      <c r="A43" s="23" t="s">
        <v>0</v>
      </c>
      <c r="B43">
        <v>97.42</v>
      </c>
      <c r="C43">
        <v>97.42</v>
      </c>
      <c r="D43">
        <v>97.44</v>
      </c>
      <c r="E43">
        <v>97.45</v>
      </c>
      <c r="F43">
        <v>97.46</v>
      </c>
      <c r="G43">
        <v>97.5</v>
      </c>
      <c r="I43" s="23" t="s">
        <v>0</v>
      </c>
      <c r="J43">
        <v>42.36</v>
      </c>
      <c r="K43">
        <v>50.95</v>
      </c>
      <c r="L43">
        <v>62.14</v>
      </c>
      <c r="M43">
        <v>71.69</v>
      </c>
      <c r="N43">
        <v>82.14</v>
      </c>
      <c r="O43">
        <v>91.36</v>
      </c>
      <c r="Q43" s="23" t="s">
        <v>0</v>
      </c>
      <c r="R43">
        <v>59.45</v>
      </c>
      <c r="S43">
        <v>81.06</v>
      </c>
      <c r="T43">
        <v>87.64</v>
      </c>
      <c r="U43">
        <v>87.15</v>
      </c>
      <c r="V43">
        <v>86.25</v>
      </c>
      <c r="W43">
        <v>85.14</v>
      </c>
      <c r="Y43" s="23" t="s">
        <v>0</v>
      </c>
      <c r="Z43">
        <v>96.36</v>
      </c>
      <c r="AA43">
        <v>96.48</v>
      </c>
      <c r="AB43">
        <v>97.63</v>
      </c>
      <c r="AC43">
        <v>97.63</v>
      </c>
      <c r="AD43">
        <v>97.15</v>
      </c>
      <c r="AE43">
        <v>98.41</v>
      </c>
    </row>
    <row r="44" spans="1:31" x14ac:dyDescent="0.25">
      <c r="A44" s="23"/>
      <c r="B44">
        <v>97.15</v>
      </c>
      <c r="C44">
        <v>97.24</v>
      </c>
      <c r="D44">
        <v>97.36</v>
      </c>
      <c r="E44">
        <v>97.4</v>
      </c>
      <c r="F44">
        <v>97.43</v>
      </c>
      <c r="G44">
        <v>97.45</v>
      </c>
      <c r="I44" s="23"/>
      <c r="J44">
        <v>41.96</v>
      </c>
      <c r="K44">
        <v>51.36</v>
      </c>
      <c r="L44">
        <v>61.37</v>
      </c>
      <c r="M44">
        <v>72.459999999999994</v>
      </c>
      <c r="N44">
        <v>83.74</v>
      </c>
      <c r="O44">
        <v>92.48</v>
      </c>
      <c r="Q44" s="23"/>
      <c r="R44">
        <v>57.36</v>
      </c>
      <c r="S44">
        <v>79.63</v>
      </c>
      <c r="T44">
        <v>86.48</v>
      </c>
      <c r="U44">
        <v>88.95</v>
      </c>
      <c r="V44">
        <v>86.74</v>
      </c>
      <c r="W44">
        <v>84.15</v>
      </c>
      <c r="Y44" s="23"/>
      <c r="Z44">
        <v>96.36</v>
      </c>
      <c r="AA44">
        <v>97.86</v>
      </c>
      <c r="AB44">
        <v>97.58</v>
      </c>
      <c r="AC44">
        <v>96.58</v>
      </c>
      <c r="AD44">
        <v>97.58</v>
      </c>
      <c r="AE44">
        <v>98.63</v>
      </c>
    </row>
    <row r="45" spans="1:31" x14ac:dyDescent="0.25">
      <c r="A45" s="23"/>
      <c r="B45">
        <v>97.68</v>
      </c>
      <c r="C45">
        <v>97.66</v>
      </c>
      <c r="D45">
        <v>97.59</v>
      </c>
      <c r="E45">
        <v>97.62</v>
      </c>
      <c r="F45">
        <v>97.63</v>
      </c>
      <c r="G45">
        <v>97.64</v>
      </c>
      <c r="I45" s="23"/>
      <c r="J45">
        <v>44.68</v>
      </c>
      <c r="K45">
        <v>53.14</v>
      </c>
      <c r="L45">
        <v>64.349999999999994</v>
      </c>
      <c r="M45">
        <v>70.98</v>
      </c>
      <c r="N45">
        <v>80.680000000000007</v>
      </c>
      <c r="O45">
        <v>95.14</v>
      </c>
      <c r="Q45" s="23"/>
      <c r="R45">
        <v>60.48</v>
      </c>
      <c r="S45">
        <v>83.45</v>
      </c>
      <c r="T45">
        <v>88.21</v>
      </c>
      <c r="U45">
        <v>86.21</v>
      </c>
      <c r="V45">
        <v>87.45</v>
      </c>
      <c r="W45">
        <v>86.67</v>
      </c>
      <c r="Y45" s="23"/>
      <c r="Z45">
        <v>97.58</v>
      </c>
      <c r="AA45">
        <v>97.62</v>
      </c>
      <c r="AB45">
        <v>97.85</v>
      </c>
      <c r="AC45">
        <v>97.48</v>
      </c>
      <c r="AD45">
        <v>97.65</v>
      </c>
      <c r="AE45">
        <v>97.45</v>
      </c>
    </row>
    <row r="46" spans="1:31" x14ac:dyDescent="0.25">
      <c r="A46" s="23" t="s">
        <v>16</v>
      </c>
      <c r="B46">
        <v>24.82</v>
      </c>
      <c r="C46">
        <v>37.64</v>
      </c>
      <c r="D46">
        <v>53.94</v>
      </c>
      <c r="E46">
        <v>67.930000000000007</v>
      </c>
      <c r="F46">
        <v>85.69</v>
      </c>
      <c r="G46">
        <v>92.36</v>
      </c>
      <c r="I46" s="23" t="s">
        <v>16</v>
      </c>
      <c r="J46">
        <v>40.49</v>
      </c>
      <c r="K46">
        <v>42.25</v>
      </c>
      <c r="L46">
        <v>44.98</v>
      </c>
      <c r="M46">
        <v>47.74</v>
      </c>
      <c r="N46">
        <v>50.65</v>
      </c>
      <c r="O46">
        <v>54.66</v>
      </c>
      <c r="Q46" s="23" t="s">
        <v>16</v>
      </c>
      <c r="R46">
        <v>42.59</v>
      </c>
      <c r="S46">
        <v>44.36</v>
      </c>
      <c r="T46">
        <v>47.52</v>
      </c>
      <c r="U46">
        <v>49.58</v>
      </c>
      <c r="V46">
        <v>53.47</v>
      </c>
      <c r="W46">
        <v>58.36</v>
      </c>
      <c r="Y46" s="23" t="s">
        <v>16</v>
      </c>
      <c r="Z46">
        <v>75.16</v>
      </c>
      <c r="AA46">
        <v>79.349999999999994</v>
      </c>
      <c r="AB46">
        <v>85.45</v>
      </c>
      <c r="AC46">
        <v>87.64</v>
      </c>
      <c r="AD46">
        <v>91.36</v>
      </c>
      <c r="AE46">
        <v>97.14</v>
      </c>
    </row>
    <row r="47" spans="1:31" x14ac:dyDescent="0.25">
      <c r="A47" s="23"/>
      <c r="B47">
        <v>23.99</v>
      </c>
      <c r="C47">
        <v>38.92</v>
      </c>
      <c r="D47">
        <v>54.71</v>
      </c>
      <c r="E47">
        <v>66.87</v>
      </c>
      <c r="F47">
        <v>86.74</v>
      </c>
      <c r="G47">
        <v>94.85</v>
      </c>
      <c r="I47" s="23"/>
      <c r="J47">
        <v>39.35</v>
      </c>
      <c r="K47">
        <v>41.87</v>
      </c>
      <c r="L47">
        <v>42.95</v>
      </c>
      <c r="M47">
        <v>49.62</v>
      </c>
      <c r="N47">
        <v>50.69</v>
      </c>
      <c r="O47">
        <v>55.36</v>
      </c>
      <c r="Q47" s="23"/>
      <c r="R47">
        <v>40.630000000000003</v>
      </c>
      <c r="S47">
        <v>44.86</v>
      </c>
      <c r="T47">
        <v>48.21</v>
      </c>
      <c r="U47">
        <v>50.85</v>
      </c>
      <c r="V47">
        <v>53.81</v>
      </c>
      <c r="W47">
        <v>58.21</v>
      </c>
      <c r="Y47" s="23"/>
      <c r="Z47">
        <v>74.14</v>
      </c>
      <c r="AA47">
        <v>78.599999999999994</v>
      </c>
      <c r="AB47">
        <v>84.71</v>
      </c>
      <c r="AC47">
        <v>87.15</v>
      </c>
      <c r="AD47">
        <v>90.69</v>
      </c>
      <c r="AE47">
        <v>96.47</v>
      </c>
    </row>
    <row r="48" spans="1:31" x14ac:dyDescent="0.25">
      <c r="A48" s="23"/>
      <c r="B48">
        <v>26.19</v>
      </c>
      <c r="C48">
        <v>38.78</v>
      </c>
      <c r="D48">
        <v>55.49</v>
      </c>
      <c r="E48">
        <v>67.48</v>
      </c>
      <c r="F48">
        <v>86.84</v>
      </c>
      <c r="G48">
        <v>95.64</v>
      </c>
      <c r="I48" s="23"/>
      <c r="J48">
        <v>39.21</v>
      </c>
      <c r="K48">
        <v>40.39</v>
      </c>
      <c r="L48">
        <v>44.25</v>
      </c>
      <c r="M48">
        <v>47.78</v>
      </c>
      <c r="N48">
        <v>52.16</v>
      </c>
      <c r="O48">
        <v>56.27</v>
      </c>
      <c r="Q48" s="23"/>
      <c r="R48">
        <v>41.54</v>
      </c>
      <c r="S48">
        <v>45.04</v>
      </c>
      <c r="T48">
        <v>47.99</v>
      </c>
      <c r="U48">
        <v>50.47</v>
      </c>
      <c r="V48">
        <v>54.39</v>
      </c>
      <c r="W48">
        <v>59.84</v>
      </c>
      <c r="Y48" s="23"/>
      <c r="Z48">
        <v>74.36</v>
      </c>
      <c r="AA48">
        <v>79.48</v>
      </c>
      <c r="AB48">
        <v>84.36</v>
      </c>
      <c r="AC48">
        <v>86.96</v>
      </c>
      <c r="AD48">
        <v>91.48</v>
      </c>
      <c r="AE48">
        <v>96.18</v>
      </c>
    </row>
    <row r="49" spans="1:31" x14ac:dyDescent="0.25">
      <c r="A49" s="23" t="s">
        <v>15</v>
      </c>
      <c r="B49">
        <v>21.62</v>
      </c>
      <c r="C49">
        <v>35.950000000000003</v>
      </c>
      <c r="D49">
        <v>47.69</v>
      </c>
      <c r="E49">
        <v>64.849999999999994</v>
      </c>
      <c r="F49">
        <v>82.74</v>
      </c>
      <c r="G49">
        <v>87.64</v>
      </c>
      <c r="I49" s="23" t="s">
        <v>15</v>
      </c>
      <c r="J49">
        <v>21.56</v>
      </c>
      <c r="K49">
        <v>25.36</v>
      </c>
      <c r="L49">
        <v>29.79</v>
      </c>
      <c r="M49">
        <v>33.15</v>
      </c>
      <c r="N49">
        <v>36.14</v>
      </c>
      <c r="O49">
        <v>41.28</v>
      </c>
      <c r="Q49" s="23" t="s">
        <v>15</v>
      </c>
      <c r="R49">
        <v>26.58</v>
      </c>
      <c r="S49">
        <v>28.14</v>
      </c>
      <c r="T49">
        <v>30.25</v>
      </c>
      <c r="U49">
        <v>31.58</v>
      </c>
      <c r="V49">
        <v>33.96</v>
      </c>
      <c r="W49">
        <v>36.450000000000003</v>
      </c>
      <c r="Y49" s="23" t="s">
        <v>15</v>
      </c>
      <c r="Z49">
        <v>74.36</v>
      </c>
      <c r="AA49">
        <v>78.36</v>
      </c>
      <c r="AB49">
        <v>82.69</v>
      </c>
      <c r="AC49">
        <v>85.47</v>
      </c>
      <c r="AD49">
        <v>88.39</v>
      </c>
      <c r="AE49">
        <v>90.14</v>
      </c>
    </row>
    <row r="50" spans="1:31" x14ac:dyDescent="0.25">
      <c r="A50" s="23"/>
      <c r="B50">
        <v>22.94</v>
      </c>
      <c r="C50">
        <v>36.18</v>
      </c>
      <c r="D50">
        <v>48.25</v>
      </c>
      <c r="E50">
        <v>64.28</v>
      </c>
      <c r="F50">
        <v>79.56</v>
      </c>
      <c r="G50">
        <v>86.15</v>
      </c>
      <c r="I50" s="23"/>
      <c r="J50">
        <v>20.86</v>
      </c>
      <c r="K50">
        <v>23.52</v>
      </c>
      <c r="L50">
        <v>27.46</v>
      </c>
      <c r="M50">
        <v>31.85</v>
      </c>
      <c r="N50">
        <v>35.21</v>
      </c>
      <c r="O50">
        <v>43.39</v>
      </c>
      <c r="Q50" s="23"/>
      <c r="R50">
        <v>25.87</v>
      </c>
      <c r="S50">
        <v>27.78</v>
      </c>
      <c r="T50">
        <v>31.52</v>
      </c>
      <c r="U50">
        <v>31.7</v>
      </c>
      <c r="V50">
        <v>33.869999999999997</v>
      </c>
      <c r="W50">
        <v>36.54</v>
      </c>
      <c r="Y50" s="23"/>
      <c r="Z50">
        <v>72.94</v>
      </c>
      <c r="AA50">
        <v>77.45</v>
      </c>
      <c r="AB50">
        <v>83.47</v>
      </c>
      <c r="AC50">
        <v>84.75</v>
      </c>
      <c r="AD50">
        <v>87.26</v>
      </c>
      <c r="AE50">
        <v>89.47</v>
      </c>
    </row>
    <row r="51" spans="1:31" x14ac:dyDescent="0.25">
      <c r="A51" s="23"/>
      <c r="B51">
        <v>20.48</v>
      </c>
      <c r="C51">
        <v>37.58</v>
      </c>
      <c r="D51">
        <v>48.74</v>
      </c>
      <c r="E51">
        <v>63.17</v>
      </c>
      <c r="F51">
        <v>79.680000000000007</v>
      </c>
      <c r="G51">
        <v>87.34</v>
      </c>
      <c r="I51" s="23"/>
      <c r="J51">
        <v>23.95</v>
      </c>
      <c r="K51">
        <v>25.48</v>
      </c>
      <c r="L51">
        <v>27.69</v>
      </c>
      <c r="M51">
        <v>32.28</v>
      </c>
      <c r="N51">
        <v>36.85</v>
      </c>
      <c r="O51">
        <v>42.35</v>
      </c>
      <c r="Q51" s="23"/>
      <c r="R51">
        <v>26.25</v>
      </c>
      <c r="S51">
        <v>28.45</v>
      </c>
      <c r="T51">
        <v>30.52</v>
      </c>
      <c r="U51">
        <v>32.520000000000003</v>
      </c>
      <c r="V51">
        <v>34.58</v>
      </c>
      <c r="W51">
        <v>36.39</v>
      </c>
      <c r="Y51" s="23"/>
      <c r="Z51">
        <v>75.14</v>
      </c>
      <c r="AA51">
        <v>80.540000000000006</v>
      </c>
      <c r="AB51">
        <v>84.14</v>
      </c>
      <c r="AC51">
        <v>86.91</v>
      </c>
      <c r="AD51">
        <v>89.64</v>
      </c>
      <c r="AE51">
        <v>91.54</v>
      </c>
    </row>
    <row r="52" spans="1:31" ht="13.8" customHeight="1" x14ac:dyDescent="0.25">
      <c r="A52" s="23" t="s">
        <v>17</v>
      </c>
      <c r="B52">
        <v>14.93</v>
      </c>
      <c r="C52">
        <v>23.64</v>
      </c>
      <c r="D52">
        <v>31.52</v>
      </c>
      <c r="E52">
        <v>38.64</v>
      </c>
      <c r="F52">
        <v>47.14</v>
      </c>
      <c r="G52">
        <v>53.74</v>
      </c>
      <c r="I52" s="23" t="s">
        <v>17</v>
      </c>
      <c r="J52">
        <v>11.52</v>
      </c>
      <c r="K52">
        <v>13.21</v>
      </c>
      <c r="L52">
        <v>14.66</v>
      </c>
      <c r="M52">
        <v>16.34</v>
      </c>
      <c r="N52">
        <v>18.36</v>
      </c>
      <c r="O52">
        <v>21.17</v>
      </c>
      <c r="Q52" s="23" t="s">
        <v>17</v>
      </c>
      <c r="R52">
        <v>15.69</v>
      </c>
      <c r="S52">
        <v>16.54</v>
      </c>
      <c r="T52">
        <v>17.96</v>
      </c>
      <c r="U52">
        <v>19.350000000000001</v>
      </c>
      <c r="V52">
        <v>20.47</v>
      </c>
      <c r="W52">
        <v>22.48</v>
      </c>
      <c r="Y52" s="23" t="s">
        <v>17</v>
      </c>
      <c r="Z52">
        <v>42.36</v>
      </c>
      <c r="AA52">
        <v>44.85</v>
      </c>
      <c r="AB52">
        <v>48.74</v>
      </c>
      <c r="AC52">
        <v>52.69</v>
      </c>
      <c r="AD52">
        <v>56.84</v>
      </c>
      <c r="AE52">
        <v>63.95</v>
      </c>
    </row>
    <row r="53" spans="1:31" ht="13.8" customHeight="1" x14ac:dyDescent="0.25">
      <c r="A53" s="23"/>
      <c r="B53">
        <v>13.82</v>
      </c>
      <c r="C53">
        <v>22.84</v>
      </c>
      <c r="D53">
        <v>31.95</v>
      </c>
      <c r="E53">
        <v>39.479999999999997</v>
      </c>
      <c r="F53">
        <v>48.63</v>
      </c>
      <c r="G53">
        <v>54.63</v>
      </c>
      <c r="I53" s="23"/>
      <c r="J53">
        <v>10.94</v>
      </c>
      <c r="K53">
        <v>11.39</v>
      </c>
      <c r="L53">
        <v>16.38</v>
      </c>
      <c r="M53">
        <v>17.48</v>
      </c>
      <c r="N53">
        <v>15.48</v>
      </c>
      <c r="O53">
        <v>22.84</v>
      </c>
      <c r="Q53" s="23"/>
      <c r="R53">
        <v>15.36</v>
      </c>
      <c r="S53">
        <v>16.88</v>
      </c>
      <c r="T53">
        <v>17.54</v>
      </c>
      <c r="U53">
        <v>19.850000000000001</v>
      </c>
      <c r="V53">
        <v>20.49</v>
      </c>
      <c r="W53">
        <v>22.85</v>
      </c>
      <c r="Y53" s="23"/>
      <c r="Z53">
        <v>41.63</v>
      </c>
      <c r="AA53">
        <v>43.96</v>
      </c>
      <c r="AB53">
        <v>47.61</v>
      </c>
      <c r="AC53">
        <v>51.31</v>
      </c>
      <c r="AD53">
        <v>55.84</v>
      </c>
      <c r="AE53">
        <v>64.22</v>
      </c>
    </row>
    <row r="54" spans="1:31" ht="13.8" customHeight="1" x14ac:dyDescent="0.25">
      <c r="A54" s="23"/>
      <c r="B54">
        <v>14.65</v>
      </c>
      <c r="C54">
        <v>23.72</v>
      </c>
      <c r="D54">
        <v>32.479999999999997</v>
      </c>
      <c r="E54">
        <v>37.69</v>
      </c>
      <c r="F54">
        <v>48.95</v>
      </c>
      <c r="G54">
        <v>52.47</v>
      </c>
      <c r="I54" s="23"/>
      <c r="J54">
        <v>10.14</v>
      </c>
      <c r="K54">
        <v>12.39</v>
      </c>
      <c r="L54">
        <v>14.96</v>
      </c>
      <c r="M54">
        <v>16.239999999999998</v>
      </c>
      <c r="N54">
        <v>16.579999999999998</v>
      </c>
      <c r="O54">
        <v>22.85</v>
      </c>
      <c r="Q54" s="23"/>
      <c r="R54">
        <v>15.47</v>
      </c>
      <c r="S54">
        <v>16.98</v>
      </c>
      <c r="T54">
        <v>18.12</v>
      </c>
      <c r="U54">
        <v>19.86</v>
      </c>
      <c r="V54">
        <v>21.85</v>
      </c>
      <c r="W54">
        <v>23.69</v>
      </c>
      <c r="Y54" s="23"/>
      <c r="Z54">
        <v>40.85</v>
      </c>
      <c r="AA54">
        <v>44.28</v>
      </c>
      <c r="AB54">
        <v>46.82</v>
      </c>
      <c r="AC54">
        <v>52.97</v>
      </c>
      <c r="AD54">
        <v>55.47</v>
      </c>
      <c r="AE54">
        <v>62.99</v>
      </c>
    </row>
    <row r="55" spans="1:31" x14ac:dyDescent="0.25">
      <c r="A55" s="23" t="s">
        <v>18</v>
      </c>
      <c r="B55">
        <v>8.68</v>
      </c>
      <c r="C55">
        <v>14.03</v>
      </c>
      <c r="D55">
        <v>22.64</v>
      </c>
      <c r="E55">
        <v>26.95</v>
      </c>
      <c r="F55">
        <v>34.909999999999997</v>
      </c>
      <c r="G55">
        <v>38.96</v>
      </c>
      <c r="I55" s="23" t="s">
        <v>18</v>
      </c>
      <c r="J55">
        <v>20.36</v>
      </c>
      <c r="K55">
        <v>24.31</v>
      </c>
      <c r="L55">
        <v>28.14</v>
      </c>
      <c r="M55">
        <v>32.69</v>
      </c>
      <c r="N55">
        <v>36.47</v>
      </c>
      <c r="O55">
        <v>39.840000000000003</v>
      </c>
      <c r="Q55" s="23" t="s">
        <v>18</v>
      </c>
      <c r="R55">
        <v>25.48</v>
      </c>
      <c r="S55">
        <v>28.63</v>
      </c>
      <c r="T55">
        <v>30.85</v>
      </c>
      <c r="U55">
        <v>32.5</v>
      </c>
      <c r="V55">
        <v>34.14</v>
      </c>
      <c r="W55">
        <v>37.85</v>
      </c>
      <c r="Y55" s="23" t="s">
        <v>18</v>
      </c>
      <c r="Z55">
        <v>31.28</v>
      </c>
      <c r="AA55">
        <v>36.47</v>
      </c>
      <c r="AB55">
        <v>40.14</v>
      </c>
      <c r="AC55">
        <v>43.96</v>
      </c>
      <c r="AD55">
        <v>47.69</v>
      </c>
      <c r="AE55">
        <v>49.55</v>
      </c>
    </row>
    <row r="56" spans="1:31" x14ac:dyDescent="0.25">
      <c r="A56" s="23"/>
      <c r="B56">
        <v>8.26</v>
      </c>
      <c r="C56">
        <v>13.95</v>
      </c>
      <c r="D56">
        <v>23.14</v>
      </c>
      <c r="E56">
        <v>27.03</v>
      </c>
      <c r="F56">
        <v>34.82</v>
      </c>
      <c r="G56">
        <v>38.479999999999997</v>
      </c>
      <c r="I56" s="23"/>
      <c r="J56">
        <v>18.47</v>
      </c>
      <c r="K56">
        <v>22.17</v>
      </c>
      <c r="L56">
        <v>26.48</v>
      </c>
      <c r="M56">
        <v>33.590000000000003</v>
      </c>
      <c r="N56">
        <v>35.04</v>
      </c>
      <c r="O56">
        <v>40.39</v>
      </c>
      <c r="Q56" s="23"/>
      <c r="R56">
        <v>25.63</v>
      </c>
      <c r="S56">
        <v>27.63</v>
      </c>
      <c r="T56">
        <v>31.25</v>
      </c>
      <c r="U56">
        <v>33.25</v>
      </c>
      <c r="V56">
        <v>34.85</v>
      </c>
      <c r="W56">
        <v>38.46</v>
      </c>
      <c r="Y56" s="23"/>
      <c r="Z56">
        <v>30.58</v>
      </c>
      <c r="AA56">
        <v>36.590000000000003</v>
      </c>
      <c r="AB56">
        <v>42.14</v>
      </c>
      <c r="AC56">
        <v>42.17</v>
      </c>
      <c r="AD56">
        <v>45.96</v>
      </c>
      <c r="AE56">
        <v>50.8</v>
      </c>
    </row>
    <row r="57" spans="1:31" x14ac:dyDescent="0.25">
      <c r="A57" s="23"/>
      <c r="B57">
        <v>8.59</v>
      </c>
      <c r="C57">
        <v>13.54</v>
      </c>
      <c r="D57">
        <v>22.06</v>
      </c>
      <c r="E57">
        <v>26.41</v>
      </c>
      <c r="F57">
        <v>33.47</v>
      </c>
      <c r="G57">
        <v>37.64</v>
      </c>
      <c r="I57" s="23"/>
      <c r="J57">
        <v>18.63</v>
      </c>
      <c r="K57">
        <v>22.87</v>
      </c>
      <c r="L57">
        <v>27.69</v>
      </c>
      <c r="M57">
        <v>32.479999999999997</v>
      </c>
      <c r="N57">
        <v>35.94</v>
      </c>
      <c r="O57">
        <v>41.08</v>
      </c>
      <c r="Q57" s="23"/>
      <c r="R57">
        <v>24.38</v>
      </c>
      <c r="S57">
        <v>28.69</v>
      </c>
      <c r="T57">
        <v>30.47</v>
      </c>
      <c r="U57">
        <v>32.69</v>
      </c>
      <c r="V57">
        <v>33.69</v>
      </c>
      <c r="W57">
        <v>38.54</v>
      </c>
      <c r="Y57" s="23"/>
      <c r="Z57">
        <v>29.28</v>
      </c>
      <c r="AA57">
        <v>34.28</v>
      </c>
      <c r="AB57">
        <v>38.24</v>
      </c>
      <c r="AC57">
        <v>40.85</v>
      </c>
      <c r="AD57">
        <v>44.28</v>
      </c>
      <c r="AE57">
        <v>48.24</v>
      </c>
    </row>
    <row r="59" spans="1:31" x14ac:dyDescent="0.25">
      <c r="A59" s="22" t="s">
        <v>41</v>
      </c>
      <c r="B59" s="23"/>
      <c r="C59" s="23"/>
      <c r="D59" s="23"/>
      <c r="E59" s="23"/>
      <c r="F59" s="23"/>
      <c r="G59" s="23"/>
      <c r="I59" s="22" t="s">
        <v>40</v>
      </c>
      <c r="J59" s="23"/>
      <c r="K59" s="23"/>
      <c r="L59" s="23"/>
      <c r="M59" s="23"/>
      <c r="N59" s="23"/>
      <c r="O59" s="23"/>
      <c r="Q59" s="22" t="s">
        <v>39</v>
      </c>
      <c r="R59" s="23"/>
      <c r="S59" s="23"/>
      <c r="T59" s="23"/>
      <c r="U59" s="23"/>
      <c r="V59" s="23"/>
      <c r="W59" s="23"/>
      <c r="Y59" s="22" t="s">
        <v>38</v>
      </c>
      <c r="Z59" s="23"/>
      <c r="AA59" s="23"/>
      <c r="AB59" s="23"/>
      <c r="AC59" s="23"/>
      <c r="AD59" s="23"/>
      <c r="AE59" s="23"/>
    </row>
    <row r="60" spans="1:31" x14ac:dyDescent="0.25">
      <c r="A60" s="4"/>
      <c r="B60" s="23" t="s">
        <v>13</v>
      </c>
      <c r="C60" s="23"/>
      <c r="D60" s="23"/>
      <c r="E60" s="23"/>
      <c r="F60" s="23"/>
      <c r="G60" s="23"/>
      <c r="I60" s="4"/>
      <c r="J60" s="23" t="s">
        <v>13</v>
      </c>
      <c r="K60" s="23"/>
      <c r="L60" s="23"/>
      <c r="M60" s="23"/>
      <c r="N60" s="23"/>
      <c r="O60" s="23"/>
      <c r="Q60" s="4"/>
      <c r="R60" s="23" t="s">
        <v>13</v>
      </c>
      <c r="S60" s="23"/>
      <c r="T60" s="23"/>
      <c r="U60" s="23"/>
      <c r="V60" s="23"/>
      <c r="W60" s="23"/>
      <c r="Y60" s="4"/>
      <c r="Z60" s="23" t="s">
        <v>13</v>
      </c>
      <c r="AA60" s="23"/>
      <c r="AB60" s="23"/>
      <c r="AC60" s="23"/>
      <c r="AD60" s="23"/>
      <c r="AE60" s="23"/>
    </row>
    <row r="61" spans="1:31" x14ac:dyDescent="0.25">
      <c r="A61" s="4" t="s">
        <v>14</v>
      </c>
      <c r="B61" s="4">
        <v>0.2</v>
      </c>
      <c r="C61" s="4">
        <v>0.4</v>
      </c>
      <c r="D61" s="4">
        <v>0.6</v>
      </c>
      <c r="E61" s="4">
        <v>0.8</v>
      </c>
      <c r="F61" s="4">
        <v>1</v>
      </c>
      <c r="G61" s="4">
        <v>3</v>
      </c>
      <c r="I61" s="4" t="s">
        <v>14</v>
      </c>
      <c r="J61" s="4">
        <v>0.2</v>
      </c>
      <c r="K61" s="4">
        <v>0.4</v>
      </c>
      <c r="L61" s="4">
        <v>0.6</v>
      </c>
      <c r="M61" s="4">
        <v>0.8</v>
      </c>
      <c r="N61" s="4">
        <v>1</v>
      </c>
      <c r="O61" s="4">
        <v>3</v>
      </c>
      <c r="Q61" s="4" t="s">
        <v>14</v>
      </c>
      <c r="R61" s="4">
        <v>0.2</v>
      </c>
      <c r="S61" s="4">
        <v>0.4</v>
      </c>
      <c r="T61" s="4">
        <v>0.6</v>
      </c>
      <c r="U61" s="4">
        <v>0.8</v>
      </c>
      <c r="V61" s="4">
        <v>1</v>
      </c>
      <c r="W61" s="4">
        <v>3</v>
      </c>
      <c r="Y61" s="4" t="s">
        <v>14</v>
      </c>
      <c r="Z61" s="4">
        <v>0.2</v>
      </c>
      <c r="AA61" s="4">
        <v>0.4</v>
      </c>
      <c r="AB61" s="4">
        <v>0.6</v>
      </c>
      <c r="AC61" s="4">
        <v>0.8</v>
      </c>
      <c r="AD61" s="4">
        <v>1</v>
      </c>
      <c r="AE61" s="4">
        <v>3</v>
      </c>
    </row>
    <row r="62" spans="1:31" x14ac:dyDescent="0.25">
      <c r="A62" s="23" t="s">
        <v>0</v>
      </c>
      <c r="B62">
        <v>97.42</v>
      </c>
      <c r="C62">
        <v>97.42</v>
      </c>
      <c r="D62">
        <v>97.44</v>
      </c>
      <c r="E62">
        <v>97.45</v>
      </c>
      <c r="F62">
        <v>97.46</v>
      </c>
      <c r="G62">
        <v>97.5</v>
      </c>
      <c r="I62" s="23" t="s">
        <v>0</v>
      </c>
      <c r="J62">
        <v>42.36</v>
      </c>
      <c r="K62">
        <v>50.95</v>
      </c>
      <c r="L62">
        <v>62.14</v>
      </c>
      <c r="M62">
        <v>71.69</v>
      </c>
      <c r="N62">
        <v>82.14</v>
      </c>
      <c r="O62">
        <v>91.36</v>
      </c>
      <c r="Q62" s="23" t="s">
        <v>0</v>
      </c>
      <c r="R62">
        <v>59.45</v>
      </c>
      <c r="S62">
        <v>81.06</v>
      </c>
      <c r="T62">
        <v>87.64</v>
      </c>
      <c r="U62">
        <v>87.15</v>
      </c>
      <c r="V62">
        <v>86.25</v>
      </c>
      <c r="W62">
        <v>85.14</v>
      </c>
      <c r="Y62" s="23" t="s">
        <v>0</v>
      </c>
      <c r="Z62">
        <v>96.36</v>
      </c>
      <c r="AA62">
        <v>96.48</v>
      </c>
      <c r="AB62">
        <v>97.63</v>
      </c>
      <c r="AC62">
        <v>97.63</v>
      </c>
      <c r="AD62">
        <v>97.15</v>
      </c>
      <c r="AE62">
        <v>98.41</v>
      </c>
    </row>
    <row r="63" spans="1:31" x14ac:dyDescent="0.25">
      <c r="A63" s="23"/>
      <c r="B63">
        <v>97.15</v>
      </c>
      <c r="C63">
        <v>97.24</v>
      </c>
      <c r="D63">
        <v>97.36</v>
      </c>
      <c r="E63">
        <v>97.4</v>
      </c>
      <c r="F63">
        <v>97.43</v>
      </c>
      <c r="G63">
        <v>97.45</v>
      </c>
      <c r="I63" s="23"/>
      <c r="J63">
        <v>41.96</v>
      </c>
      <c r="K63">
        <v>51.36</v>
      </c>
      <c r="L63">
        <v>61.37</v>
      </c>
      <c r="M63">
        <v>72.459999999999994</v>
      </c>
      <c r="N63">
        <v>83.74</v>
      </c>
      <c r="O63">
        <v>92.48</v>
      </c>
      <c r="Q63" s="23"/>
      <c r="R63">
        <v>57.36</v>
      </c>
      <c r="S63">
        <v>79.63</v>
      </c>
      <c r="T63">
        <v>86.48</v>
      </c>
      <c r="U63">
        <v>88.95</v>
      </c>
      <c r="V63">
        <v>86.74</v>
      </c>
      <c r="W63">
        <v>84.15</v>
      </c>
      <c r="Y63" s="23"/>
      <c r="Z63">
        <v>96.36</v>
      </c>
      <c r="AA63">
        <v>97.86</v>
      </c>
      <c r="AB63">
        <v>97.58</v>
      </c>
      <c r="AC63">
        <v>96.58</v>
      </c>
      <c r="AD63">
        <v>97.58</v>
      </c>
      <c r="AE63">
        <v>98.63</v>
      </c>
    </row>
    <row r="64" spans="1:31" x14ac:dyDescent="0.25">
      <c r="A64" s="23"/>
      <c r="B64">
        <v>97.68</v>
      </c>
      <c r="C64">
        <v>97.66</v>
      </c>
      <c r="D64">
        <v>97.59</v>
      </c>
      <c r="E64">
        <v>97.62</v>
      </c>
      <c r="F64">
        <v>97.63</v>
      </c>
      <c r="G64">
        <v>97.64</v>
      </c>
      <c r="I64" s="23"/>
      <c r="J64">
        <v>44.68</v>
      </c>
      <c r="K64">
        <v>53.14</v>
      </c>
      <c r="L64">
        <v>64.349999999999994</v>
      </c>
      <c r="M64">
        <v>70.98</v>
      </c>
      <c r="N64">
        <v>80.680000000000007</v>
      </c>
      <c r="O64">
        <v>95.14</v>
      </c>
      <c r="Q64" s="23"/>
      <c r="R64">
        <v>60.48</v>
      </c>
      <c r="S64">
        <v>83.45</v>
      </c>
      <c r="T64">
        <v>88.21</v>
      </c>
      <c r="U64">
        <v>86.21</v>
      </c>
      <c r="V64">
        <v>87.45</v>
      </c>
      <c r="W64">
        <v>86.67</v>
      </c>
      <c r="Y64" s="23"/>
      <c r="Z64">
        <v>97.58</v>
      </c>
      <c r="AA64">
        <v>97.62</v>
      </c>
      <c r="AB64">
        <v>97.85</v>
      </c>
      <c r="AC64">
        <v>97.48</v>
      </c>
      <c r="AD64">
        <v>97.65</v>
      </c>
      <c r="AE64">
        <v>97.45</v>
      </c>
    </row>
    <row r="65" spans="1:31" x14ac:dyDescent="0.25">
      <c r="A65" s="23" t="s">
        <v>16</v>
      </c>
      <c r="B65">
        <v>25.99</v>
      </c>
      <c r="C65">
        <v>42.26</v>
      </c>
      <c r="D65">
        <v>59.52</v>
      </c>
      <c r="E65">
        <v>63.49</v>
      </c>
      <c r="F65">
        <v>72.62</v>
      </c>
      <c r="G65">
        <v>80.56</v>
      </c>
      <c r="I65" s="23" t="s">
        <v>16</v>
      </c>
      <c r="J65">
        <v>40.840000000000003</v>
      </c>
      <c r="K65">
        <v>43.84</v>
      </c>
      <c r="L65">
        <v>46.58</v>
      </c>
      <c r="M65">
        <v>50.84</v>
      </c>
      <c r="N65">
        <v>52.36</v>
      </c>
      <c r="O65">
        <v>55.48</v>
      </c>
      <c r="Q65" s="23" t="s">
        <v>21</v>
      </c>
      <c r="R65">
        <v>39.18</v>
      </c>
      <c r="S65">
        <v>43.44</v>
      </c>
      <c r="T65">
        <v>45.83</v>
      </c>
      <c r="U65">
        <v>46.51</v>
      </c>
      <c r="V65">
        <v>48.55</v>
      </c>
      <c r="W65">
        <v>53.83</v>
      </c>
      <c r="Y65" s="23" t="s">
        <v>16</v>
      </c>
      <c r="Z65">
        <v>72.36</v>
      </c>
      <c r="AA65">
        <v>77.150000000000006</v>
      </c>
      <c r="AB65">
        <v>83.45</v>
      </c>
      <c r="AC65">
        <v>88.74</v>
      </c>
      <c r="AD65">
        <v>92.15</v>
      </c>
      <c r="AE65">
        <v>97.15</v>
      </c>
    </row>
    <row r="66" spans="1:31" x14ac:dyDescent="0.25">
      <c r="A66" s="23"/>
      <c r="B66">
        <v>26.31</v>
      </c>
      <c r="C66">
        <v>43.78</v>
      </c>
      <c r="D66">
        <v>60.37</v>
      </c>
      <c r="E66">
        <v>65.02</v>
      </c>
      <c r="F66">
        <v>73.42</v>
      </c>
      <c r="G66">
        <v>81.17</v>
      </c>
      <c r="I66" s="23"/>
      <c r="J66">
        <v>40.950000000000003</v>
      </c>
      <c r="K66">
        <v>44.85</v>
      </c>
      <c r="L66">
        <v>46.36</v>
      </c>
      <c r="M66">
        <v>51.84</v>
      </c>
      <c r="N66">
        <v>54.21</v>
      </c>
      <c r="O66">
        <v>56.84</v>
      </c>
      <c r="Q66" s="23"/>
      <c r="R66">
        <v>38.54</v>
      </c>
      <c r="S66">
        <v>42.69</v>
      </c>
      <c r="T66">
        <v>45.96</v>
      </c>
      <c r="U66">
        <v>47.36</v>
      </c>
      <c r="V66">
        <v>48.51</v>
      </c>
      <c r="W66">
        <v>52.48</v>
      </c>
      <c r="Y66" s="23"/>
      <c r="Z66">
        <v>71.13</v>
      </c>
      <c r="AA66">
        <v>76.45</v>
      </c>
      <c r="AB66">
        <v>82.45</v>
      </c>
      <c r="AC66">
        <v>88.05</v>
      </c>
      <c r="AD66">
        <v>91.45</v>
      </c>
      <c r="AE66">
        <v>96.65</v>
      </c>
    </row>
    <row r="67" spans="1:31" x14ac:dyDescent="0.25">
      <c r="A67" s="23"/>
      <c r="B67">
        <v>25.16</v>
      </c>
      <c r="C67">
        <v>42.34</v>
      </c>
      <c r="D67">
        <v>58.42</v>
      </c>
      <c r="E67">
        <v>63.85</v>
      </c>
      <c r="F67">
        <v>72.42</v>
      </c>
      <c r="G67">
        <v>80.41</v>
      </c>
      <c r="I67" s="23"/>
      <c r="J67">
        <v>37.46</v>
      </c>
      <c r="K67">
        <v>42.39</v>
      </c>
      <c r="L67">
        <v>49.35</v>
      </c>
      <c r="M67">
        <v>52.36</v>
      </c>
      <c r="N67">
        <v>53.31</v>
      </c>
      <c r="O67">
        <v>58.31</v>
      </c>
      <c r="Q67" s="23"/>
      <c r="R67">
        <v>38.9</v>
      </c>
      <c r="S67">
        <v>43.24</v>
      </c>
      <c r="T67">
        <v>46.25</v>
      </c>
      <c r="U67">
        <v>48.59</v>
      </c>
      <c r="V67">
        <v>50.69</v>
      </c>
      <c r="W67">
        <v>54.39</v>
      </c>
      <c r="Y67" s="23"/>
      <c r="Z67">
        <v>71.45</v>
      </c>
      <c r="AA67">
        <v>75.599999999999994</v>
      </c>
      <c r="AB67">
        <v>83.69</v>
      </c>
      <c r="AC67">
        <v>87.14</v>
      </c>
      <c r="AD67">
        <v>92.87</v>
      </c>
      <c r="AE67">
        <v>97.36</v>
      </c>
    </row>
    <row r="68" spans="1:31" x14ac:dyDescent="0.25">
      <c r="A68" s="23" t="s">
        <v>15</v>
      </c>
      <c r="B68">
        <v>13.74</v>
      </c>
      <c r="C68">
        <v>22.58</v>
      </c>
      <c r="D68">
        <v>30.74</v>
      </c>
      <c r="E68">
        <v>37.49</v>
      </c>
      <c r="F68">
        <v>46.39</v>
      </c>
      <c r="G68">
        <v>52.18</v>
      </c>
      <c r="I68" s="23" t="s">
        <v>15</v>
      </c>
      <c r="J68">
        <v>20.16</v>
      </c>
      <c r="K68">
        <v>22.36</v>
      </c>
      <c r="L68">
        <v>25.48</v>
      </c>
      <c r="M68">
        <v>28.83</v>
      </c>
      <c r="N68">
        <v>31.14</v>
      </c>
      <c r="O68">
        <v>34.96</v>
      </c>
      <c r="Q68" s="23" t="s">
        <v>20</v>
      </c>
      <c r="R68">
        <v>26.39</v>
      </c>
      <c r="S68">
        <v>27.45</v>
      </c>
      <c r="T68">
        <v>29.86</v>
      </c>
      <c r="U68">
        <v>32.65</v>
      </c>
      <c r="V68">
        <v>34.58</v>
      </c>
      <c r="W68">
        <v>37.58</v>
      </c>
      <c r="Y68" s="23" t="s">
        <v>15</v>
      </c>
      <c r="Z68">
        <v>67.849999999999994</v>
      </c>
      <c r="AA68">
        <v>70.040000000000006</v>
      </c>
      <c r="AB68">
        <v>72.959999999999994</v>
      </c>
      <c r="AC68">
        <v>75.849999999999994</v>
      </c>
      <c r="AD68">
        <v>80.63</v>
      </c>
      <c r="AE68">
        <v>85.74</v>
      </c>
    </row>
    <row r="69" spans="1:31" x14ac:dyDescent="0.25">
      <c r="A69" s="23"/>
      <c r="B69">
        <v>12.85</v>
      </c>
      <c r="C69">
        <v>21.39</v>
      </c>
      <c r="D69">
        <v>30.18</v>
      </c>
      <c r="E69">
        <v>38.92</v>
      </c>
      <c r="F69">
        <v>47.53</v>
      </c>
      <c r="G69">
        <v>52.96</v>
      </c>
      <c r="I69" s="23"/>
      <c r="J69">
        <v>21.39</v>
      </c>
      <c r="K69">
        <v>23.69</v>
      </c>
      <c r="L69">
        <v>23.69</v>
      </c>
      <c r="M69">
        <v>29.87</v>
      </c>
      <c r="N69">
        <v>32.54</v>
      </c>
      <c r="O69">
        <v>35.94</v>
      </c>
      <c r="Q69" s="23"/>
      <c r="R69">
        <v>26.14</v>
      </c>
      <c r="S69">
        <v>28.69</v>
      </c>
      <c r="T69">
        <v>29.54</v>
      </c>
      <c r="U69">
        <v>31.58</v>
      </c>
      <c r="V69">
        <v>35.47</v>
      </c>
      <c r="W69">
        <v>36.94</v>
      </c>
      <c r="Y69" s="23"/>
      <c r="Z69">
        <v>65.28</v>
      </c>
      <c r="AA69">
        <v>70.53</v>
      </c>
      <c r="AB69">
        <v>73.540000000000006</v>
      </c>
      <c r="AC69">
        <v>75.48</v>
      </c>
      <c r="AD69">
        <v>79.25</v>
      </c>
      <c r="AE69">
        <v>82.47</v>
      </c>
    </row>
    <row r="70" spans="1:31" x14ac:dyDescent="0.25">
      <c r="A70" s="23"/>
      <c r="B70">
        <v>13.63</v>
      </c>
      <c r="C70">
        <v>22.17</v>
      </c>
      <c r="D70">
        <v>31.94</v>
      </c>
      <c r="E70">
        <v>36.99</v>
      </c>
      <c r="F70">
        <v>47.18</v>
      </c>
      <c r="G70">
        <v>51.84</v>
      </c>
      <c r="I70" s="23"/>
      <c r="J70">
        <v>21.41</v>
      </c>
      <c r="K70">
        <v>21.47</v>
      </c>
      <c r="L70">
        <v>24.51</v>
      </c>
      <c r="M70">
        <v>28.05</v>
      </c>
      <c r="N70">
        <v>30.84</v>
      </c>
      <c r="O70">
        <v>37.25</v>
      </c>
      <c r="Q70" s="23"/>
      <c r="R70">
        <v>25.85</v>
      </c>
      <c r="S70">
        <v>27.45</v>
      </c>
      <c r="T70">
        <v>30.54</v>
      </c>
      <c r="U70">
        <v>32.25</v>
      </c>
      <c r="V70">
        <v>33.69</v>
      </c>
      <c r="W70">
        <v>37.479999999999997</v>
      </c>
      <c r="Y70" s="23"/>
      <c r="Z70">
        <v>64.28</v>
      </c>
      <c r="AA70">
        <v>69.25</v>
      </c>
      <c r="AB70">
        <v>70.150000000000006</v>
      </c>
      <c r="AC70">
        <v>73.69</v>
      </c>
      <c r="AD70">
        <v>75.14</v>
      </c>
      <c r="AE70">
        <v>82.36</v>
      </c>
    </row>
    <row r="71" spans="1:31" ht="13.8" customHeight="1" x14ac:dyDescent="0.25">
      <c r="A71" s="23" t="s">
        <v>17</v>
      </c>
      <c r="B71">
        <v>9.2799999999999994</v>
      </c>
      <c r="C71">
        <v>14.86</v>
      </c>
      <c r="D71">
        <v>23.48</v>
      </c>
      <c r="E71">
        <v>26.74</v>
      </c>
      <c r="F71">
        <v>35.97</v>
      </c>
      <c r="G71">
        <v>40.85</v>
      </c>
      <c r="I71" s="23" t="s">
        <v>17</v>
      </c>
      <c r="J71">
        <v>18.43</v>
      </c>
      <c r="K71">
        <v>19.63</v>
      </c>
      <c r="L71">
        <v>21.25</v>
      </c>
      <c r="M71">
        <v>22.65</v>
      </c>
      <c r="N71">
        <v>24.57</v>
      </c>
      <c r="O71">
        <v>26.21</v>
      </c>
      <c r="Q71" s="23" t="s">
        <v>17</v>
      </c>
      <c r="R71">
        <v>11.36</v>
      </c>
      <c r="S71">
        <v>11.85</v>
      </c>
      <c r="T71">
        <v>12.69</v>
      </c>
      <c r="U71">
        <v>13.58</v>
      </c>
      <c r="V71">
        <v>14.28</v>
      </c>
      <c r="W71">
        <v>16.96</v>
      </c>
      <c r="Y71" s="23" t="s">
        <v>17</v>
      </c>
      <c r="Z71">
        <v>64.58</v>
      </c>
      <c r="AA71">
        <v>67.69</v>
      </c>
      <c r="AB71">
        <v>70.69</v>
      </c>
      <c r="AC71">
        <v>72.69</v>
      </c>
      <c r="AD71">
        <v>76.95</v>
      </c>
      <c r="AE71">
        <v>82.36</v>
      </c>
    </row>
    <row r="72" spans="1:31" ht="13.8" customHeight="1" x14ac:dyDescent="0.25">
      <c r="A72" s="23"/>
      <c r="B72">
        <v>9.77</v>
      </c>
      <c r="C72">
        <v>15.32</v>
      </c>
      <c r="D72">
        <v>24.06</v>
      </c>
      <c r="E72">
        <v>28.17</v>
      </c>
      <c r="F72">
        <v>35.54</v>
      </c>
      <c r="G72">
        <v>40.630000000000003</v>
      </c>
      <c r="I72" s="23"/>
      <c r="J72">
        <v>18.32</v>
      </c>
      <c r="K72">
        <v>20.05</v>
      </c>
      <c r="L72">
        <v>21.39</v>
      </c>
      <c r="M72">
        <v>22.36</v>
      </c>
      <c r="N72">
        <v>25.95</v>
      </c>
      <c r="O72">
        <v>26.14</v>
      </c>
      <c r="Q72" s="23"/>
      <c r="R72">
        <v>11.04</v>
      </c>
      <c r="S72">
        <v>11.96</v>
      </c>
      <c r="T72">
        <v>12.74</v>
      </c>
      <c r="U72">
        <v>14.36</v>
      </c>
      <c r="V72">
        <v>14.85</v>
      </c>
      <c r="W72">
        <v>16.649999999999999</v>
      </c>
      <c r="Y72" s="23"/>
      <c r="Z72">
        <v>67.25</v>
      </c>
      <c r="AA72">
        <v>69.48</v>
      </c>
      <c r="AB72">
        <v>72.47</v>
      </c>
      <c r="AC72">
        <v>74.14</v>
      </c>
      <c r="AD72">
        <v>79.84</v>
      </c>
      <c r="AE72">
        <v>83.54</v>
      </c>
    </row>
    <row r="73" spans="1:31" ht="13.8" customHeight="1" x14ac:dyDescent="0.25">
      <c r="A73" s="23"/>
      <c r="B73">
        <v>10.59</v>
      </c>
      <c r="C73">
        <v>14.69</v>
      </c>
      <c r="D73">
        <v>22.47</v>
      </c>
      <c r="E73">
        <v>27.21</v>
      </c>
      <c r="F73">
        <v>36.82</v>
      </c>
      <c r="G73">
        <v>39.24</v>
      </c>
      <c r="I73" s="23"/>
      <c r="J73">
        <v>16.39</v>
      </c>
      <c r="K73">
        <v>20.95</v>
      </c>
      <c r="L73">
        <v>22.39</v>
      </c>
      <c r="M73">
        <v>23.07</v>
      </c>
      <c r="N73">
        <v>24.95</v>
      </c>
      <c r="O73">
        <v>26.09</v>
      </c>
      <c r="Q73" s="23"/>
      <c r="R73">
        <v>11.68</v>
      </c>
      <c r="S73">
        <v>12.06</v>
      </c>
      <c r="T73">
        <v>12.99</v>
      </c>
      <c r="U73">
        <v>13.88</v>
      </c>
      <c r="V73">
        <v>14.94</v>
      </c>
      <c r="W73">
        <v>17.2</v>
      </c>
      <c r="Y73" s="23"/>
      <c r="Z73">
        <v>64.25</v>
      </c>
      <c r="AA73">
        <v>66.849999999999994</v>
      </c>
      <c r="AB73">
        <v>70.260000000000005</v>
      </c>
      <c r="AC73">
        <v>72.489999999999995</v>
      </c>
      <c r="AD73">
        <v>76.209999999999994</v>
      </c>
      <c r="AE73">
        <v>84.6</v>
      </c>
    </row>
    <row r="74" spans="1:31" x14ac:dyDescent="0.25">
      <c r="A74" s="23" t="s">
        <v>18</v>
      </c>
      <c r="B74">
        <v>5.84</v>
      </c>
      <c r="C74">
        <v>13.85</v>
      </c>
      <c r="D74">
        <v>18.940000000000001</v>
      </c>
      <c r="E74">
        <v>21.7</v>
      </c>
      <c r="F74">
        <v>25.3</v>
      </c>
      <c r="G74">
        <v>29.36</v>
      </c>
      <c r="I74" s="23" t="s">
        <v>18</v>
      </c>
      <c r="J74">
        <v>25.36</v>
      </c>
      <c r="K74">
        <v>28.36</v>
      </c>
      <c r="L74">
        <v>30.28</v>
      </c>
      <c r="M74">
        <v>32.54</v>
      </c>
      <c r="N74">
        <v>34.130000000000003</v>
      </c>
      <c r="O74">
        <v>38.17</v>
      </c>
      <c r="Q74" s="23" t="s">
        <v>18</v>
      </c>
      <c r="R74">
        <v>15.36</v>
      </c>
      <c r="S74">
        <v>16.850000000000001</v>
      </c>
      <c r="T74">
        <v>17.45</v>
      </c>
      <c r="U74">
        <v>18.690000000000001</v>
      </c>
      <c r="V74">
        <v>19.25</v>
      </c>
      <c r="W74">
        <v>21.36</v>
      </c>
      <c r="Y74" s="23" t="s">
        <v>18</v>
      </c>
      <c r="Z74">
        <v>27.48</v>
      </c>
      <c r="AA74">
        <v>29.51</v>
      </c>
      <c r="AB74">
        <v>32.58</v>
      </c>
      <c r="AC74">
        <v>34.57</v>
      </c>
      <c r="AD74">
        <v>36.950000000000003</v>
      </c>
      <c r="AE74">
        <v>38.25</v>
      </c>
    </row>
    <row r="75" spans="1:31" x14ac:dyDescent="0.25">
      <c r="A75" s="23"/>
      <c r="B75">
        <v>5.78</v>
      </c>
      <c r="C75">
        <v>12.43</v>
      </c>
      <c r="D75">
        <v>18.5</v>
      </c>
      <c r="E75">
        <v>21.81</v>
      </c>
      <c r="F75">
        <v>24.94</v>
      </c>
      <c r="G75">
        <v>28.84</v>
      </c>
      <c r="I75" s="23"/>
      <c r="J75">
        <v>24.49</v>
      </c>
      <c r="K75">
        <v>27.64</v>
      </c>
      <c r="L75">
        <v>31.95</v>
      </c>
      <c r="M75">
        <v>32.450000000000003</v>
      </c>
      <c r="N75">
        <v>35.15</v>
      </c>
      <c r="O75">
        <v>39.94</v>
      </c>
      <c r="Q75" s="23"/>
      <c r="R75">
        <v>15.2</v>
      </c>
      <c r="S75">
        <v>16.54</v>
      </c>
      <c r="T75">
        <v>17.579999999999998</v>
      </c>
      <c r="U75">
        <v>18.690000000000001</v>
      </c>
      <c r="V75">
        <v>19.850000000000001</v>
      </c>
      <c r="W75">
        <v>20.69</v>
      </c>
      <c r="Y75" s="23"/>
      <c r="Z75">
        <v>25.58</v>
      </c>
      <c r="AA75">
        <v>30.14</v>
      </c>
      <c r="AB75">
        <v>30.85</v>
      </c>
      <c r="AC75">
        <v>32.58</v>
      </c>
      <c r="AD75">
        <v>34.799999999999997</v>
      </c>
      <c r="AE75">
        <v>39.1</v>
      </c>
    </row>
    <row r="76" spans="1:31" x14ac:dyDescent="0.25">
      <c r="A76" s="23"/>
      <c r="B76">
        <v>5.92</v>
      </c>
      <c r="C76">
        <v>12.27</v>
      </c>
      <c r="D76">
        <v>17.28</v>
      </c>
      <c r="E76">
        <v>22.17</v>
      </c>
      <c r="F76">
        <v>24.04</v>
      </c>
      <c r="G76">
        <v>30.77</v>
      </c>
      <c r="I76" s="23"/>
      <c r="J76">
        <v>22.64</v>
      </c>
      <c r="K76">
        <v>30.25</v>
      </c>
      <c r="L76">
        <v>32.51</v>
      </c>
      <c r="M76">
        <v>34.85</v>
      </c>
      <c r="N76">
        <v>36.54</v>
      </c>
      <c r="O76">
        <v>38.119999999999997</v>
      </c>
      <c r="Q76" s="23"/>
      <c r="R76">
        <v>14.69</v>
      </c>
      <c r="S76">
        <v>15.36</v>
      </c>
      <c r="T76">
        <v>16.39</v>
      </c>
      <c r="U76">
        <v>17.579999999999998</v>
      </c>
      <c r="V76">
        <v>19.13</v>
      </c>
      <c r="W76">
        <v>21.54</v>
      </c>
      <c r="Y76" s="23"/>
      <c r="Z76">
        <v>25.9</v>
      </c>
      <c r="AA76">
        <v>27.58</v>
      </c>
      <c r="AB76">
        <v>31.5</v>
      </c>
      <c r="AC76">
        <v>34.840000000000003</v>
      </c>
      <c r="AD76">
        <v>36.25</v>
      </c>
      <c r="AE76">
        <v>38.35</v>
      </c>
    </row>
  </sheetData>
  <mergeCells count="112">
    <mergeCell ref="A5:A7"/>
    <mergeCell ref="I5:I7"/>
    <mergeCell ref="Q5:Q7"/>
    <mergeCell ref="Y5:Y7"/>
    <mergeCell ref="A2:G2"/>
    <mergeCell ref="Y2:AE2"/>
    <mergeCell ref="B3:G3"/>
    <mergeCell ref="J3:O3"/>
    <mergeCell ref="R3:W3"/>
    <mergeCell ref="Z3:AE3"/>
    <mergeCell ref="I2:O2"/>
    <mergeCell ref="Q2:W2"/>
    <mergeCell ref="A14:A16"/>
    <mergeCell ref="I14:I16"/>
    <mergeCell ref="Q14:Q16"/>
    <mergeCell ref="Y14:Y16"/>
    <mergeCell ref="A17:A19"/>
    <mergeCell ref="I17:I19"/>
    <mergeCell ref="Q17:Q19"/>
    <mergeCell ref="Y17:Y19"/>
    <mergeCell ref="A8:A10"/>
    <mergeCell ref="I8:I10"/>
    <mergeCell ref="Q8:Q10"/>
    <mergeCell ref="Y8:Y10"/>
    <mergeCell ref="A11:A13"/>
    <mergeCell ref="I11:I13"/>
    <mergeCell ref="Q11:Q13"/>
    <mergeCell ref="Y11:Y13"/>
    <mergeCell ref="Q24:Q26"/>
    <mergeCell ref="Y24:Y26"/>
    <mergeCell ref="A21:G21"/>
    <mergeCell ref="I21:O21"/>
    <mergeCell ref="Q21:W21"/>
    <mergeCell ref="Y21:AE21"/>
    <mergeCell ref="B22:G22"/>
    <mergeCell ref="J22:O22"/>
    <mergeCell ref="R22:W22"/>
    <mergeCell ref="A24:A26"/>
    <mergeCell ref="I24:I26"/>
    <mergeCell ref="Z22:AE22"/>
    <mergeCell ref="Q33:Q35"/>
    <mergeCell ref="Y33:Y35"/>
    <mergeCell ref="A36:A38"/>
    <mergeCell ref="I36:I38"/>
    <mergeCell ref="Q36:Q38"/>
    <mergeCell ref="Y36:Y38"/>
    <mergeCell ref="A27:A29"/>
    <mergeCell ref="I27:I29"/>
    <mergeCell ref="Q27:Q29"/>
    <mergeCell ref="Y27:Y29"/>
    <mergeCell ref="A30:A32"/>
    <mergeCell ref="I30:I32"/>
    <mergeCell ref="Q30:Q32"/>
    <mergeCell ref="Y30:Y32"/>
    <mergeCell ref="A33:A35"/>
    <mergeCell ref="I33:I35"/>
    <mergeCell ref="Q43:Q45"/>
    <mergeCell ref="Y43:Y45"/>
    <mergeCell ref="A40:G40"/>
    <mergeCell ref="I40:O40"/>
    <mergeCell ref="Q40:W40"/>
    <mergeCell ref="Y40:AE40"/>
    <mergeCell ref="B41:G41"/>
    <mergeCell ref="J41:O41"/>
    <mergeCell ref="R41:W41"/>
    <mergeCell ref="A43:A45"/>
    <mergeCell ref="I43:I45"/>
    <mergeCell ref="Z41:AE41"/>
    <mergeCell ref="A46:A48"/>
    <mergeCell ref="I46:I48"/>
    <mergeCell ref="Q46:Q48"/>
    <mergeCell ref="Y46:Y48"/>
    <mergeCell ref="A49:A51"/>
    <mergeCell ref="I49:I51"/>
    <mergeCell ref="Q49:Q51"/>
    <mergeCell ref="Y49:Y51"/>
    <mergeCell ref="A52:A54"/>
    <mergeCell ref="I52:I54"/>
    <mergeCell ref="B60:G60"/>
    <mergeCell ref="J60:O60"/>
    <mergeCell ref="R60:W60"/>
    <mergeCell ref="A62:A64"/>
    <mergeCell ref="I62:I64"/>
    <mergeCell ref="Z60:AE60"/>
    <mergeCell ref="Q52:Q54"/>
    <mergeCell ref="Y52:Y54"/>
    <mergeCell ref="A55:A57"/>
    <mergeCell ref="I55:I57"/>
    <mergeCell ref="Q55:Q57"/>
    <mergeCell ref="Y55:Y57"/>
    <mergeCell ref="Q62:Q64"/>
    <mergeCell ref="Y62:Y64"/>
    <mergeCell ref="A59:G59"/>
    <mergeCell ref="I59:O59"/>
    <mergeCell ref="Q59:W59"/>
    <mergeCell ref="Y59:AE59"/>
    <mergeCell ref="Q71:Q73"/>
    <mergeCell ref="Y71:Y73"/>
    <mergeCell ref="A74:A76"/>
    <mergeCell ref="I74:I76"/>
    <mergeCell ref="Q74:Q76"/>
    <mergeCell ref="Y74:Y76"/>
    <mergeCell ref="A65:A67"/>
    <mergeCell ref="I65:I67"/>
    <mergeCell ref="Q65:Q67"/>
    <mergeCell ref="Y65:Y67"/>
    <mergeCell ref="A68:A70"/>
    <mergeCell ref="I68:I70"/>
    <mergeCell ref="Q68:Q70"/>
    <mergeCell ref="Y68:Y70"/>
    <mergeCell ref="A71:A73"/>
    <mergeCell ref="I71:I73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EF3ED9-334E-4A8A-B1C2-A189966D0302}">
  <dimension ref="A1:R72"/>
  <sheetViews>
    <sheetView tabSelected="1" workbookViewId="0">
      <selection activeCell="A56" sqref="A56:R56"/>
    </sheetView>
  </sheetViews>
  <sheetFormatPr defaultRowHeight="13.8" x14ac:dyDescent="0.25"/>
  <cols>
    <col min="1" max="1" width="14.44140625" bestFit="1" customWidth="1"/>
    <col min="2" max="2" width="13.21875" bestFit="1" customWidth="1"/>
    <col min="3" max="3" width="7.6640625" bestFit="1" customWidth="1"/>
    <col min="4" max="4" width="8.5546875" bestFit="1" customWidth="1"/>
    <col min="5" max="5" width="2.6640625" bestFit="1" customWidth="1"/>
    <col min="6" max="6" width="14.44140625" customWidth="1"/>
    <col min="7" max="7" width="7.6640625" bestFit="1" customWidth="1"/>
    <col min="8" max="8" width="8.5546875" bestFit="1" customWidth="1"/>
    <col min="9" max="9" width="2.6640625" bestFit="1" customWidth="1"/>
    <col min="10" max="10" width="9" bestFit="1" customWidth="1"/>
    <col min="11" max="11" width="7.6640625" bestFit="1" customWidth="1"/>
    <col min="12" max="12" width="8.5546875" bestFit="1" customWidth="1"/>
    <col min="13" max="13" width="2.6640625" bestFit="1" customWidth="1"/>
    <col min="14" max="14" width="13.109375" bestFit="1" customWidth="1"/>
    <col min="15" max="15" width="7.6640625" bestFit="1" customWidth="1"/>
    <col min="16" max="16" width="8.5546875" bestFit="1" customWidth="1"/>
    <col min="17" max="17" width="2.6640625" bestFit="1" customWidth="1"/>
  </cols>
  <sheetData>
    <row r="1" spans="1:18" x14ac:dyDescent="0.25">
      <c r="A1" s="25" t="s">
        <v>47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</row>
    <row r="2" spans="1:18" x14ac:dyDescent="0.25">
      <c r="A2" s="24" t="s">
        <v>22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</row>
    <row r="3" spans="1:18" x14ac:dyDescent="0.25">
      <c r="B3" t="s">
        <v>46</v>
      </c>
      <c r="C3" t="s">
        <v>67</v>
      </c>
      <c r="D3" t="s">
        <v>42</v>
      </c>
      <c r="E3" s="9"/>
      <c r="F3" t="s">
        <v>45</v>
      </c>
      <c r="J3" t="s">
        <v>44</v>
      </c>
      <c r="N3" t="s">
        <v>43</v>
      </c>
    </row>
    <row r="4" spans="1:18" x14ac:dyDescent="0.25">
      <c r="A4" s="14" t="s">
        <v>68</v>
      </c>
      <c r="B4" s="15">
        <v>2.59351781807375E+150</v>
      </c>
      <c r="C4" s="15"/>
      <c r="D4" s="15"/>
      <c r="E4" s="15"/>
      <c r="F4" s="15">
        <v>0.31881964045223599</v>
      </c>
      <c r="G4" s="16">
        <v>0.31210162400000002</v>
      </c>
      <c r="H4" s="17">
        <v>1.3463649323494779E-2</v>
      </c>
      <c r="I4" s="18" t="s">
        <v>69</v>
      </c>
      <c r="J4" s="15">
        <v>0.105818702807203</v>
      </c>
      <c r="K4" s="16">
        <v>0.11151541266666665</v>
      </c>
      <c r="L4" s="17">
        <v>1.2276244955947244E-2</v>
      </c>
      <c r="M4" s="18" t="s">
        <v>70</v>
      </c>
      <c r="N4" s="15">
        <v>2.9732914302655E-6</v>
      </c>
      <c r="O4" s="15"/>
      <c r="P4" s="15"/>
      <c r="Q4" s="15"/>
    </row>
    <row r="5" spans="1:18" x14ac:dyDescent="0.25">
      <c r="A5" s="14" t="s">
        <v>71</v>
      </c>
      <c r="B5" s="15">
        <v>1.58545119752938E-34</v>
      </c>
      <c r="C5" s="15"/>
      <c r="D5" s="15"/>
      <c r="E5" s="15"/>
      <c r="F5" s="15">
        <v>0.32088432279218798</v>
      </c>
      <c r="G5" s="15"/>
      <c r="H5" s="15"/>
      <c r="I5" s="1"/>
      <c r="J5" s="15">
        <v>0.125605067310641</v>
      </c>
      <c r="K5" s="15"/>
      <c r="L5" s="15"/>
      <c r="M5" s="1"/>
      <c r="N5" s="15">
        <v>5.7198699817132696E-7</v>
      </c>
      <c r="O5" s="15"/>
      <c r="P5" s="15"/>
      <c r="Q5" s="15"/>
    </row>
    <row r="6" spans="1:18" x14ac:dyDescent="0.25">
      <c r="A6" s="14" t="s">
        <v>72</v>
      </c>
      <c r="B6" s="15">
        <v>6.6769773627193598E+149</v>
      </c>
      <c r="C6" s="15"/>
      <c r="D6" s="15"/>
      <c r="E6" s="15"/>
      <c r="F6" s="15">
        <v>0.29660090878913398</v>
      </c>
      <c r="G6" s="15"/>
      <c r="H6" s="15"/>
      <c r="I6" s="1"/>
      <c r="J6" s="15">
        <v>0.10312246847133399</v>
      </c>
      <c r="K6" s="15"/>
      <c r="L6" s="15"/>
      <c r="M6" s="1"/>
      <c r="N6" s="15">
        <v>1.9308503754491001E+63</v>
      </c>
      <c r="O6" s="15"/>
      <c r="P6" s="15"/>
      <c r="Q6" s="15"/>
    </row>
    <row r="7" spans="1:18" x14ac:dyDescent="0.25">
      <c r="A7" s="14" t="s">
        <v>73</v>
      </c>
      <c r="B7" s="15">
        <v>0.57210368892590402</v>
      </c>
      <c r="C7" s="16">
        <v>0.57760121433333333</v>
      </c>
      <c r="D7" s="17">
        <v>4.7834929689094634E-3</v>
      </c>
      <c r="E7" s="18" t="s">
        <v>69</v>
      </c>
      <c r="F7" s="15">
        <v>0.93775984177521798</v>
      </c>
      <c r="G7" s="19">
        <v>0.85359574166666663</v>
      </c>
      <c r="H7" s="20">
        <v>8.7617383461836285E-2</v>
      </c>
      <c r="I7" s="18" t="s">
        <v>70</v>
      </c>
      <c r="J7" s="15">
        <v>1.75684302670245</v>
      </c>
      <c r="K7" s="19">
        <v>1.5964942356666665</v>
      </c>
      <c r="L7" s="20">
        <v>0.21051818657671564</v>
      </c>
      <c r="M7" s="18" t="s">
        <v>74</v>
      </c>
      <c r="N7" s="15">
        <v>1.0117002413848501E-2</v>
      </c>
      <c r="O7" s="19">
        <v>1.1834218333333301E-2</v>
      </c>
      <c r="P7" s="20">
        <v>4.3277775516403728E-3</v>
      </c>
      <c r="Q7" s="18" t="s">
        <v>70</v>
      </c>
    </row>
    <row r="8" spans="1:18" x14ac:dyDescent="0.25">
      <c r="A8" s="14" t="s">
        <v>75</v>
      </c>
      <c r="B8" s="15">
        <v>0.579886602055249</v>
      </c>
      <c r="C8" s="15"/>
      <c r="D8" s="15"/>
      <c r="E8" s="15"/>
      <c r="F8" s="15">
        <v>0.860135796292812</v>
      </c>
      <c r="G8" s="15"/>
      <c r="H8" s="15"/>
      <c r="I8" s="1"/>
      <c r="J8" s="15">
        <v>1.3580981419884</v>
      </c>
      <c r="K8" s="15"/>
      <c r="L8" s="15"/>
      <c r="M8" s="1"/>
      <c r="N8" s="15">
        <v>1.6757064773436098E-2</v>
      </c>
      <c r="O8" s="15"/>
      <c r="P8" s="15"/>
      <c r="Q8" s="15"/>
    </row>
    <row r="9" spans="1:18" x14ac:dyDescent="0.25">
      <c r="A9" s="14" t="s">
        <v>76</v>
      </c>
      <c r="B9" s="15">
        <v>0.58081335200005801</v>
      </c>
      <c r="C9" s="15"/>
      <c r="D9" s="15"/>
      <c r="E9" s="15"/>
      <c r="F9" s="15">
        <v>0.762891586954204</v>
      </c>
      <c r="G9" s="15"/>
      <c r="H9" s="15"/>
      <c r="J9" s="15">
        <v>1.6745415383809299</v>
      </c>
      <c r="K9" s="15"/>
      <c r="L9" s="15"/>
      <c r="N9" s="15">
        <v>8.6285884681628604E-3</v>
      </c>
      <c r="O9" s="15"/>
      <c r="P9" s="15"/>
      <c r="Q9" s="15"/>
    </row>
    <row r="10" spans="1:18" x14ac:dyDescent="0.25">
      <c r="A10" s="14" t="s">
        <v>77</v>
      </c>
      <c r="B10" s="15">
        <v>1.5586988714902399</v>
      </c>
      <c r="C10" s="19">
        <v>1.4815368710000001</v>
      </c>
      <c r="D10" s="20">
        <v>6.7882917721825267E-2</v>
      </c>
      <c r="E10" s="18" t="s">
        <v>70</v>
      </c>
      <c r="F10" s="15">
        <v>2.21422593783107</v>
      </c>
      <c r="G10" s="19">
        <v>2.0178717109999997</v>
      </c>
      <c r="H10" s="20">
        <v>0.21683457451338112</v>
      </c>
      <c r="I10" s="18" t="s">
        <v>74</v>
      </c>
      <c r="J10" s="15">
        <v>4568.7544488183703</v>
      </c>
      <c r="K10" s="15"/>
      <c r="L10" s="15"/>
      <c r="N10" s="15">
        <v>3.5721683566489102E-3</v>
      </c>
      <c r="O10" s="19">
        <v>8.6807386666666667E-3</v>
      </c>
      <c r="P10" s="20">
        <v>5.0783796479064395E-3</v>
      </c>
      <c r="Q10" s="18" t="s">
        <v>70</v>
      </c>
    </row>
    <row r="11" spans="1:18" x14ac:dyDescent="0.25">
      <c r="A11" s="14" t="s">
        <v>78</v>
      </c>
      <c r="B11" s="15">
        <v>1.43101393477887</v>
      </c>
      <c r="C11" s="15"/>
      <c r="D11" s="15"/>
      <c r="E11" s="15"/>
      <c r="F11" s="15">
        <v>1.78515465622811</v>
      </c>
      <c r="G11" s="15"/>
      <c r="H11" s="15"/>
      <c r="J11" s="15">
        <v>1644.14639275595</v>
      </c>
      <c r="K11" s="15"/>
      <c r="L11" s="15"/>
      <c r="N11" s="15">
        <v>1.37283785381614E-2</v>
      </c>
      <c r="O11" s="15"/>
      <c r="P11" s="15"/>
      <c r="Q11" s="15"/>
    </row>
    <row r="12" spans="1:18" x14ac:dyDescent="0.25">
      <c r="A12" s="14" t="s">
        <v>79</v>
      </c>
      <c r="B12" s="15">
        <v>1.4548978071355601</v>
      </c>
      <c r="C12" s="15"/>
      <c r="D12" s="15"/>
      <c r="E12" s="15"/>
      <c r="F12" s="15">
        <v>2.0542345392575001</v>
      </c>
      <c r="G12" s="15"/>
      <c r="H12" s="15"/>
      <c r="J12" s="15">
        <v>2877.8418552565499</v>
      </c>
      <c r="K12" s="15"/>
      <c r="L12" s="15"/>
      <c r="N12" s="15">
        <v>8.7416689527774604E-3</v>
      </c>
      <c r="O12" s="15"/>
      <c r="P12" s="15"/>
      <c r="Q12" s="15"/>
    </row>
    <row r="13" spans="1:18" x14ac:dyDescent="0.25">
      <c r="A13" s="14" t="s">
        <v>80</v>
      </c>
      <c r="B13" s="15">
        <v>3.00501745556442</v>
      </c>
      <c r="C13" s="19">
        <v>2.9148825576666666</v>
      </c>
      <c r="D13" s="20">
        <v>0.14943955962881456</v>
      </c>
      <c r="E13" s="18" t="s">
        <v>74</v>
      </c>
      <c r="F13" s="15">
        <v>188.32492916588001</v>
      </c>
      <c r="G13" s="15"/>
      <c r="H13" s="15"/>
      <c r="J13" s="15">
        <v>10100.533442080099</v>
      </c>
      <c r="K13" s="15"/>
      <c r="L13" s="15"/>
      <c r="N13" s="15">
        <v>0.19165092999519401</v>
      </c>
      <c r="O13" s="19">
        <v>0.20278537366666663</v>
      </c>
      <c r="P13" s="20">
        <v>2.2447721558103626E-2</v>
      </c>
      <c r="Q13" s="18" t="s">
        <v>74</v>
      </c>
    </row>
    <row r="14" spans="1:18" x14ac:dyDescent="0.25">
      <c r="A14" s="14" t="s">
        <v>81</v>
      </c>
      <c r="B14" s="15">
        <v>2.9972472752244199</v>
      </c>
      <c r="C14" s="15"/>
      <c r="D14" s="15"/>
      <c r="E14" s="15"/>
      <c r="F14" s="15">
        <v>602.26762131493604</v>
      </c>
      <c r="G14" s="15"/>
      <c r="H14" s="15"/>
      <c r="J14" s="15">
        <v>2035.48738586018</v>
      </c>
      <c r="K14" s="15"/>
      <c r="L14" s="15"/>
      <c r="N14" s="15">
        <v>0.22862371573811599</v>
      </c>
      <c r="O14" s="15"/>
      <c r="P14" s="15"/>
      <c r="Q14" s="15"/>
    </row>
    <row r="15" spans="1:18" x14ac:dyDescent="0.25">
      <c r="A15" s="14" t="s">
        <v>82</v>
      </c>
      <c r="B15" s="15">
        <v>2.7423829420594199</v>
      </c>
      <c r="C15" s="15"/>
      <c r="D15" s="15"/>
      <c r="E15" s="15"/>
      <c r="F15" s="15">
        <v>92.299823636953306</v>
      </c>
      <c r="G15" s="15"/>
      <c r="H15" s="15"/>
      <c r="J15" s="15">
        <v>1641.77797203864</v>
      </c>
      <c r="K15" s="15"/>
      <c r="L15" s="15"/>
      <c r="N15" s="15">
        <v>0.188081475265193</v>
      </c>
      <c r="O15" s="15"/>
      <c r="P15" s="15"/>
      <c r="Q15" s="15"/>
    </row>
    <row r="16" spans="1:18" x14ac:dyDescent="0.25">
      <c r="A16" s="14" t="s">
        <v>83</v>
      </c>
      <c r="B16" s="15">
        <v>14.3579840009336</v>
      </c>
      <c r="C16" s="15"/>
      <c r="D16" s="15"/>
      <c r="E16" s="18"/>
      <c r="F16" s="15">
        <v>0.36820355443601899</v>
      </c>
      <c r="G16" s="19">
        <v>0.37967185199999998</v>
      </c>
      <c r="H16" s="20">
        <v>1.1685894977065408E-2</v>
      </c>
      <c r="I16" s="18" t="s">
        <v>69</v>
      </c>
      <c r="J16" s="15">
        <v>233.56910722376301</v>
      </c>
      <c r="K16" s="15"/>
      <c r="L16" s="15"/>
      <c r="N16" s="15">
        <v>11.027539680358601</v>
      </c>
      <c r="O16" s="15"/>
      <c r="P16" s="15"/>
      <c r="Q16" s="18"/>
    </row>
    <row r="17" spans="1:18" x14ac:dyDescent="0.25">
      <c r="A17" s="14" t="s">
        <v>84</v>
      </c>
      <c r="B17" s="15">
        <v>13.046061522449101</v>
      </c>
      <c r="C17" s="15"/>
      <c r="D17" s="15"/>
      <c r="E17" s="15"/>
      <c r="F17" s="15">
        <v>0.37924818145014799</v>
      </c>
      <c r="G17" s="15"/>
      <c r="H17" s="15"/>
      <c r="J17" s="15">
        <v>74.816760705781903</v>
      </c>
      <c r="K17" s="15"/>
      <c r="L17" s="15"/>
      <c r="N17" s="15">
        <v>7.8514183632535399</v>
      </c>
      <c r="O17" s="15"/>
      <c r="P17" s="15"/>
      <c r="Q17" s="15"/>
    </row>
    <row r="18" spans="1:18" x14ac:dyDescent="0.25">
      <c r="A18" s="14" t="s">
        <v>85</v>
      </c>
      <c r="B18" s="15">
        <v>12.001523788280799</v>
      </c>
      <c r="C18" s="15"/>
      <c r="D18" s="15"/>
      <c r="E18" s="15"/>
      <c r="F18" s="15">
        <v>0.39156382092766501</v>
      </c>
      <c r="G18" s="15"/>
      <c r="H18" s="15"/>
      <c r="J18" s="15">
        <v>85.794304385826294</v>
      </c>
      <c r="K18" s="15"/>
      <c r="L18" s="15"/>
      <c r="N18" s="15">
        <v>5.3195856950104004</v>
      </c>
      <c r="O18" s="15"/>
      <c r="P18" s="15"/>
      <c r="Q18" s="15"/>
    </row>
    <row r="19" spans="1:18" x14ac:dyDescent="0.25">
      <c r="A19" s="14"/>
    </row>
    <row r="20" spans="1:18" x14ac:dyDescent="0.25">
      <c r="A20" s="24" t="s">
        <v>23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</row>
    <row r="21" spans="1:18" x14ac:dyDescent="0.25">
      <c r="B21" t="s">
        <v>46</v>
      </c>
      <c r="E21" s="14"/>
      <c r="F21" t="s">
        <v>45</v>
      </c>
      <c r="J21" t="s">
        <v>44</v>
      </c>
      <c r="N21" t="s">
        <v>43</v>
      </c>
    </row>
    <row r="22" spans="1:18" x14ac:dyDescent="0.25">
      <c r="A22" s="14" t="s">
        <v>86</v>
      </c>
      <c r="B22" s="15">
        <v>2.59351781807375E+150</v>
      </c>
      <c r="C22" s="15"/>
      <c r="D22" s="15"/>
      <c r="E22" s="15"/>
      <c r="F22" s="15">
        <v>0.31881964045223599</v>
      </c>
      <c r="G22" s="16">
        <v>0.31210162400000002</v>
      </c>
      <c r="H22" s="17">
        <v>1.3463649323494779E-2</v>
      </c>
      <c r="I22" s="18" t="s">
        <v>87</v>
      </c>
      <c r="J22" s="15">
        <v>0.105818702807203</v>
      </c>
      <c r="K22" s="16">
        <v>0.11151541266666665</v>
      </c>
      <c r="L22" s="17">
        <v>1.2276244955947244E-2</v>
      </c>
      <c r="M22" s="18" t="s">
        <v>70</v>
      </c>
      <c r="N22" s="15">
        <v>2.9732914302655E-6</v>
      </c>
      <c r="O22" s="21"/>
      <c r="P22" s="21"/>
      <c r="Q22" s="21"/>
    </row>
    <row r="23" spans="1:18" x14ac:dyDescent="0.25">
      <c r="A23" s="14" t="s">
        <v>71</v>
      </c>
      <c r="B23" s="15">
        <v>1.58545119752938E-34</v>
      </c>
      <c r="C23" s="15"/>
      <c r="D23" s="15"/>
      <c r="E23" s="15"/>
      <c r="F23" s="15">
        <v>0.32088432279218798</v>
      </c>
      <c r="G23" s="1"/>
      <c r="H23" s="1"/>
      <c r="I23" s="1"/>
      <c r="J23" s="15">
        <v>0.125605067310641</v>
      </c>
      <c r="K23" s="1"/>
      <c r="L23" s="1"/>
      <c r="M23" s="1"/>
      <c r="N23" s="15">
        <v>5.7198699817132696E-7</v>
      </c>
      <c r="O23" s="21"/>
      <c r="P23" s="21"/>
      <c r="Q23" s="21"/>
    </row>
    <row r="24" spans="1:18" x14ac:dyDescent="0.25">
      <c r="A24" s="14" t="s">
        <v>72</v>
      </c>
      <c r="B24" s="15">
        <v>6.6769773627193598E+149</v>
      </c>
      <c r="C24" s="15"/>
      <c r="D24" s="15"/>
      <c r="E24" s="15"/>
      <c r="F24" s="15">
        <v>0.29660090878913398</v>
      </c>
      <c r="G24" s="1"/>
      <c r="H24" s="1"/>
      <c r="I24" s="1"/>
      <c r="J24" s="15">
        <v>0.10312246847133399</v>
      </c>
      <c r="K24" s="1"/>
      <c r="L24" s="1"/>
      <c r="M24" s="1"/>
      <c r="N24" s="15">
        <v>1.9308503754491001E+63</v>
      </c>
      <c r="O24" s="21"/>
      <c r="P24" s="21"/>
      <c r="Q24" s="21"/>
    </row>
    <row r="25" spans="1:18" x14ac:dyDescent="0.25">
      <c r="A25" s="14" t="s">
        <v>73</v>
      </c>
      <c r="B25" s="15">
        <v>0.50947608027438296</v>
      </c>
      <c r="C25" s="16">
        <v>0.49997794499999998</v>
      </c>
      <c r="D25" s="17">
        <v>1.2195617878022463E-2</v>
      </c>
      <c r="E25" s="18" t="s">
        <v>69</v>
      </c>
      <c r="F25" s="15">
        <v>0.61154822664770303</v>
      </c>
      <c r="G25" s="19">
        <v>0.59296196333333329</v>
      </c>
      <c r="H25" s="20">
        <v>1.9652034932510398E-2</v>
      </c>
      <c r="I25" s="18" t="s">
        <v>69</v>
      </c>
      <c r="J25" s="15">
        <v>0.26459603177216501</v>
      </c>
      <c r="K25" s="19">
        <v>0.26630060466666666</v>
      </c>
      <c r="L25" s="20">
        <v>1.3226728876582083E-2</v>
      </c>
      <c r="M25" s="18" t="s">
        <v>74</v>
      </c>
      <c r="N25" s="15">
        <v>7.2012570543721094E-2</v>
      </c>
      <c r="O25" s="16">
        <v>7.7643659333333295E-2</v>
      </c>
      <c r="P25" s="17">
        <v>5.9926583632064654E-3</v>
      </c>
      <c r="Q25" s="18" t="s">
        <v>70</v>
      </c>
    </row>
    <row r="26" spans="1:18" x14ac:dyDescent="0.25">
      <c r="A26" s="14" t="s">
        <v>75</v>
      </c>
      <c r="B26" s="15">
        <v>0.50423288582667103</v>
      </c>
      <c r="C26" s="15"/>
      <c r="D26" s="15"/>
      <c r="E26" s="15"/>
      <c r="F26" s="15">
        <v>0.59494338634329103</v>
      </c>
      <c r="G26" s="1"/>
      <c r="H26" s="1"/>
      <c r="I26" s="1"/>
      <c r="J26" s="15">
        <v>0.28029698399567299</v>
      </c>
      <c r="K26" s="1"/>
      <c r="L26" s="1"/>
      <c r="M26" s="1"/>
      <c r="N26" s="15">
        <v>7.6976375730356594E-2</v>
      </c>
      <c r="O26" s="21"/>
      <c r="P26" s="21"/>
      <c r="Q26" s="21"/>
    </row>
    <row r="27" spans="1:18" x14ac:dyDescent="0.25">
      <c r="A27" s="14" t="s">
        <v>76</v>
      </c>
      <c r="B27" s="15">
        <v>0.486224868704969</v>
      </c>
      <c r="C27" s="15"/>
      <c r="D27" s="15"/>
      <c r="E27" s="15"/>
      <c r="F27" s="15">
        <v>0.57239427715539204</v>
      </c>
      <c r="J27" s="15">
        <v>0.25400879846796298</v>
      </c>
      <c r="N27" s="15">
        <v>8.3942031398382494E-2</v>
      </c>
    </row>
    <row r="28" spans="1:18" x14ac:dyDescent="0.25">
      <c r="A28" s="14" t="s">
        <v>77</v>
      </c>
      <c r="B28" s="15">
        <v>0.56568774249105302</v>
      </c>
      <c r="C28" s="19">
        <v>0.56739579433333331</v>
      </c>
      <c r="D28" s="20">
        <v>2.2902378056167622E-3</v>
      </c>
      <c r="E28" s="18" t="s">
        <v>70</v>
      </c>
      <c r="F28" s="15">
        <v>2.0251150881172402</v>
      </c>
      <c r="G28" s="19">
        <v>2.003472162</v>
      </c>
      <c r="H28" s="20">
        <v>0.15728249758450669</v>
      </c>
      <c r="I28" s="18" t="s">
        <v>74</v>
      </c>
      <c r="J28" s="15">
        <v>5.22104762359006</v>
      </c>
      <c r="N28" s="15">
        <v>8.8802297271531397E-2</v>
      </c>
      <c r="O28" s="19">
        <v>8.996959933333333E-2</v>
      </c>
      <c r="P28" s="20">
        <v>1.8204697907859689E-3</v>
      </c>
      <c r="Q28" s="18" t="s">
        <v>70</v>
      </c>
    </row>
    <row r="29" spans="1:18" x14ac:dyDescent="0.25">
      <c r="A29" s="14" t="s">
        <v>78</v>
      </c>
      <c r="B29" s="15">
        <v>0.56999827874714004</v>
      </c>
      <c r="C29" s="15"/>
      <c r="D29" s="15"/>
      <c r="E29" s="15"/>
      <c r="F29" s="15">
        <v>1.8364890139771399</v>
      </c>
      <c r="J29" s="15">
        <v>6.00128174266783</v>
      </c>
      <c r="N29" s="15">
        <v>8.9039261400292502E-2</v>
      </c>
    </row>
    <row r="30" spans="1:18" x14ac:dyDescent="0.25">
      <c r="A30" s="14" t="s">
        <v>79</v>
      </c>
      <c r="B30" s="15">
        <v>0.566501361781791</v>
      </c>
      <c r="C30" s="15"/>
      <c r="D30" s="15"/>
      <c r="E30" s="15"/>
      <c r="F30" s="15">
        <v>2.1488123842707898</v>
      </c>
      <c r="J30" s="15">
        <v>4.7893127225265797</v>
      </c>
      <c r="N30" s="15">
        <v>9.2067240318218502E-2</v>
      </c>
    </row>
    <row r="31" spans="1:18" x14ac:dyDescent="0.25">
      <c r="A31" s="14" t="s">
        <v>80</v>
      </c>
      <c r="B31" s="15">
        <v>1.94678149265616</v>
      </c>
      <c r="C31" s="19">
        <v>1.8958251126666668</v>
      </c>
      <c r="D31" s="20">
        <v>5.4650075287987911E-2</v>
      </c>
      <c r="E31" s="18" t="s">
        <v>74</v>
      </c>
      <c r="F31" s="15">
        <v>215.247706416998</v>
      </c>
      <c r="J31" s="15">
        <v>36663.124045546298</v>
      </c>
      <c r="N31" s="15">
        <v>1.0214851031321499</v>
      </c>
      <c r="O31" s="19">
        <v>0.9593470816666666</v>
      </c>
      <c r="P31" s="20">
        <v>8.9819850581779742E-2</v>
      </c>
      <c r="Q31" s="18" t="s">
        <v>74</v>
      </c>
    </row>
    <row r="32" spans="1:18" x14ac:dyDescent="0.25">
      <c r="A32" s="14" t="s">
        <v>81</v>
      </c>
      <c r="B32" s="15">
        <v>1.83811004622383</v>
      </c>
      <c r="C32" s="15"/>
      <c r="D32" s="15"/>
      <c r="E32" s="15"/>
      <c r="F32" s="15">
        <v>55.961070613701303</v>
      </c>
      <c r="J32" s="15">
        <v>17059.1963642624</v>
      </c>
      <c r="N32" s="15">
        <v>1.0001929877068301</v>
      </c>
    </row>
    <row r="33" spans="1:18" x14ac:dyDescent="0.25">
      <c r="A33" s="14" t="s">
        <v>82</v>
      </c>
      <c r="B33" s="15">
        <v>1.9025837994099599</v>
      </c>
      <c r="C33" s="15"/>
      <c r="D33" s="15"/>
      <c r="E33" s="15"/>
      <c r="F33" s="15">
        <v>190.391854647869</v>
      </c>
      <c r="J33" s="15">
        <v>2276.8829802034102</v>
      </c>
      <c r="N33" s="15">
        <v>0.85636315362274895</v>
      </c>
    </row>
    <row r="34" spans="1:18" x14ac:dyDescent="0.25">
      <c r="A34" s="14" t="s">
        <v>83</v>
      </c>
      <c r="B34" s="15">
        <v>5.3810374985022804</v>
      </c>
      <c r="C34" s="15"/>
      <c r="D34" s="15"/>
      <c r="E34" s="15"/>
      <c r="F34" s="15">
        <v>1.5914091424119801</v>
      </c>
      <c r="G34" s="19">
        <v>1.5818969990000002</v>
      </c>
      <c r="H34" s="20">
        <v>0.12844392819256936</v>
      </c>
      <c r="I34" s="18" t="s">
        <v>70</v>
      </c>
      <c r="J34" s="15">
        <v>1624.3723923070199</v>
      </c>
      <c r="N34" s="15">
        <v>0.90727105546778497</v>
      </c>
      <c r="O34" s="19">
        <v>0.92687202533333346</v>
      </c>
      <c r="P34" s="20">
        <v>0.20063749757196411</v>
      </c>
      <c r="Q34" s="18" t="s">
        <v>74</v>
      </c>
    </row>
    <row r="35" spans="1:18" x14ac:dyDescent="0.25">
      <c r="A35" s="14" t="s">
        <v>84</v>
      </c>
      <c r="B35" s="15">
        <v>5.2368967094311802</v>
      </c>
      <c r="C35" s="15"/>
      <c r="D35" s="15"/>
      <c r="E35" s="15"/>
      <c r="F35" s="15">
        <v>1.7053204190678699</v>
      </c>
      <c r="J35" s="15">
        <v>611.55534064660606</v>
      </c>
      <c r="N35" s="15">
        <v>1.1365906357562201</v>
      </c>
    </row>
    <row r="36" spans="1:18" x14ac:dyDescent="0.25">
      <c r="A36" s="14" t="s">
        <v>85</v>
      </c>
      <c r="B36" s="15">
        <v>6.6329091826948696</v>
      </c>
      <c r="C36" s="15"/>
      <c r="D36" s="15"/>
      <c r="E36" s="15"/>
      <c r="F36" s="15">
        <v>1.4489614356053799</v>
      </c>
      <c r="J36" s="15">
        <v>509.61131420095001</v>
      </c>
      <c r="N36" s="15">
        <v>0.73675438475143595</v>
      </c>
    </row>
    <row r="38" spans="1:18" x14ac:dyDescent="0.25">
      <c r="A38" s="24" t="s">
        <v>24</v>
      </c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</row>
    <row r="39" spans="1:18" x14ac:dyDescent="0.25">
      <c r="B39" t="s">
        <v>46</v>
      </c>
      <c r="E39" s="14"/>
      <c r="F39" t="s">
        <v>45</v>
      </c>
      <c r="J39" t="s">
        <v>44</v>
      </c>
      <c r="N39" t="s">
        <v>43</v>
      </c>
    </row>
    <row r="40" spans="1:18" x14ac:dyDescent="0.25">
      <c r="A40" s="14" t="s">
        <v>86</v>
      </c>
      <c r="B40" s="15">
        <v>2.59351781807375E+150</v>
      </c>
      <c r="F40" s="15">
        <v>0.31881964045223599</v>
      </c>
      <c r="G40" s="16">
        <v>0.31210162400000002</v>
      </c>
      <c r="H40" s="17">
        <v>1.3463649323494779E-2</v>
      </c>
      <c r="I40" s="18" t="s">
        <v>70</v>
      </c>
      <c r="J40" s="15">
        <v>0.105818702807203</v>
      </c>
      <c r="K40" s="16">
        <v>0.11151541266666665</v>
      </c>
      <c r="L40" s="17">
        <v>1.2276244955947244E-2</v>
      </c>
      <c r="M40" s="18" t="s">
        <v>70</v>
      </c>
      <c r="N40" s="15">
        <v>2.9732914302655E-6</v>
      </c>
    </row>
    <row r="41" spans="1:18" x14ac:dyDescent="0.25">
      <c r="A41" s="14" t="s">
        <v>71</v>
      </c>
      <c r="B41" s="15">
        <v>1.58545119752938E-34</v>
      </c>
      <c r="F41" s="15">
        <v>0.32088432279218798</v>
      </c>
      <c r="J41" s="15">
        <v>0.125605067310641</v>
      </c>
      <c r="N41" s="15">
        <v>5.7198699817132696E-7</v>
      </c>
    </row>
    <row r="42" spans="1:18" x14ac:dyDescent="0.25">
      <c r="A42" s="14" t="s">
        <v>72</v>
      </c>
      <c r="B42" s="15">
        <v>6.6769773627193598E+149</v>
      </c>
      <c r="F42" s="15">
        <v>0.29660090878913398</v>
      </c>
      <c r="J42" s="15">
        <v>0.10312246847133399</v>
      </c>
      <c r="N42" s="15">
        <v>1.9308503754491001E+63</v>
      </c>
    </row>
    <row r="43" spans="1:18" x14ac:dyDescent="0.25">
      <c r="A43" s="14" t="s">
        <v>73</v>
      </c>
      <c r="B43" s="15">
        <v>0.487017279696288</v>
      </c>
      <c r="C43" s="16">
        <v>0.48096096900000002</v>
      </c>
      <c r="D43" s="17">
        <v>7.7053141460203351E-3</v>
      </c>
      <c r="E43" s="18" t="s">
        <v>70</v>
      </c>
      <c r="F43" s="15">
        <v>1.22536789433968</v>
      </c>
      <c r="G43" s="19">
        <v>1.1716980359999998</v>
      </c>
      <c r="H43" s="20">
        <v>5.4015345640163366E-2</v>
      </c>
      <c r="I43" s="18" t="s">
        <v>74</v>
      </c>
      <c r="J43" s="15">
        <v>0.77801640705943598</v>
      </c>
      <c r="K43" s="19">
        <v>0.74796713799999992</v>
      </c>
      <c r="L43" s="20">
        <v>3.5517599760300445E-2</v>
      </c>
      <c r="M43" s="18" t="s">
        <v>74</v>
      </c>
      <c r="N43" s="15">
        <v>4.8956986632797399E-2</v>
      </c>
      <c r="O43" s="16">
        <v>4.98388856666667E-2</v>
      </c>
      <c r="P43" s="17">
        <v>1.2374316381753504E-3</v>
      </c>
      <c r="Q43" s="18" t="s">
        <v>69</v>
      </c>
    </row>
    <row r="44" spans="1:18" x14ac:dyDescent="0.25">
      <c r="A44" s="14" t="s">
        <v>75</v>
      </c>
      <c r="B44" s="15">
        <v>0.48357751829336798</v>
      </c>
      <c r="F44" s="15">
        <v>1.17238250604832</v>
      </c>
      <c r="J44" s="15">
        <v>0.75711440777239603</v>
      </c>
      <c r="N44" s="15">
        <v>5.1253450967487103E-2</v>
      </c>
    </row>
    <row r="45" spans="1:18" x14ac:dyDescent="0.25">
      <c r="A45" s="14" t="s">
        <v>76</v>
      </c>
      <c r="B45" s="15">
        <v>0.47228810883968603</v>
      </c>
      <c r="F45" s="15">
        <v>1.11734370838302</v>
      </c>
      <c r="J45" s="15">
        <v>0.70877059946682897</v>
      </c>
      <c r="N45" s="15">
        <v>4.9306219293322497E-2</v>
      </c>
    </row>
    <row r="46" spans="1:18" x14ac:dyDescent="0.25">
      <c r="A46" s="14" t="s">
        <v>77</v>
      </c>
      <c r="B46" s="15">
        <v>0.53888900669094097</v>
      </c>
      <c r="C46" s="19">
        <v>0.54130556266666663</v>
      </c>
      <c r="D46" s="20">
        <v>2.6140816283315338E-3</v>
      </c>
      <c r="E46" s="18" t="s">
        <v>70</v>
      </c>
      <c r="F46" s="15">
        <v>6.7639902293113501</v>
      </c>
      <c r="J46" s="15">
        <v>56.819216961036098</v>
      </c>
      <c r="N46" s="15">
        <v>2.4004141051157901E-2</v>
      </c>
      <c r="O46" s="19">
        <v>2.5938469666666669E-2</v>
      </c>
      <c r="P46" s="20">
        <v>1.7380629447869065E-3</v>
      </c>
      <c r="Q46" s="18" t="s">
        <v>69</v>
      </c>
    </row>
    <row r="47" spans="1:18" x14ac:dyDescent="0.25">
      <c r="A47" s="14" t="s">
        <v>78</v>
      </c>
      <c r="B47" s="15">
        <v>0.54094743812094503</v>
      </c>
      <c r="F47" s="15">
        <v>5.2730910356931</v>
      </c>
      <c r="J47" s="15">
        <v>44.772596368092003</v>
      </c>
      <c r="N47" s="15">
        <v>2.7368928544368801E-2</v>
      </c>
    </row>
    <row r="48" spans="1:18" x14ac:dyDescent="0.25">
      <c r="A48" s="14" t="s">
        <v>79</v>
      </c>
      <c r="B48" s="15">
        <v>0.54408024269968103</v>
      </c>
      <c r="F48" s="15">
        <v>6.7971267292308104</v>
      </c>
      <c r="J48" s="15">
        <v>49.168997130114903</v>
      </c>
      <c r="N48" s="15">
        <v>2.6442338588419E-2</v>
      </c>
    </row>
    <row r="49" spans="1:18" x14ac:dyDescent="0.25">
      <c r="A49" s="14" t="s">
        <v>80</v>
      </c>
      <c r="B49" s="15">
        <v>1.82578340942813</v>
      </c>
      <c r="C49" s="19">
        <v>1.7957313266666668</v>
      </c>
      <c r="D49" s="20">
        <v>8.1566110379509657E-2</v>
      </c>
      <c r="E49" s="18" t="s">
        <v>74</v>
      </c>
      <c r="F49" s="15">
        <v>319.53028575555999</v>
      </c>
      <c r="J49" s="15">
        <v>3119.9766749310902</v>
      </c>
      <c r="N49" s="15">
        <v>0.58050542997683996</v>
      </c>
      <c r="O49" s="19">
        <v>0.62481031033333334</v>
      </c>
      <c r="P49" s="20">
        <v>3.8875660732499422E-2</v>
      </c>
      <c r="Q49" s="18" t="s">
        <v>70</v>
      </c>
    </row>
    <row r="50" spans="1:18" x14ac:dyDescent="0.25">
      <c r="A50" s="14" t="s">
        <v>81</v>
      </c>
      <c r="B50" s="15">
        <v>1.7034027334256101</v>
      </c>
      <c r="F50" s="15">
        <v>115.529301404553</v>
      </c>
      <c r="J50" s="15">
        <v>1719.37933152192</v>
      </c>
      <c r="N50" s="15">
        <v>0.64070773778139101</v>
      </c>
    </row>
    <row r="51" spans="1:18" x14ac:dyDescent="0.25">
      <c r="A51" s="14" t="s">
        <v>82</v>
      </c>
      <c r="B51" s="15">
        <v>1.8580078377937199</v>
      </c>
      <c r="F51" s="15">
        <v>93.440701608334393</v>
      </c>
      <c r="J51" s="15">
        <v>766.97558449316602</v>
      </c>
      <c r="N51" s="15">
        <v>0.65321776347972904</v>
      </c>
    </row>
    <row r="52" spans="1:18" x14ac:dyDescent="0.25">
      <c r="A52" s="14" t="s">
        <v>83</v>
      </c>
      <c r="B52" s="15">
        <v>4.8003639908619702</v>
      </c>
      <c r="F52" s="15">
        <v>7.3485595464262596</v>
      </c>
      <c r="J52" s="15">
        <v>26.316035975524901</v>
      </c>
      <c r="N52" s="15">
        <v>2.2466871439739702</v>
      </c>
      <c r="O52" s="19">
        <v>2.4680619519999998</v>
      </c>
      <c r="P52" s="20">
        <v>0.45367347710255262</v>
      </c>
      <c r="Q52" s="18" t="s">
        <v>74</v>
      </c>
    </row>
    <row r="53" spans="1:18" x14ac:dyDescent="0.25">
      <c r="A53" s="14" t="s">
        <v>84</v>
      </c>
      <c r="B53" s="15">
        <v>4.91942366800183</v>
      </c>
      <c r="F53" s="15">
        <v>6.1331478421947496</v>
      </c>
      <c r="J53" s="15">
        <v>19.437234393260201</v>
      </c>
      <c r="N53" s="15">
        <v>2.1675747949303901</v>
      </c>
    </row>
    <row r="54" spans="1:18" x14ac:dyDescent="0.25">
      <c r="A54" s="14" t="s">
        <v>85</v>
      </c>
      <c r="B54" s="15">
        <v>5.3838096299904299</v>
      </c>
      <c r="F54" s="15">
        <v>5.7752844846673703</v>
      </c>
      <c r="J54" s="15">
        <v>18.6524857854609</v>
      </c>
      <c r="N54" s="15">
        <v>2.9899239168887499</v>
      </c>
    </row>
    <row r="56" spans="1:18" x14ac:dyDescent="0.25">
      <c r="A56" s="24" t="s">
        <v>25</v>
      </c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</row>
    <row r="57" spans="1:18" x14ac:dyDescent="0.25">
      <c r="B57" t="s">
        <v>46</v>
      </c>
      <c r="E57" s="14"/>
      <c r="F57" t="s">
        <v>45</v>
      </c>
      <c r="J57" t="s">
        <v>44</v>
      </c>
      <c r="N57" t="s">
        <v>43</v>
      </c>
    </row>
    <row r="58" spans="1:18" x14ac:dyDescent="0.25">
      <c r="A58" s="14" t="s">
        <v>86</v>
      </c>
      <c r="B58" s="15">
        <v>2.59351781807375E+150</v>
      </c>
      <c r="F58" s="15">
        <v>0.31881964045223599</v>
      </c>
      <c r="G58" s="16">
        <v>0.31210162400000002</v>
      </c>
      <c r="H58" s="17">
        <v>1.3463649323494779E-2</v>
      </c>
      <c r="I58" s="18" t="s">
        <v>70</v>
      </c>
      <c r="J58" s="15">
        <v>0.105818702807203</v>
      </c>
      <c r="K58" s="16">
        <v>0.11151541266666665</v>
      </c>
      <c r="L58" s="17">
        <v>1.2276244955947244E-2</v>
      </c>
      <c r="M58" s="18" t="s">
        <v>70</v>
      </c>
      <c r="N58" s="15">
        <v>2.9732914302655E-6</v>
      </c>
    </row>
    <row r="59" spans="1:18" x14ac:dyDescent="0.25">
      <c r="A59" s="14" t="s">
        <v>71</v>
      </c>
      <c r="B59" s="15">
        <v>1.58545119752938E-34</v>
      </c>
      <c r="F59" s="15">
        <v>0.32088432279218798</v>
      </c>
      <c r="J59" s="15">
        <v>0.125605067310641</v>
      </c>
      <c r="N59" s="15">
        <v>5.7198699817132696E-7</v>
      </c>
    </row>
    <row r="60" spans="1:18" x14ac:dyDescent="0.25">
      <c r="A60" s="14" t="s">
        <v>72</v>
      </c>
      <c r="B60" s="15">
        <v>6.6769773627193598E+149</v>
      </c>
      <c r="F60" s="15">
        <v>0.29660090878913398</v>
      </c>
      <c r="J60" s="15">
        <v>0.10312246847133399</v>
      </c>
      <c r="N60" s="15">
        <v>1.9308503754491001E+63</v>
      </c>
    </row>
    <row r="61" spans="1:18" x14ac:dyDescent="0.25">
      <c r="A61" s="14" t="s">
        <v>73</v>
      </c>
      <c r="B61" s="15">
        <v>0.48226577757016198</v>
      </c>
      <c r="C61" s="16">
        <v>0.478500443</v>
      </c>
      <c r="D61" s="17">
        <v>1.3313367732577968E-2</v>
      </c>
      <c r="E61" s="18" t="s">
        <v>70</v>
      </c>
      <c r="F61" s="15">
        <v>0.92788754046524402</v>
      </c>
      <c r="G61" s="19">
        <v>0.83971474533333323</v>
      </c>
      <c r="H61" s="20">
        <v>7.6428663442711403E-2</v>
      </c>
      <c r="I61" s="18" t="s">
        <v>74</v>
      </c>
      <c r="J61" s="15">
        <v>1.4086420593470901</v>
      </c>
      <c r="K61" s="19">
        <v>1.3628218196666666</v>
      </c>
      <c r="L61" s="20">
        <v>0.18897800613895299</v>
      </c>
      <c r="M61" s="18" t="s">
        <v>74</v>
      </c>
      <c r="N61" s="15">
        <v>6.9302770204599601E-2</v>
      </c>
      <c r="O61" s="16">
        <v>7.2924909999999996E-2</v>
      </c>
      <c r="P61" s="17">
        <v>3.4399064013725714E-3</v>
      </c>
      <c r="Q61" s="18" t="s">
        <v>74</v>
      </c>
    </row>
    <row r="62" spans="1:18" x14ac:dyDescent="0.25">
      <c r="A62" s="14" t="s">
        <v>75</v>
      </c>
      <c r="B62" s="15">
        <v>0.46370993137177802</v>
      </c>
      <c r="F62" s="15">
        <v>0.79238654240967399</v>
      </c>
      <c r="J62" s="15">
        <v>1.5246765942925999</v>
      </c>
      <c r="N62" s="15">
        <v>7.3324231907189993E-2</v>
      </c>
    </row>
    <row r="63" spans="1:18" x14ac:dyDescent="0.25">
      <c r="A63" s="14" t="s">
        <v>76</v>
      </c>
      <c r="B63" s="15">
        <v>0.48952562007199202</v>
      </c>
      <c r="F63" s="15">
        <v>0.79887015379711501</v>
      </c>
      <c r="J63" s="15">
        <v>1.1551468058723</v>
      </c>
      <c r="N63" s="15">
        <v>7.6147728468884096E-2</v>
      </c>
    </row>
    <row r="64" spans="1:18" x14ac:dyDescent="0.25">
      <c r="A64" s="14" t="s">
        <v>77</v>
      </c>
      <c r="B64" s="15">
        <v>1.9727542819341499</v>
      </c>
      <c r="C64" s="19">
        <v>1.9308690249999998</v>
      </c>
      <c r="D64" s="20">
        <v>6.7419554028226497E-2</v>
      </c>
      <c r="E64" s="18" t="s">
        <v>74</v>
      </c>
      <c r="F64" s="15">
        <v>20.977218540905099</v>
      </c>
      <c r="J64" s="15">
        <v>29.311751856904401</v>
      </c>
      <c r="N64" s="15">
        <v>3.6825552413800401E-2</v>
      </c>
      <c r="O64" s="19">
        <v>3.6774643333333329E-2</v>
      </c>
      <c r="P64" s="20">
        <v>2.1709217291123913E-3</v>
      </c>
      <c r="Q64" s="18" t="s">
        <v>70</v>
      </c>
    </row>
    <row r="65" spans="1:17" x14ac:dyDescent="0.25">
      <c r="A65" s="14" t="s">
        <v>78</v>
      </c>
      <c r="B65" s="15">
        <v>1.85309669257432</v>
      </c>
      <c r="F65" s="15">
        <v>18.779792341525599</v>
      </c>
      <c r="J65" s="15">
        <v>37.3344743396121</v>
      </c>
      <c r="N65" s="15">
        <v>3.4578714736207897E-2</v>
      </c>
    </row>
    <row r="66" spans="1:17" x14ac:dyDescent="0.25">
      <c r="A66" s="14" t="s">
        <v>79</v>
      </c>
      <c r="B66" s="15">
        <v>1.9667561004805201</v>
      </c>
      <c r="F66" s="15">
        <v>14.603326639418199</v>
      </c>
      <c r="J66" s="15">
        <v>30.186040909779699</v>
      </c>
      <c r="N66" s="15">
        <v>3.8919663063410298E-2</v>
      </c>
    </row>
    <row r="67" spans="1:17" x14ac:dyDescent="0.25">
      <c r="A67" s="14" t="s">
        <v>80</v>
      </c>
      <c r="B67" s="15">
        <v>4.2627328913229796</v>
      </c>
      <c r="F67" s="15">
        <v>838.19276110763201</v>
      </c>
      <c r="J67" s="15">
        <v>15686.002577913499</v>
      </c>
      <c r="N67" s="15">
        <v>4.2728061832046998E-2</v>
      </c>
      <c r="O67" s="19">
        <v>4.3543545666666662E-2</v>
      </c>
      <c r="P67" s="20">
        <v>1.3104183909820955E-2</v>
      </c>
      <c r="Q67" s="18" t="s">
        <v>70</v>
      </c>
    </row>
    <row r="68" spans="1:17" x14ac:dyDescent="0.25">
      <c r="A68" s="14" t="s">
        <v>81</v>
      </c>
      <c r="B68" s="15">
        <v>4.3643866015998798</v>
      </c>
      <c r="F68" s="15">
        <v>760.22897488516696</v>
      </c>
      <c r="J68" s="15">
        <v>16620.170601366099</v>
      </c>
      <c r="N68" s="15">
        <v>3.08661479548249E-2</v>
      </c>
    </row>
    <row r="69" spans="1:17" x14ac:dyDescent="0.25">
      <c r="A69" s="14" t="s">
        <v>82</v>
      </c>
      <c r="B69" s="15">
        <v>4.7842961390111798</v>
      </c>
      <c r="F69" s="15">
        <v>452.122619380647</v>
      </c>
      <c r="J69" s="15">
        <v>15919.0101922014</v>
      </c>
      <c r="N69" s="15">
        <v>5.7036426713836498E-2</v>
      </c>
    </row>
    <row r="70" spans="1:17" x14ac:dyDescent="0.25">
      <c r="A70" s="14" t="s">
        <v>83</v>
      </c>
      <c r="B70" s="15">
        <v>13.144525695604599</v>
      </c>
      <c r="F70" s="15">
        <v>22.832699217669301</v>
      </c>
      <c r="J70" s="15">
        <v>15950.4711519955</v>
      </c>
      <c r="N70" s="15">
        <v>26.2017299470883</v>
      </c>
    </row>
    <row r="71" spans="1:17" x14ac:dyDescent="0.25">
      <c r="A71" s="14" t="s">
        <v>84</v>
      </c>
      <c r="B71" s="15">
        <v>13.3561795925044</v>
      </c>
      <c r="F71" s="15">
        <v>12.0993422579271</v>
      </c>
      <c r="J71" s="15">
        <v>28495.817851346601</v>
      </c>
      <c r="N71" s="15">
        <v>19.688196630952799</v>
      </c>
    </row>
    <row r="72" spans="1:17" x14ac:dyDescent="0.25">
      <c r="A72" s="14" t="s">
        <v>85</v>
      </c>
      <c r="B72" s="15">
        <v>10.515595296293601</v>
      </c>
      <c r="F72" s="15">
        <v>13.7249406928951</v>
      </c>
      <c r="J72" s="15">
        <v>2831.1172613943399</v>
      </c>
      <c r="N72" s="15">
        <v>17.643212162082101</v>
      </c>
    </row>
  </sheetData>
  <mergeCells count="5">
    <mergeCell ref="A38:R38"/>
    <mergeCell ref="A56:R56"/>
    <mergeCell ref="A1:R1"/>
    <mergeCell ref="A2:R2"/>
    <mergeCell ref="A20:R20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F939BD-E5D4-45F0-92FB-9F23CA059124}">
  <dimension ref="A1:L76"/>
  <sheetViews>
    <sheetView zoomScale="115" zoomScaleNormal="115" workbookViewId="0">
      <selection activeCell="E73" sqref="E73"/>
    </sheetView>
  </sheetViews>
  <sheetFormatPr defaultRowHeight="13.8" x14ac:dyDescent="0.25"/>
  <cols>
    <col min="1" max="1" width="12.109375" bestFit="1" customWidth="1"/>
    <col min="2" max="2" width="23.5546875" customWidth="1"/>
    <col min="3" max="3" width="32.77734375" customWidth="1"/>
    <col min="9" max="9" width="19.88671875" bestFit="1" customWidth="1"/>
    <col min="12" max="12" width="9.6640625" bestFit="1" customWidth="1"/>
  </cols>
  <sheetData>
    <row r="1" spans="1:12" x14ac:dyDescent="0.25">
      <c r="C1" s="24" t="s">
        <v>57</v>
      </c>
      <c r="D1" s="23"/>
      <c r="E1" s="23"/>
      <c r="F1" s="23"/>
      <c r="G1" s="23"/>
      <c r="H1" s="23"/>
      <c r="I1" s="23"/>
    </row>
    <row r="2" spans="1:12" x14ac:dyDescent="0.25">
      <c r="C2" t="s">
        <v>52</v>
      </c>
      <c r="D2">
        <v>4</v>
      </c>
      <c r="E2">
        <v>2</v>
      </c>
      <c r="F2">
        <v>1</v>
      </c>
      <c r="G2">
        <v>0.5</v>
      </c>
      <c r="H2">
        <v>0.25</v>
      </c>
      <c r="I2" t="s">
        <v>48</v>
      </c>
    </row>
    <row r="3" spans="1:12" x14ac:dyDescent="0.25">
      <c r="A3" s="27" t="s">
        <v>56</v>
      </c>
      <c r="B3" s="28" t="s">
        <v>49</v>
      </c>
      <c r="C3" s="10" t="s">
        <v>16</v>
      </c>
      <c r="D3">
        <v>4.0000000000000001E-3</v>
      </c>
      <c r="E3">
        <v>3.0000000000000001E-3</v>
      </c>
      <c r="F3">
        <v>4.0000000000000001E-3</v>
      </c>
      <c r="G3">
        <v>4.0000000000000001E-3</v>
      </c>
      <c r="H3">
        <v>0.54800000000000004</v>
      </c>
      <c r="I3" s="1">
        <v>1.92</v>
      </c>
      <c r="J3" s="1"/>
      <c r="K3" s="1"/>
      <c r="L3" s="1"/>
    </row>
    <row r="4" spans="1:12" x14ac:dyDescent="0.25">
      <c r="A4" s="28"/>
      <c r="B4" s="29"/>
      <c r="C4" s="10" t="s">
        <v>50</v>
      </c>
      <c r="D4">
        <v>2E-3</v>
      </c>
      <c r="E4">
        <v>2E-3</v>
      </c>
      <c r="F4">
        <v>0.02</v>
      </c>
      <c r="G4">
        <v>0.34200000000000003</v>
      </c>
      <c r="H4">
        <v>0.88400000000000001</v>
      </c>
      <c r="I4" s="1">
        <v>1.9259999999999999</v>
      </c>
      <c r="J4" s="1"/>
      <c r="K4" s="1"/>
      <c r="L4" s="1"/>
    </row>
    <row r="5" spans="1:12" x14ac:dyDescent="0.25">
      <c r="A5" s="28"/>
      <c r="B5" s="29"/>
      <c r="C5" s="10" t="s">
        <v>51</v>
      </c>
      <c r="D5">
        <v>5.0000000000000001E-3</v>
      </c>
      <c r="E5">
        <v>5.0000000000000001E-3</v>
      </c>
      <c r="F5">
        <v>0.374</v>
      </c>
      <c r="G5">
        <v>0.83899999999999997</v>
      </c>
      <c r="H5">
        <v>1.42</v>
      </c>
      <c r="I5" s="1">
        <v>1.9830000000000001</v>
      </c>
      <c r="J5" s="1"/>
      <c r="K5" s="1"/>
      <c r="L5" s="1"/>
    </row>
    <row r="6" spans="1:12" x14ac:dyDescent="0.25">
      <c r="A6" s="28"/>
      <c r="B6" s="29"/>
      <c r="C6" s="10" t="s">
        <v>18</v>
      </c>
      <c r="D6">
        <v>2E-3</v>
      </c>
      <c r="E6">
        <v>2E-3</v>
      </c>
      <c r="F6">
        <v>0.35199999999999998</v>
      </c>
      <c r="G6">
        <v>0.71299999999999997</v>
      </c>
      <c r="H6">
        <v>0.13600000000000001</v>
      </c>
      <c r="I6" s="1">
        <v>1.9670000000000001</v>
      </c>
      <c r="J6" s="1"/>
      <c r="K6" s="1"/>
      <c r="L6" s="1"/>
    </row>
    <row r="7" spans="1:12" x14ac:dyDescent="0.25">
      <c r="A7" s="28"/>
      <c r="B7" s="28" t="s">
        <v>53</v>
      </c>
      <c r="C7" s="10" t="s">
        <v>16</v>
      </c>
      <c r="D7">
        <v>3.0000000000000001E-3</v>
      </c>
      <c r="E7">
        <v>3.0000000000000001E-3</v>
      </c>
      <c r="F7">
        <v>6.0000000000000001E-3</v>
      </c>
      <c r="G7">
        <v>3.0000000000000001E-3</v>
      </c>
      <c r="H7">
        <v>0.30399999999999999</v>
      </c>
      <c r="I7" s="1">
        <v>1.929</v>
      </c>
      <c r="J7" s="1"/>
      <c r="K7" s="1"/>
      <c r="L7" s="1"/>
    </row>
    <row r="8" spans="1:12" x14ac:dyDescent="0.25">
      <c r="A8" s="28"/>
      <c r="B8" s="29"/>
      <c r="C8" s="10" t="s">
        <v>50</v>
      </c>
      <c r="D8">
        <v>2E-3</v>
      </c>
      <c r="E8">
        <v>2E-3</v>
      </c>
      <c r="F8">
        <v>2E-3</v>
      </c>
      <c r="G8">
        <v>0.24099999999999999</v>
      </c>
      <c r="H8">
        <v>0.498</v>
      </c>
      <c r="I8" s="1">
        <v>1.931</v>
      </c>
      <c r="J8" s="1"/>
      <c r="K8" s="1"/>
      <c r="L8" s="1"/>
    </row>
    <row r="9" spans="1:12" x14ac:dyDescent="0.25">
      <c r="A9" s="28"/>
      <c r="B9" s="29"/>
      <c r="C9" s="10" t="s">
        <v>51</v>
      </c>
      <c r="D9">
        <v>3.0000000000000001E-3</v>
      </c>
      <c r="E9">
        <v>5.0000000000000001E-3</v>
      </c>
      <c r="F9">
        <v>0.21099999999999999</v>
      </c>
      <c r="G9">
        <v>0.73</v>
      </c>
      <c r="H9">
        <v>1.5880000000000001</v>
      </c>
      <c r="I9" s="1">
        <v>1.89</v>
      </c>
      <c r="J9" s="1"/>
      <c r="K9" s="1"/>
      <c r="L9" s="1"/>
    </row>
    <row r="10" spans="1:12" x14ac:dyDescent="0.25">
      <c r="A10" s="28"/>
      <c r="B10" s="29"/>
      <c r="C10" s="10" t="s">
        <v>18</v>
      </c>
      <c r="D10">
        <v>0.25800000000000001</v>
      </c>
      <c r="E10">
        <v>0.42199999999999999</v>
      </c>
      <c r="F10">
        <v>0.873</v>
      </c>
      <c r="G10">
        <v>1.6479999999999999</v>
      </c>
      <c r="H10">
        <v>1.8340000000000001</v>
      </c>
      <c r="I10" s="1">
        <v>1.925</v>
      </c>
      <c r="J10" s="1"/>
      <c r="K10" s="1"/>
      <c r="L10" s="1"/>
    </row>
    <row r="11" spans="1:12" x14ac:dyDescent="0.25">
      <c r="A11" s="28"/>
      <c r="B11" s="28" t="s">
        <v>54</v>
      </c>
      <c r="C11" s="10" t="s">
        <v>16</v>
      </c>
      <c r="D11">
        <v>2E-3</v>
      </c>
      <c r="E11">
        <v>3.0000000000000001E-3</v>
      </c>
      <c r="F11">
        <v>2E-3</v>
      </c>
      <c r="G11" s="1">
        <v>0.223</v>
      </c>
      <c r="H11" s="1">
        <v>0.60299999999999998</v>
      </c>
      <c r="I11" s="1">
        <v>1.9159999999999999</v>
      </c>
      <c r="J11" s="1"/>
      <c r="K11" s="1"/>
      <c r="L11" s="1"/>
    </row>
    <row r="12" spans="1:12" x14ac:dyDescent="0.25">
      <c r="A12" s="28"/>
      <c r="B12" s="29"/>
      <c r="C12" s="10" t="s">
        <v>50</v>
      </c>
      <c r="D12">
        <v>5.0000000000000001E-3</v>
      </c>
      <c r="E12">
        <v>5.0000000000000001E-3</v>
      </c>
      <c r="F12" s="1">
        <v>0.254</v>
      </c>
      <c r="G12" s="1">
        <v>0.65700000000000003</v>
      </c>
      <c r="H12" s="1">
        <v>1.468</v>
      </c>
      <c r="I12" s="1">
        <v>1.9079999999999999</v>
      </c>
      <c r="J12" s="1"/>
      <c r="K12" s="1"/>
      <c r="L12" s="1"/>
    </row>
    <row r="13" spans="1:12" x14ac:dyDescent="0.25">
      <c r="A13" s="28"/>
      <c r="B13" s="29"/>
      <c r="C13" s="10" t="s">
        <v>51</v>
      </c>
      <c r="D13" s="1">
        <v>0.26400000000000001</v>
      </c>
      <c r="E13" s="1">
        <v>0.57299999999999995</v>
      </c>
      <c r="F13" s="1">
        <v>1.1879999999999999</v>
      </c>
      <c r="G13" s="1">
        <v>1.4530000000000001</v>
      </c>
      <c r="H13" s="1">
        <v>1.603</v>
      </c>
      <c r="I13" s="1">
        <v>1.9770000000000001</v>
      </c>
      <c r="J13" s="1"/>
      <c r="K13" s="1"/>
      <c r="L13" s="1"/>
    </row>
    <row r="14" spans="1:12" x14ac:dyDescent="0.25">
      <c r="A14" s="28"/>
      <c r="B14" s="29"/>
      <c r="C14" s="10" t="s">
        <v>18</v>
      </c>
      <c r="D14" s="1">
        <v>0.253</v>
      </c>
      <c r="E14" s="1">
        <v>0.58199999999999996</v>
      </c>
      <c r="F14" s="1">
        <v>1.004</v>
      </c>
      <c r="G14" s="1">
        <v>1.399</v>
      </c>
      <c r="H14" s="1">
        <v>1.5409999999999999</v>
      </c>
      <c r="I14" s="1">
        <v>1.919</v>
      </c>
      <c r="J14" s="1"/>
      <c r="K14" s="1"/>
      <c r="L14" s="1"/>
    </row>
    <row r="15" spans="1:12" x14ac:dyDescent="0.25">
      <c r="A15" s="28"/>
      <c r="B15" s="28" t="s">
        <v>55</v>
      </c>
      <c r="C15" s="10" t="s">
        <v>16</v>
      </c>
      <c r="D15">
        <v>3.0000000000000001E-3</v>
      </c>
      <c r="E15">
        <v>3.0000000000000001E-3</v>
      </c>
      <c r="F15">
        <v>3.0000000000000001E-3</v>
      </c>
      <c r="G15" s="1">
        <v>0.26200000000000001</v>
      </c>
      <c r="H15" s="1">
        <v>0.442</v>
      </c>
      <c r="I15" s="1">
        <v>1.9139999999999999</v>
      </c>
      <c r="J15" s="1"/>
      <c r="K15" s="1"/>
      <c r="L15" s="1"/>
    </row>
    <row r="16" spans="1:12" x14ac:dyDescent="0.25">
      <c r="A16" s="28"/>
      <c r="B16" s="29"/>
      <c r="C16" s="10" t="s">
        <v>50</v>
      </c>
      <c r="D16">
        <v>2E-3</v>
      </c>
      <c r="E16">
        <v>2E-3</v>
      </c>
      <c r="F16">
        <v>3.0000000000000001E-3</v>
      </c>
      <c r="G16" s="1">
        <v>0.252</v>
      </c>
      <c r="H16" s="1">
        <v>0.52500000000000002</v>
      </c>
      <c r="I16" s="1">
        <v>1.996</v>
      </c>
      <c r="J16" s="1"/>
      <c r="K16" s="1"/>
      <c r="L16" s="1"/>
    </row>
    <row r="17" spans="1:12" x14ac:dyDescent="0.25">
      <c r="A17" s="28"/>
      <c r="B17" s="29"/>
      <c r="C17" s="10" t="s">
        <v>51</v>
      </c>
      <c r="D17">
        <v>0.41699999999999998</v>
      </c>
      <c r="E17">
        <v>0.83199999999999996</v>
      </c>
      <c r="F17" s="1">
        <v>1.3660000000000001</v>
      </c>
      <c r="G17" s="1">
        <v>1.53</v>
      </c>
      <c r="H17" s="1">
        <v>1.7969999999999999</v>
      </c>
      <c r="I17" s="1">
        <v>1.8819999999999999</v>
      </c>
      <c r="J17" s="1"/>
      <c r="K17" s="1"/>
      <c r="L17" s="1"/>
    </row>
    <row r="18" spans="1:12" x14ac:dyDescent="0.25">
      <c r="A18" s="28"/>
      <c r="B18" s="29"/>
      <c r="C18" s="10" t="s">
        <v>18</v>
      </c>
      <c r="D18">
        <v>0.48</v>
      </c>
      <c r="E18" s="1">
        <v>0.999</v>
      </c>
      <c r="F18" s="1">
        <v>1.1639999999999999</v>
      </c>
      <c r="G18" s="1">
        <v>1.325</v>
      </c>
      <c r="H18" s="1">
        <v>1.609</v>
      </c>
      <c r="I18" s="1">
        <v>1.9039999999999999</v>
      </c>
      <c r="J18" s="1"/>
      <c r="K18" s="1"/>
      <c r="L18" s="1"/>
    </row>
    <row r="19" spans="1:12" x14ac:dyDescent="0.25">
      <c r="J19" s="1"/>
      <c r="K19" s="1"/>
      <c r="L19" s="1"/>
    </row>
    <row r="20" spans="1:12" x14ac:dyDescent="0.25">
      <c r="C20" s="24" t="s">
        <v>58</v>
      </c>
      <c r="D20" s="23"/>
      <c r="E20" s="23"/>
      <c r="F20" s="23"/>
      <c r="G20" s="23"/>
      <c r="H20" s="23"/>
      <c r="I20" s="23"/>
      <c r="J20" s="1"/>
      <c r="K20" s="1"/>
      <c r="L20" s="1"/>
    </row>
    <row r="21" spans="1:12" x14ac:dyDescent="0.25">
      <c r="C21" t="s">
        <v>52</v>
      </c>
      <c r="D21">
        <v>4</v>
      </c>
      <c r="E21">
        <v>2</v>
      </c>
      <c r="F21">
        <v>1</v>
      </c>
      <c r="G21">
        <v>0.5</v>
      </c>
      <c r="H21">
        <v>0.25</v>
      </c>
      <c r="I21" t="s">
        <v>48</v>
      </c>
      <c r="J21" s="1"/>
      <c r="K21" s="1"/>
      <c r="L21" s="1"/>
    </row>
    <row r="22" spans="1:12" x14ac:dyDescent="0.25">
      <c r="A22" s="27" t="s">
        <v>56</v>
      </c>
      <c r="B22" s="28" t="s">
        <v>49</v>
      </c>
      <c r="C22" s="10" t="s">
        <v>16</v>
      </c>
      <c r="D22">
        <v>5.0000000000000001E-3</v>
      </c>
      <c r="E22">
        <v>5.0000000000000001E-3</v>
      </c>
      <c r="F22">
        <v>0.27800000000000002</v>
      </c>
      <c r="G22">
        <v>0.59599999999999997</v>
      </c>
      <c r="H22">
        <v>1.177</v>
      </c>
      <c r="I22">
        <v>1.87</v>
      </c>
      <c r="J22" s="1"/>
      <c r="K22" s="1"/>
      <c r="L22" s="1"/>
    </row>
    <row r="23" spans="1:12" x14ac:dyDescent="0.25">
      <c r="A23" s="28"/>
      <c r="B23" s="29"/>
      <c r="C23" s="10" t="s">
        <v>50</v>
      </c>
      <c r="D23">
        <v>0.40200000000000002</v>
      </c>
      <c r="E23">
        <v>0.621</v>
      </c>
      <c r="F23">
        <v>1.0580000000000001</v>
      </c>
      <c r="G23">
        <v>1.502</v>
      </c>
      <c r="H23" s="1">
        <v>1.6439999999999999</v>
      </c>
      <c r="I23">
        <v>1.964</v>
      </c>
      <c r="J23" s="1"/>
      <c r="K23" s="1"/>
      <c r="L23" s="1"/>
    </row>
    <row r="24" spans="1:12" x14ac:dyDescent="0.25">
      <c r="A24" s="28"/>
      <c r="B24" s="29"/>
      <c r="C24" s="10" t="s">
        <v>51</v>
      </c>
      <c r="D24" s="1">
        <v>0.97599999999999998</v>
      </c>
      <c r="E24">
        <v>1.097</v>
      </c>
      <c r="F24">
        <v>1.391</v>
      </c>
      <c r="G24">
        <v>1.6220000000000001</v>
      </c>
      <c r="H24">
        <v>1.8029999999999999</v>
      </c>
      <c r="I24">
        <v>1.889</v>
      </c>
      <c r="J24" s="1"/>
      <c r="K24" s="1"/>
      <c r="L24" s="1"/>
    </row>
    <row r="25" spans="1:12" x14ac:dyDescent="0.25">
      <c r="A25" s="28"/>
      <c r="B25" s="29"/>
      <c r="C25" s="10" t="s">
        <v>18</v>
      </c>
      <c r="D25">
        <v>0.54100000000000004</v>
      </c>
      <c r="E25">
        <v>0.92300000000000004</v>
      </c>
      <c r="F25">
        <v>1.2190000000000001</v>
      </c>
      <c r="G25">
        <v>1.5660000000000001</v>
      </c>
      <c r="H25">
        <v>1.732</v>
      </c>
      <c r="I25">
        <v>1.964</v>
      </c>
      <c r="J25" s="1"/>
      <c r="K25" s="1"/>
      <c r="L25" s="1"/>
    </row>
    <row r="26" spans="1:12" x14ac:dyDescent="0.25">
      <c r="A26" s="28"/>
      <c r="B26" s="28" t="s">
        <v>53</v>
      </c>
      <c r="C26" s="10" t="s">
        <v>16</v>
      </c>
      <c r="D26">
        <v>3.0000000000000001E-3</v>
      </c>
      <c r="E26">
        <v>2E-3</v>
      </c>
      <c r="F26">
        <v>0.16200000000000001</v>
      </c>
      <c r="G26">
        <v>0.40600000000000003</v>
      </c>
      <c r="H26">
        <v>0.88</v>
      </c>
      <c r="I26">
        <v>1.9139999999999999</v>
      </c>
      <c r="J26" s="1"/>
      <c r="K26" s="1"/>
      <c r="L26" s="1"/>
    </row>
    <row r="27" spans="1:12" x14ac:dyDescent="0.25">
      <c r="A27" s="28"/>
      <c r="B27" s="29"/>
      <c r="C27" s="10" t="s">
        <v>50</v>
      </c>
      <c r="D27">
        <v>3.0000000000000001E-3</v>
      </c>
      <c r="E27">
        <v>4.0000000000000001E-3</v>
      </c>
      <c r="F27">
        <v>0.24099999999999999</v>
      </c>
      <c r="G27">
        <v>0.42699999999999999</v>
      </c>
      <c r="H27">
        <v>0.82899999999999996</v>
      </c>
      <c r="I27">
        <v>1.885</v>
      </c>
      <c r="J27" s="1"/>
      <c r="K27" s="1"/>
      <c r="L27" s="1"/>
    </row>
    <row r="28" spans="1:12" x14ac:dyDescent="0.25">
      <c r="A28" s="28"/>
      <c r="B28" s="29"/>
      <c r="C28" s="10" t="s">
        <v>51</v>
      </c>
      <c r="D28">
        <v>3.0000000000000001E-3</v>
      </c>
      <c r="E28">
        <v>4.0000000000000001E-3</v>
      </c>
      <c r="F28">
        <v>0.13700000000000001</v>
      </c>
      <c r="G28">
        <v>0.39500000000000002</v>
      </c>
      <c r="H28">
        <v>0.83</v>
      </c>
      <c r="I28">
        <v>1.9319999999999999</v>
      </c>
      <c r="J28" s="1"/>
      <c r="K28" s="1"/>
      <c r="L28" s="1"/>
    </row>
    <row r="29" spans="1:12" x14ac:dyDescent="0.25">
      <c r="A29" s="28"/>
      <c r="B29" s="29"/>
      <c r="C29" s="10" t="s">
        <v>18</v>
      </c>
      <c r="D29">
        <v>0.215</v>
      </c>
      <c r="E29">
        <v>0.498</v>
      </c>
      <c r="F29">
        <v>0.94199999999999995</v>
      </c>
      <c r="G29">
        <v>1.3080000000000001</v>
      </c>
      <c r="H29">
        <v>1.633</v>
      </c>
      <c r="I29">
        <v>1.853</v>
      </c>
      <c r="J29" s="1"/>
      <c r="K29" s="1"/>
      <c r="L29" s="1"/>
    </row>
    <row r="30" spans="1:12" x14ac:dyDescent="0.25">
      <c r="A30" s="28"/>
      <c r="B30" s="28" t="s">
        <v>54</v>
      </c>
      <c r="C30" s="10" t="s">
        <v>16</v>
      </c>
      <c r="D30">
        <v>3.0000000000000001E-3</v>
      </c>
      <c r="E30">
        <v>2E-3</v>
      </c>
      <c r="F30">
        <v>3.0000000000000001E-3</v>
      </c>
      <c r="G30">
        <v>0.126</v>
      </c>
      <c r="H30">
        <v>0.316</v>
      </c>
      <c r="I30">
        <v>1.86</v>
      </c>
      <c r="J30" s="1"/>
      <c r="K30" s="1"/>
      <c r="L30" s="1"/>
    </row>
    <row r="31" spans="1:12" x14ac:dyDescent="0.25">
      <c r="A31" s="28"/>
      <c r="B31" s="29"/>
      <c r="C31" s="10" t="s">
        <v>50</v>
      </c>
      <c r="D31">
        <v>4.0000000000000001E-3</v>
      </c>
      <c r="E31">
        <v>5.0000000000000001E-3</v>
      </c>
      <c r="F31">
        <v>0.21199999999999999</v>
      </c>
      <c r="G31">
        <v>0.49399999999999999</v>
      </c>
      <c r="H31">
        <v>0.99399999999999999</v>
      </c>
      <c r="I31">
        <v>1.8720000000000001</v>
      </c>
      <c r="J31" s="1"/>
      <c r="K31" s="1"/>
      <c r="L31" s="1"/>
    </row>
    <row r="32" spans="1:12" x14ac:dyDescent="0.25">
      <c r="A32" s="28"/>
      <c r="B32" s="29"/>
      <c r="C32" s="10" t="s">
        <v>51</v>
      </c>
      <c r="D32">
        <v>0.59799999999999998</v>
      </c>
      <c r="E32">
        <v>1.0389999999999999</v>
      </c>
      <c r="F32">
        <v>1.375</v>
      </c>
      <c r="G32">
        <v>1.65</v>
      </c>
      <c r="H32">
        <v>1.847</v>
      </c>
      <c r="I32">
        <v>1.909</v>
      </c>
      <c r="J32" s="1"/>
      <c r="K32" s="1"/>
      <c r="L32" s="1"/>
    </row>
    <row r="33" spans="1:12" x14ac:dyDescent="0.25">
      <c r="A33" s="28"/>
      <c r="B33" s="29"/>
      <c r="C33" s="10" t="s">
        <v>18</v>
      </c>
      <c r="D33">
        <v>2E-3</v>
      </c>
      <c r="E33">
        <v>2E-3</v>
      </c>
      <c r="F33">
        <v>9.7000000000000003E-2</v>
      </c>
      <c r="G33">
        <v>0.24299999999999999</v>
      </c>
      <c r="H33">
        <v>0.441</v>
      </c>
      <c r="I33">
        <v>1.9419999999999999</v>
      </c>
      <c r="J33" s="1"/>
      <c r="K33" s="1"/>
      <c r="L33" s="1"/>
    </row>
    <row r="34" spans="1:12" x14ac:dyDescent="0.25">
      <c r="A34" s="28"/>
      <c r="B34" s="28" t="s">
        <v>55</v>
      </c>
      <c r="C34" s="10" t="s">
        <v>16</v>
      </c>
      <c r="D34">
        <v>2E-3</v>
      </c>
      <c r="E34">
        <v>2E-3</v>
      </c>
      <c r="F34">
        <v>0.27300000000000002</v>
      </c>
      <c r="G34">
        <v>0.47699999999999998</v>
      </c>
      <c r="H34">
        <v>0.97599999999999998</v>
      </c>
      <c r="I34">
        <v>1.9810000000000001</v>
      </c>
      <c r="J34" s="1"/>
      <c r="K34" s="1"/>
      <c r="L34" s="1"/>
    </row>
    <row r="35" spans="1:12" x14ac:dyDescent="0.25">
      <c r="A35" s="28"/>
      <c r="B35" s="29"/>
      <c r="C35" s="10" t="s">
        <v>50</v>
      </c>
      <c r="D35">
        <v>4.0000000000000001E-3</v>
      </c>
      <c r="E35">
        <v>4.0000000000000001E-3</v>
      </c>
      <c r="F35">
        <v>5.0000000000000001E-3</v>
      </c>
      <c r="G35">
        <v>0.25800000000000001</v>
      </c>
      <c r="H35">
        <v>0.64400000000000002</v>
      </c>
      <c r="I35">
        <v>1.9810000000000001</v>
      </c>
      <c r="J35" s="1"/>
      <c r="K35" s="1"/>
      <c r="L35" s="1"/>
    </row>
    <row r="36" spans="1:12" x14ac:dyDescent="0.25">
      <c r="A36" s="28"/>
      <c r="B36" s="29"/>
      <c r="C36" s="10" t="s">
        <v>51</v>
      </c>
      <c r="D36">
        <v>4.0000000000000001E-3</v>
      </c>
      <c r="E36">
        <v>4.0000000000000001E-3</v>
      </c>
      <c r="F36">
        <v>0.19900000000000001</v>
      </c>
      <c r="G36">
        <v>0.45200000000000001</v>
      </c>
      <c r="H36">
        <v>0.79400000000000004</v>
      </c>
      <c r="I36">
        <v>1.9430000000000001</v>
      </c>
      <c r="J36" s="1"/>
      <c r="K36" s="1"/>
      <c r="L36" s="1"/>
    </row>
    <row r="37" spans="1:12" x14ac:dyDescent="0.25">
      <c r="A37" s="28"/>
      <c r="B37" s="29"/>
      <c r="C37" s="10" t="s">
        <v>18</v>
      </c>
      <c r="D37">
        <v>0.38400000000000001</v>
      </c>
      <c r="E37">
        <v>0.68799999999999994</v>
      </c>
      <c r="F37">
        <v>1.0289999999999999</v>
      </c>
      <c r="G37">
        <v>1.4319999999999999</v>
      </c>
      <c r="H37">
        <v>1.877</v>
      </c>
      <c r="I37">
        <v>1.986</v>
      </c>
      <c r="J37" s="1"/>
      <c r="K37" s="1"/>
      <c r="L37" s="1"/>
    </row>
    <row r="38" spans="1:12" x14ac:dyDescent="0.25">
      <c r="J38" s="1"/>
      <c r="K38" s="1"/>
      <c r="L38" s="1"/>
    </row>
    <row r="39" spans="1:12" x14ac:dyDescent="0.25">
      <c r="C39" s="24" t="s">
        <v>59</v>
      </c>
      <c r="D39" s="23"/>
      <c r="E39" s="23"/>
      <c r="F39" s="23"/>
      <c r="G39" s="23"/>
      <c r="H39" s="23"/>
      <c r="I39" s="23"/>
      <c r="J39" s="1"/>
      <c r="K39" s="1"/>
      <c r="L39" s="1"/>
    </row>
    <row r="40" spans="1:12" x14ac:dyDescent="0.25">
      <c r="C40" t="s">
        <v>52</v>
      </c>
      <c r="D40">
        <v>4</v>
      </c>
      <c r="E40">
        <v>2</v>
      </c>
      <c r="F40">
        <v>1</v>
      </c>
      <c r="G40">
        <v>0.5</v>
      </c>
      <c r="H40">
        <v>0.25</v>
      </c>
      <c r="I40" t="s">
        <v>48</v>
      </c>
      <c r="J40" s="1"/>
      <c r="K40" s="1"/>
      <c r="L40" s="1"/>
    </row>
    <row r="41" spans="1:12" x14ac:dyDescent="0.25">
      <c r="A41" s="27" t="s">
        <v>56</v>
      </c>
      <c r="B41" s="28" t="s">
        <v>49</v>
      </c>
      <c r="C41" s="10" t="s">
        <v>16</v>
      </c>
      <c r="D41">
        <v>1E-3</v>
      </c>
      <c r="E41">
        <v>1E-3</v>
      </c>
      <c r="F41">
        <v>1E-3</v>
      </c>
      <c r="G41">
        <v>1E-3</v>
      </c>
      <c r="H41">
        <v>0.14499999999999999</v>
      </c>
      <c r="I41">
        <v>1.96</v>
      </c>
      <c r="J41" s="1"/>
      <c r="K41" s="1"/>
      <c r="L41" s="1"/>
    </row>
    <row r="42" spans="1:12" x14ac:dyDescent="0.25">
      <c r="A42" s="28"/>
      <c r="B42" s="29"/>
      <c r="C42" s="10" t="s">
        <v>50</v>
      </c>
      <c r="D42">
        <v>1E-3</v>
      </c>
      <c r="E42">
        <v>1E-3</v>
      </c>
      <c r="F42">
        <v>1E-3</v>
      </c>
      <c r="G42">
        <v>2E-3</v>
      </c>
      <c r="H42">
        <v>0.20200000000000001</v>
      </c>
      <c r="I42">
        <v>1.9330000000000001</v>
      </c>
      <c r="J42" s="1"/>
      <c r="K42" s="1"/>
      <c r="L42" s="1"/>
    </row>
    <row r="43" spans="1:12" x14ac:dyDescent="0.25">
      <c r="A43" s="28"/>
      <c r="B43" s="29"/>
      <c r="C43" s="10" t="s">
        <v>51</v>
      </c>
      <c r="D43">
        <v>2E-3</v>
      </c>
      <c r="E43">
        <v>2E-3</v>
      </c>
      <c r="F43">
        <v>0.154</v>
      </c>
      <c r="G43">
        <v>0.36799999999999999</v>
      </c>
      <c r="H43">
        <v>0.77200000000000002</v>
      </c>
      <c r="I43">
        <v>1.855</v>
      </c>
      <c r="J43" s="1"/>
      <c r="K43" s="1"/>
      <c r="L43" s="1"/>
    </row>
    <row r="44" spans="1:12" x14ac:dyDescent="0.25">
      <c r="A44" s="28"/>
      <c r="B44" s="29"/>
      <c r="C44" s="10" t="s">
        <v>18</v>
      </c>
      <c r="D44">
        <v>0.57299999999999995</v>
      </c>
      <c r="E44">
        <v>0.93799999999999994</v>
      </c>
      <c r="F44">
        <v>1.28</v>
      </c>
      <c r="G44">
        <v>1.583</v>
      </c>
      <c r="H44">
        <v>1.738</v>
      </c>
      <c r="I44">
        <v>1.8779999999999999</v>
      </c>
      <c r="J44" s="1"/>
      <c r="K44" s="1"/>
      <c r="L44" s="1"/>
    </row>
    <row r="45" spans="1:12" x14ac:dyDescent="0.25">
      <c r="A45" s="28"/>
      <c r="B45" s="28" t="s">
        <v>53</v>
      </c>
      <c r="C45" s="10" t="s">
        <v>16</v>
      </c>
      <c r="D45">
        <v>3.0000000000000001E-3</v>
      </c>
      <c r="E45">
        <v>3.0000000000000001E-3</v>
      </c>
      <c r="F45">
        <v>3.0000000000000001E-3</v>
      </c>
      <c r="G45">
        <v>4.0000000000000001E-3</v>
      </c>
      <c r="H45">
        <v>0.126</v>
      </c>
      <c r="I45">
        <v>1.8959999999999999</v>
      </c>
      <c r="J45" s="1"/>
      <c r="K45" s="1"/>
      <c r="L45" s="1"/>
    </row>
    <row r="46" spans="1:12" x14ac:dyDescent="0.25">
      <c r="A46" s="28"/>
      <c r="B46" s="29"/>
      <c r="C46" s="10" t="s">
        <v>50</v>
      </c>
      <c r="D46">
        <v>1E-3</v>
      </c>
      <c r="E46">
        <v>2E-3</v>
      </c>
      <c r="F46">
        <v>2E-3</v>
      </c>
      <c r="G46">
        <v>3.0000000000000001E-3</v>
      </c>
      <c r="H46">
        <v>0.21</v>
      </c>
      <c r="I46">
        <v>1.9970000000000001</v>
      </c>
      <c r="J46" s="1"/>
      <c r="K46" s="1"/>
      <c r="L46" s="1"/>
    </row>
    <row r="47" spans="1:12" x14ac:dyDescent="0.25">
      <c r="A47" s="28"/>
      <c r="B47" s="29"/>
      <c r="C47" s="10" t="s">
        <v>51</v>
      </c>
      <c r="D47">
        <v>2E-3</v>
      </c>
      <c r="E47">
        <v>5.0000000000000001E-3</v>
      </c>
      <c r="F47">
        <v>0.188</v>
      </c>
      <c r="G47">
        <v>0.316</v>
      </c>
      <c r="H47">
        <v>0.81799999999999995</v>
      </c>
      <c r="I47">
        <v>1.9259999999999999</v>
      </c>
      <c r="J47" s="1"/>
      <c r="K47" s="1"/>
      <c r="L47" s="1"/>
    </row>
    <row r="48" spans="1:12" x14ac:dyDescent="0.25">
      <c r="A48" s="28"/>
      <c r="B48" s="29"/>
      <c r="C48" s="10" t="s">
        <v>18</v>
      </c>
      <c r="D48">
        <v>4.0000000000000001E-3</v>
      </c>
      <c r="E48">
        <v>4.0000000000000001E-3</v>
      </c>
      <c r="F48">
        <v>0.23699999999999999</v>
      </c>
      <c r="G48">
        <v>0.52400000000000002</v>
      </c>
      <c r="H48">
        <v>1.0960000000000001</v>
      </c>
      <c r="I48">
        <v>1.865</v>
      </c>
      <c r="J48" s="1"/>
      <c r="K48" s="1"/>
      <c r="L48" s="1"/>
    </row>
    <row r="49" spans="1:12" x14ac:dyDescent="0.25">
      <c r="A49" s="28"/>
      <c r="B49" s="28" t="s">
        <v>54</v>
      </c>
      <c r="C49" s="10" t="s">
        <v>16</v>
      </c>
      <c r="D49">
        <v>2E-3</v>
      </c>
      <c r="E49">
        <v>5.0000000000000001E-3</v>
      </c>
      <c r="F49">
        <v>0.153</v>
      </c>
      <c r="G49">
        <v>0.317</v>
      </c>
      <c r="H49">
        <v>0.66700000000000004</v>
      </c>
      <c r="I49">
        <v>1.9179999999999999</v>
      </c>
      <c r="J49" s="1"/>
      <c r="K49" s="1"/>
      <c r="L49" s="1"/>
    </row>
    <row r="50" spans="1:12" x14ac:dyDescent="0.25">
      <c r="A50" s="28"/>
      <c r="B50" s="29"/>
      <c r="C50" s="10" t="s">
        <v>50</v>
      </c>
      <c r="D50">
        <v>2E-3</v>
      </c>
      <c r="E50">
        <v>2E-3</v>
      </c>
      <c r="F50">
        <v>3.0000000000000001E-3</v>
      </c>
      <c r="G50">
        <v>8.6999999999999994E-2</v>
      </c>
      <c r="H50">
        <v>0.159</v>
      </c>
      <c r="I50">
        <v>1.9610000000000001</v>
      </c>
      <c r="J50" s="1"/>
      <c r="K50" s="1"/>
      <c r="L50" s="1"/>
    </row>
    <row r="51" spans="1:12" x14ac:dyDescent="0.25">
      <c r="A51" s="28"/>
      <c r="B51" s="29"/>
      <c r="C51" s="10" t="s">
        <v>51</v>
      </c>
      <c r="D51">
        <v>3.0000000000000001E-3</v>
      </c>
      <c r="E51">
        <v>3.0000000000000001E-3</v>
      </c>
      <c r="F51">
        <v>4.0000000000000001E-3</v>
      </c>
      <c r="G51">
        <v>0.16600000000000001</v>
      </c>
      <c r="H51">
        <v>0.3</v>
      </c>
      <c r="I51">
        <v>1.9910000000000001</v>
      </c>
      <c r="J51" s="1"/>
      <c r="K51" s="1"/>
      <c r="L51" s="1"/>
    </row>
    <row r="52" spans="1:12" x14ac:dyDescent="0.25">
      <c r="A52" s="28"/>
      <c r="B52" s="29"/>
      <c r="C52" s="10" t="s">
        <v>18</v>
      </c>
      <c r="D52">
        <v>4.0000000000000001E-3</v>
      </c>
      <c r="E52">
        <v>4.0000000000000001E-3</v>
      </c>
      <c r="F52">
        <v>0.24299999999999999</v>
      </c>
      <c r="G52">
        <v>0.48799999999999999</v>
      </c>
      <c r="H52">
        <v>0.93400000000000005</v>
      </c>
      <c r="I52">
        <v>1.9370000000000001</v>
      </c>
      <c r="J52" s="1"/>
      <c r="K52" s="1"/>
      <c r="L52" s="1"/>
    </row>
    <row r="53" spans="1:12" x14ac:dyDescent="0.25">
      <c r="A53" s="28"/>
      <c r="B53" s="28" t="s">
        <v>55</v>
      </c>
      <c r="C53" s="10" t="s">
        <v>16</v>
      </c>
      <c r="D53">
        <v>1E-3</v>
      </c>
      <c r="E53">
        <v>2E-3</v>
      </c>
      <c r="F53">
        <v>2E-3</v>
      </c>
      <c r="G53">
        <v>4.0000000000000001E-3</v>
      </c>
      <c r="H53">
        <v>0.107</v>
      </c>
      <c r="I53">
        <v>1.905</v>
      </c>
      <c r="J53" s="1"/>
      <c r="K53" s="1"/>
      <c r="L53" s="1"/>
    </row>
    <row r="54" spans="1:12" x14ac:dyDescent="0.25">
      <c r="A54" s="28"/>
      <c r="B54" s="29"/>
      <c r="C54" s="10" t="s">
        <v>50</v>
      </c>
      <c r="D54">
        <v>1E-3</v>
      </c>
      <c r="E54">
        <v>2E-3</v>
      </c>
      <c r="F54">
        <v>3.0000000000000001E-3</v>
      </c>
      <c r="G54">
        <v>0.16800000000000001</v>
      </c>
      <c r="H54">
        <v>0.35099999999999998</v>
      </c>
      <c r="I54">
        <v>1.8540000000000001</v>
      </c>
      <c r="J54" s="1"/>
      <c r="K54" s="1"/>
      <c r="L54" s="1"/>
    </row>
    <row r="55" spans="1:12" x14ac:dyDescent="0.25">
      <c r="A55" s="28"/>
      <c r="B55" s="29"/>
      <c r="C55" s="10" t="s">
        <v>51</v>
      </c>
      <c r="D55">
        <v>2E-3</v>
      </c>
      <c r="E55">
        <v>4.0000000000000001E-3</v>
      </c>
      <c r="F55">
        <v>0.28899999999999998</v>
      </c>
      <c r="G55">
        <v>0.52600000000000002</v>
      </c>
      <c r="H55">
        <v>1.0880000000000001</v>
      </c>
      <c r="I55">
        <v>1.891</v>
      </c>
      <c r="J55" s="1"/>
      <c r="K55" s="1"/>
      <c r="L55" s="1"/>
    </row>
    <row r="56" spans="1:12" x14ac:dyDescent="0.25">
      <c r="A56" s="28"/>
      <c r="B56" s="29"/>
      <c r="C56" s="10" t="s">
        <v>18</v>
      </c>
      <c r="D56">
        <v>0.73199999999999998</v>
      </c>
      <c r="E56">
        <v>1.0029999999999999</v>
      </c>
      <c r="F56">
        <v>1.2030000000000001</v>
      </c>
      <c r="G56">
        <v>1.538</v>
      </c>
      <c r="H56">
        <v>1.7929999999999999</v>
      </c>
      <c r="I56">
        <v>1.9770000000000001</v>
      </c>
      <c r="J56" s="1"/>
      <c r="K56" s="1"/>
      <c r="L56" s="1"/>
    </row>
    <row r="57" spans="1:12" x14ac:dyDescent="0.25">
      <c r="J57" s="1"/>
      <c r="K57" s="1"/>
      <c r="L57" s="1"/>
    </row>
    <row r="58" spans="1:12" x14ac:dyDescent="0.25">
      <c r="C58" s="24" t="s">
        <v>60</v>
      </c>
      <c r="D58" s="23"/>
      <c r="E58" s="23"/>
      <c r="F58" s="23"/>
      <c r="G58" s="23"/>
      <c r="H58" s="23"/>
      <c r="I58" s="23"/>
      <c r="J58" s="1"/>
      <c r="K58" s="1"/>
      <c r="L58" s="1"/>
    </row>
    <row r="59" spans="1:12" x14ac:dyDescent="0.25">
      <c r="C59" t="s">
        <v>52</v>
      </c>
      <c r="D59">
        <v>4</v>
      </c>
      <c r="E59">
        <v>2</v>
      </c>
      <c r="F59">
        <v>1</v>
      </c>
      <c r="G59">
        <v>0.5</v>
      </c>
      <c r="H59">
        <v>0.25</v>
      </c>
      <c r="I59" t="s">
        <v>48</v>
      </c>
      <c r="J59" s="1"/>
      <c r="K59" s="1"/>
      <c r="L59" s="1"/>
    </row>
    <row r="60" spans="1:12" x14ac:dyDescent="0.25">
      <c r="A60" s="27" t="s">
        <v>56</v>
      </c>
      <c r="B60" s="28" t="s">
        <v>49</v>
      </c>
      <c r="C60" s="10" t="s">
        <v>16</v>
      </c>
      <c r="D60">
        <v>5.0000000000000001E-3</v>
      </c>
      <c r="E60">
        <v>5.0000000000000001E-3</v>
      </c>
      <c r="F60">
        <v>0.28100000000000003</v>
      </c>
      <c r="G60">
        <v>0.58199999999999996</v>
      </c>
      <c r="H60">
        <v>1.0980000000000001</v>
      </c>
      <c r="I60">
        <v>1.8560000000000001</v>
      </c>
      <c r="J60" s="1"/>
      <c r="K60" s="1"/>
      <c r="L60" s="1"/>
    </row>
    <row r="61" spans="1:12" x14ac:dyDescent="0.25">
      <c r="A61" s="28"/>
      <c r="B61" s="29"/>
      <c r="C61" s="10" t="s">
        <v>50</v>
      </c>
      <c r="D61">
        <v>0.376</v>
      </c>
      <c r="E61">
        <v>0.73399999999999999</v>
      </c>
      <c r="F61">
        <v>1.946</v>
      </c>
      <c r="G61">
        <v>1.377</v>
      </c>
      <c r="H61">
        <v>1.7430000000000001</v>
      </c>
      <c r="I61">
        <v>1.9039999999999999</v>
      </c>
      <c r="J61" s="1"/>
      <c r="K61" s="1"/>
      <c r="L61" s="1"/>
    </row>
    <row r="62" spans="1:12" x14ac:dyDescent="0.25">
      <c r="A62" s="28"/>
      <c r="B62" s="29"/>
      <c r="C62" s="10" t="s">
        <v>51</v>
      </c>
      <c r="D62">
        <v>0.35</v>
      </c>
      <c r="E62">
        <v>0.71399999999999997</v>
      </c>
      <c r="F62">
        <v>1.075</v>
      </c>
      <c r="G62">
        <v>1.36</v>
      </c>
      <c r="H62">
        <v>1.6759999999999999</v>
      </c>
      <c r="I62">
        <v>1.923</v>
      </c>
      <c r="J62" s="1"/>
      <c r="K62" s="1"/>
      <c r="L62" s="1"/>
    </row>
    <row r="63" spans="1:12" x14ac:dyDescent="0.25">
      <c r="A63" s="28"/>
      <c r="B63" s="29"/>
      <c r="C63" s="10" t="s">
        <v>18</v>
      </c>
      <c r="D63">
        <v>0.499</v>
      </c>
      <c r="E63">
        <v>0.996</v>
      </c>
      <c r="F63">
        <v>1.2629999999999999</v>
      </c>
      <c r="G63">
        <v>1.5029999999999999</v>
      </c>
      <c r="H63">
        <v>1.839</v>
      </c>
      <c r="I63">
        <v>1.895</v>
      </c>
      <c r="J63" s="1"/>
      <c r="K63" s="1"/>
      <c r="L63" s="1"/>
    </row>
    <row r="64" spans="1:12" x14ac:dyDescent="0.25">
      <c r="A64" s="28"/>
      <c r="B64" s="28" t="s">
        <v>53</v>
      </c>
      <c r="C64" s="10" t="s">
        <v>16</v>
      </c>
      <c r="D64">
        <v>5.0000000000000001E-3</v>
      </c>
      <c r="E64">
        <v>5.0000000000000001E-3</v>
      </c>
      <c r="F64">
        <v>5.0000000000000001E-3</v>
      </c>
      <c r="G64">
        <v>0.124</v>
      </c>
      <c r="H64">
        <v>0.245</v>
      </c>
      <c r="I64">
        <v>1.998</v>
      </c>
      <c r="J64" s="1"/>
      <c r="K64" s="1"/>
      <c r="L64" s="1"/>
    </row>
    <row r="65" spans="1:12" x14ac:dyDescent="0.25">
      <c r="A65" s="28"/>
      <c r="B65" s="29"/>
      <c r="C65" s="10" t="s">
        <v>50</v>
      </c>
      <c r="D65">
        <v>3.0000000000000001E-3</v>
      </c>
      <c r="E65">
        <v>4.0000000000000001E-3</v>
      </c>
      <c r="F65">
        <v>0.22500000000000001</v>
      </c>
      <c r="G65">
        <v>0.47099999999999997</v>
      </c>
      <c r="H65">
        <v>0.97699999999999998</v>
      </c>
      <c r="I65">
        <v>1.88</v>
      </c>
      <c r="J65" s="1"/>
      <c r="K65" s="1"/>
      <c r="L65" s="1"/>
    </row>
    <row r="66" spans="1:12" x14ac:dyDescent="0.25">
      <c r="A66" s="28"/>
      <c r="B66" s="29"/>
      <c r="C66" s="10" t="s">
        <v>51</v>
      </c>
      <c r="D66">
        <v>1.3779999999999999</v>
      </c>
      <c r="E66">
        <v>1.4950000000000001</v>
      </c>
      <c r="F66">
        <v>1.629</v>
      </c>
      <c r="G66">
        <v>1.738</v>
      </c>
      <c r="H66">
        <v>1.839</v>
      </c>
      <c r="I66">
        <v>1.901</v>
      </c>
      <c r="J66" s="1"/>
      <c r="K66" s="1"/>
      <c r="L66" s="1"/>
    </row>
    <row r="67" spans="1:12" x14ac:dyDescent="0.25">
      <c r="A67" s="28"/>
      <c r="B67" s="29"/>
      <c r="C67" s="10" t="s">
        <v>18</v>
      </c>
      <c r="D67">
        <v>0.66600000000000004</v>
      </c>
      <c r="E67">
        <v>1.194</v>
      </c>
      <c r="F67">
        <v>1.385</v>
      </c>
      <c r="G67">
        <v>1.599</v>
      </c>
      <c r="H67">
        <v>1.6930000000000001</v>
      </c>
      <c r="I67">
        <v>1.9730000000000001</v>
      </c>
      <c r="J67" s="1"/>
      <c r="K67" s="1"/>
      <c r="L67" s="1"/>
    </row>
    <row r="68" spans="1:12" x14ac:dyDescent="0.25">
      <c r="A68" s="28"/>
      <c r="B68" s="28" t="s">
        <v>54</v>
      </c>
      <c r="C68" s="10" t="s">
        <v>16</v>
      </c>
      <c r="D68">
        <v>1E-3</v>
      </c>
      <c r="E68">
        <v>2E-3</v>
      </c>
      <c r="F68">
        <v>2E-3</v>
      </c>
      <c r="G68">
        <v>9.2999999999999999E-2</v>
      </c>
      <c r="H68">
        <v>0.22500000000000001</v>
      </c>
      <c r="I68">
        <v>1.921</v>
      </c>
      <c r="J68" s="1"/>
      <c r="K68" s="1"/>
      <c r="L68" s="1"/>
    </row>
    <row r="69" spans="1:12" x14ac:dyDescent="0.25">
      <c r="A69" s="28"/>
      <c r="B69" s="29"/>
      <c r="C69" s="10" t="s">
        <v>50</v>
      </c>
      <c r="D69">
        <v>3.0000000000000001E-3</v>
      </c>
      <c r="E69">
        <v>3.0000000000000001E-3</v>
      </c>
      <c r="F69">
        <v>0.155</v>
      </c>
      <c r="G69">
        <v>0.32900000000000001</v>
      </c>
      <c r="H69">
        <v>0.65</v>
      </c>
      <c r="I69">
        <v>1.893</v>
      </c>
      <c r="J69" s="1"/>
      <c r="K69" s="1"/>
      <c r="L69" s="1"/>
    </row>
    <row r="70" spans="1:12" x14ac:dyDescent="0.25">
      <c r="A70" s="28"/>
      <c r="B70" s="29"/>
      <c r="C70" s="10" t="s">
        <v>51</v>
      </c>
      <c r="D70">
        <v>1.0880000000000001</v>
      </c>
      <c r="E70">
        <v>1.2090000000000001</v>
      </c>
      <c r="F70">
        <v>1.482</v>
      </c>
      <c r="G70">
        <v>1.7330000000000001</v>
      </c>
      <c r="H70">
        <v>1.903</v>
      </c>
      <c r="I70">
        <v>1.9319999999999999</v>
      </c>
      <c r="J70" s="1"/>
      <c r="K70" s="1"/>
      <c r="L70" s="1"/>
    </row>
    <row r="71" spans="1:12" x14ac:dyDescent="0.25">
      <c r="A71" s="28"/>
      <c r="B71" s="29"/>
      <c r="C71" s="10" t="s">
        <v>18</v>
      </c>
      <c r="D71">
        <v>1.593</v>
      </c>
      <c r="E71">
        <v>1.6890000000000001</v>
      </c>
      <c r="F71">
        <v>1.756</v>
      </c>
      <c r="G71">
        <v>1.837</v>
      </c>
      <c r="H71">
        <v>1.923</v>
      </c>
      <c r="I71">
        <v>1.9530000000000001</v>
      </c>
      <c r="J71" s="1"/>
      <c r="K71" s="1"/>
      <c r="L71" s="1"/>
    </row>
    <row r="72" spans="1:12" x14ac:dyDescent="0.25">
      <c r="A72" s="28"/>
      <c r="B72" s="28" t="s">
        <v>55</v>
      </c>
      <c r="C72" s="10" t="s">
        <v>16</v>
      </c>
      <c r="D72">
        <v>2E-3</v>
      </c>
      <c r="E72">
        <v>2E-3</v>
      </c>
      <c r="F72">
        <v>2E-3</v>
      </c>
      <c r="G72">
        <v>0.17199999999999999</v>
      </c>
      <c r="H72">
        <v>0.35699999999999998</v>
      </c>
      <c r="I72">
        <v>1.98</v>
      </c>
      <c r="J72" s="1"/>
      <c r="K72" s="1"/>
      <c r="L72" s="1"/>
    </row>
    <row r="73" spans="1:12" x14ac:dyDescent="0.25">
      <c r="A73" s="28"/>
      <c r="B73" s="29"/>
      <c r="C73" s="10" t="s">
        <v>50</v>
      </c>
      <c r="D73">
        <v>4.0000000000000001E-3</v>
      </c>
      <c r="E73">
        <v>4.0000000000000001E-3</v>
      </c>
      <c r="F73">
        <v>4.0000000000000001E-3</v>
      </c>
      <c r="G73">
        <v>5.0000000000000001E-3</v>
      </c>
      <c r="H73">
        <v>8.2000000000000003E-2</v>
      </c>
      <c r="I73">
        <v>1.8839999999999999</v>
      </c>
      <c r="J73" s="1"/>
      <c r="K73" s="1"/>
      <c r="L73" s="1"/>
    </row>
    <row r="74" spans="1:12" x14ac:dyDescent="0.25">
      <c r="A74" s="28"/>
      <c r="B74" s="29"/>
      <c r="C74" s="10" t="s">
        <v>51</v>
      </c>
      <c r="D74">
        <v>3.0000000000000001E-3</v>
      </c>
      <c r="E74">
        <v>3.0000000000000001E-3</v>
      </c>
      <c r="F74">
        <v>0.13900000000000001</v>
      </c>
      <c r="G74">
        <v>0.28299999999999997</v>
      </c>
      <c r="H74">
        <v>0.53900000000000003</v>
      </c>
      <c r="I74">
        <v>1.9039999999999999</v>
      </c>
      <c r="J74" s="1"/>
      <c r="K74" s="1"/>
      <c r="L74" s="1"/>
    </row>
    <row r="75" spans="1:12" x14ac:dyDescent="0.25">
      <c r="A75" s="28"/>
      <c r="B75" s="29"/>
      <c r="C75" s="10" t="s">
        <v>18</v>
      </c>
      <c r="D75">
        <v>0.40699999999999997</v>
      </c>
      <c r="E75">
        <v>0.83</v>
      </c>
      <c r="F75">
        <v>1.1739999999999999</v>
      </c>
      <c r="G75">
        <v>1.4730000000000001</v>
      </c>
      <c r="H75">
        <v>1.609</v>
      </c>
      <c r="I75">
        <v>1.9419999999999999</v>
      </c>
      <c r="J75" s="1"/>
      <c r="K75" s="1"/>
      <c r="L75" s="1"/>
    </row>
    <row r="76" spans="1:12" x14ac:dyDescent="0.25">
      <c r="J76" s="1"/>
      <c r="K76" s="1"/>
      <c r="L76" s="1"/>
    </row>
  </sheetData>
  <mergeCells count="24">
    <mergeCell ref="A22:A37"/>
    <mergeCell ref="A41:A56"/>
    <mergeCell ref="A60:A75"/>
    <mergeCell ref="B53:B56"/>
    <mergeCell ref="B60:B63"/>
    <mergeCell ref="B64:B67"/>
    <mergeCell ref="B68:B71"/>
    <mergeCell ref="B72:B75"/>
    <mergeCell ref="A3:A18"/>
    <mergeCell ref="C58:I58"/>
    <mergeCell ref="C1:I1"/>
    <mergeCell ref="C20:I20"/>
    <mergeCell ref="B22:B25"/>
    <mergeCell ref="B26:B29"/>
    <mergeCell ref="B30:B33"/>
    <mergeCell ref="B34:B37"/>
    <mergeCell ref="B3:B6"/>
    <mergeCell ref="B7:B10"/>
    <mergeCell ref="B11:B14"/>
    <mergeCell ref="B15:B18"/>
    <mergeCell ref="C39:I39"/>
    <mergeCell ref="B41:B44"/>
    <mergeCell ref="B45:B48"/>
    <mergeCell ref="B49:B52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769396-B78C-4EF8-9A90-046004C2BCC7}">
  <dimension ref="A1:M75"/>
  <sheetViews>
    <sheetView workbookViewId="0">
      <selection activeCell="K9" sqref="K9"/>
    </sheetView>
  </sheetViews>
  <sheetFormatPr defaultRowHeight="13.8" x14ac:dyDescent="0.25"/>
  <cols>
    <col min="1" max="1" width="20.109375" bestFit="1" customWidth="1"/>
    <col min="2" max="2" width="23.5546875" bestFit="1" customWidth="1"/>
    <col min="3" max="3" width="33.21875" bestFit="1" customWidth="1"/>
  </cols>
  <sheetData>
    <row r="1" spans="1:10" x14ac:dyDescent="0.25">
      <c r="C1" s="24" t="s">
        <v>57</v>
      </c>
      <c r="D1" s="24"/>
      <c r="E1" s="24"/>
      <c r="F1" s="24"/>
      <c r="G1" s="24"/>
      <c r="H1" s="24"/>
    </row>
    <row r="2" spans="1:10" x14ac:dyDescent="0.25">
      <c r="C2" t="s">
        <v>52</v>
      </c>
      <c r="D2" s="4">
        <v>4</v>
      </c>
      <c r="E2" s="4">
        <v>2</v>
      </c>
      <c r="F2" s="4">
        <v>1</v>
      </c>
      <c r="G2" s="4">
        <v>0.5</v>
      </c>
      <c r="H2" s="4">
        <v>0.25</v>
      </c>
    </row>
    <row r="3" spans="1:10" x14ac:dyDescent="0.25">
      <c r="A3" s="27" t="s">
        <v>61</v>
      </c>
      <c r="B3" s="28" t="s">
        <v>49</v>
      </c>
      <c r="C3" s="10" t="s">
        <v>16</v>
      </c>
      <c r="D3" s="4">
        <v>0</v>
      </c>
      <c r="E3" s="4">
        <v>1</v>
      </c>
      <c r="F3" s="4">
        <v>7</v>
      </c>
      <c r="G3" s="12" t="s">
        <v>62</v>
      </c>
      <c r="H3" s="12" t="s">
        <v>62</v>
      </c>
      <c r="J3" s="11"/>
    </row>
    <row r="4" spans="1:10" x14ac:dyDescent="0.25">
      <c r="A4" s="28"/>
      <c r="B4" s="29"/>
      <c r="C4" s="10" t="s">
        <v>50</v>
      </c>
      <c r="D4" s="4">
        <v>9</v>
      </c>
      <c r="E4" s="12" t="s">
        <v>62</v>
      </c>
      <c r="F4" s="12" t="s">
        <v>62</v>
      </c>
      <c r="G4" s="12" t="s">
        <v>62</v>
      </c>
      <c r="H4" s="12" t="s">
        <v>62</v>
      </c>
    </row>
    <row r="5" spans="1:10" x14ac:dyDescent="0.25">
      <c r="A5" s="28"/>
      <c r="B5" s="29"/>
      <c r="C5" s="10" t="s">
        <v>51</v>
      </c>
      <c r="D5" s="4">
        <v>12</v>
      </c>
      <c r="E5" s="12" t="s">
        <v>62</v>
      </c>
      <c r="F5" s="12" t="s">
        <v>62</v>
      </c>
      <c r="G5" s="12" t="s">
        <v>62</v>
      </c>
      <c r="H5" s="12" t="s">
        <v>62</v>
      </c>
    </row>
    <row r="6" spans="1:10" x14ac:dyDescent="0.25">
      <c r="A6" s="28"/>
      <c r="B6" s="29"/>
      <c r="C6" s="10" t="s">
        <v>18</v>
      </c>
      <c r="D6" s="12" t="s">
        <v>62</v>
      </c>
      <c r="E6" s="12" t="s">
        <v>62</v>
      </c>
      <c r="F6" s="12" t="s">
        <v>62</v>
      </c>
      <c r="G6" s="12" t="s">
        <v>62</v>
      </c>
      <c r="H6" s="12" t="s">
        <v>62</v>
      </c>
    </row>
    <row r="7" spans="1:10" x14ac:dyDescent="0.25">
      <c r="A7" s="28"/>
      <c r="B7" s="28" t="s">
        <v>53</v>
      </c>
      <c r="C7" s="10" t="s">
        <v>16</v>
      </c>
      <c r="D7" s="4">
        <v>0</v>
      </c>
      <c r="E7" s="4">
        <v>0</v>
      </c>
      <c r="F7" s="4">
        <v>13</v>
      </c>
      <c r="G7" s="12" t="s">
        <v>62</v>
      </c>
      <c r="H7" s="12" t="s">
        <v>62</v>
      </c>
    </row>
    <row r="8" spans="1:10" x14ac:dyDescent="0.25">
      <c r="A8" s="28"/>
      <c r="B8" s="29"/>
      <c r="C8" s="10" t="s">
        <v>50</v>
      </c>
      <c r="D8" s="4">
        <v>0</v>
      </c>
      <c r="E8" s="4">
        <v>0</v>
      </c>
      <c r="F8" s="4">
        <v>10</v>
      </c>
      <c r="G8" s="12" t="s">
        <v>62</v>
      </c>
      <c r="H8" s="12" t="s">
        <v>62</v>
      </c>
    </row>
    <row r="9" spans="1:10" x14ac:dyDescent="0.25">
      <c r="A9" s="28"/>
      <c r="B9" s="29"/>
      <c r="C9" s="10" t="s">
        <v>51</v>
      </c>
      <c r="D9" s="12" t="s">
        <v>62</v>
      </c>
      <c r="E9" s="12" t="s">
        <v>62</v>
      </c>
      <c r="F9" s="12" t="s">
        <v>62</v>
      </c>
      <c r="G9" s="12" t="s">
        <v>62</v>
      </c>
      <c r="H9" s="12" t="s">
        <v>62</v>
      </c>
    </row>
    <row r="10" spans="1:10" x14ac:dyDescent="0.25">
      <c r="A10" s="28"/>
      <c r="B10" s="29"/>
      <c r="C10" s="10" t="s">
        <v>18</v>
      </c>
      <c r="D10" s="4">
        <v>8</v>
      </c>
      <c r="E10" s="12" t="s">
        <v>62</v>
      </c>
      <c r="F10" s="12" t="s">
        <v>62</v>
      </c>
      <c r="G10" s="12" t="s">
        <v>62</v>
      </c>
      <c r="H10" s="12" t="s">
        <v>62</v>
      </c>
    </row>
    <row r="11" spans="1:10" x14ac:dyDescent="0.25">
      <c r="A11" s="28"/>
      <c r="B11" s="28" t="s">
        <v>54</v>
      </c>
      <c r="C11" s="10" t="s">
        <v>16</v>
      </c>
      <c r="D11" s="4">
        <v>1</v>
      </c>
      <c r="E11" s="4">
        <v>2</v>
      </c>
      <c r="F11" s="12" t="s">
        <v>62</v>
      </c>
      <c r="G11" s="12" t="s">
        <v>62</v>
      </c>
      <c r="H11" s="12" t="s">
        <v>62</v>
      </c>
    </row>
    <row r="12" spans="1:10" x14ac:dyDescent="0.25">
      <c r="A12" s="28"/>
      <c r="B12" s="29"/>
      <c r="C12" s="10" t="s">
        <v>50</v>
      </c>
      <c r="D12" s="4">
        <v>8</v>
      </c>
      <c r="E12" s="12" t="s">
        <v>62</v>
      </c>
      <c r="F12" s="12" t="s">
        <v>62</v>
      </c>
      <c r="G12" s="12" t="s">
        <v>62</v>
      </c>
      <c r="H12" s="12" t="s">
        <v>62</v>
      </c>
    </row>
    <row r="13" spans="1:10" x14ac:dyDescent="0.25">
      <c r="A13" s="28"/>
      <c r="B13" s="29"/>
      <c r="C13" s="10" t="s">
        <v>51</v>
      </c>
      <c r="D13" s="12" t="s">
        <v>62</v>
      </c>
      <c r="E13" s="12" t="s">
        <v>62</v>
      </c>
      <c r="F13" s="12" t="s">
        <v>62</v>
      </c>
      <c r="G13" s="12" t="s">
        <v>62</v>
      </c>
      <c r="H13" s="12" t="s">
        <v>62</v>
      </c>
    </row>
    <row r="14" spans="1:10" x14ac:dyDescent="0.25">
      <c r="A14" s="28"/>
      <c r="B14" s="29"/>
      <c r="C14" s="10" t="s">
        <v>18</v>
      </c>
      <c r="D14" s="12" t="s">
        <v>62</v>
      </c>
      <c r="E14" s="12" t="s">
        <v>62</v>
      </c>
      <c r="F14" s="12" t="s">
        <v>62</v>
      </c>
      <c r="G14" s="12" t="s">
        <v>62</v>
      </c>
      <c r="H14" s="12" t="s">
        <v>62</v>
      </c>
    </row>
    <row r="15" spans="1:10" x14ac:dyDescent="0.25">
      <c r="A15" s="28"/>
      <c r="B15" s="28" t="s">
        <v>55</v>
      </c>
      <c r="C15" s="10" t="s">
        <v>16</v>
      </c>
      <c r="D15" s="4">
        <v>0</v>
      </c>
      <c r="E15" s="4">
        <v>1</v>
      </c>
      <c r="F15" s="4">
        <v>16</v>
      </c>
      <c r="G15" s="12" t="s">
        <v>62</v>
      </c>
      <c r="H15" s="12" t="s">
        <v>62</v>
      </c>
    </row>
    <row r="16" spans="1:10" x14ac:dyDescent="0.25">
      <c r="A16" s="28"/>
      <c r="B16" s="29"/>
      <c r="C16" s="10" t="s">
        <v>50</v>
      </c>
      <c r="D16" s="4">
        <v>13</v>
      </c>
      <c r="E16" s="12" t="s">
        <v>62</v>
      </c>
      <c r="F16" s="12" t="s">
        <v>62</v>
      </c>
      <c r="G16" s="12" t="s">
        <v>62</v>
      </c>
      <c r="H16" s="12" t="s">
        <v>62</v>
      </c>
    </row>
    <row r="17" spans="1:8" x14ac:dyDescent="0.25">
      <c r="A17" s="28"/>
      <c r="B17" s="29"/>
      <c r="C17" s="10" t="s">
        <v>51</v>
      </c>
      <c r="D17" s="12" t="s">
        <v>62</v>
      </c>
      <c r="E17" s="12" t="s">
        <v>62</v>
      </c>
      <c r="F17" s="12" t="s">
        <v>62</v>
      </c>
      <c r="G17" s="12" t="s">
        <v>62</v>
      </c>
      <c r="H17" s="12" t="s">
        <v>62</v>
      </c>
    </row>
    <row r="18" spans="1:8" x14ac:dyDescent="0.25">
      <c r="A18" s="28"/>
      <c r="B18" s="29"/>
      <c r="C18" s="10" t="s">
        <v>18</v>
      </c>
      <c r="D18" s="12" t="s">
        <v>62</v>
      </c>
      <c r="E18" s="12" t="s">
        <v>62</v>
      </c>
      <c r="F18" s="12" t="s">
        <v>62</v>
      </c>
      <c r="G18" s="12" t="s">
        <v>62</v>
      </c>
      <c r="H18" s="12" t="s">
        <v>62</v>
      </c>
    </row>
    <row r="20" spans="1:8" x14ac:dyDescent="0.25">
      <c r="C20" s="24" t="s">
        <v>58</v>
      </c>
      <c r="D20" s="24"/>
      <c r="E20" s="24"/>
      <c r="F20" s="24"/>
      <c r="G20" s="24"/>
      <c r="H20" s="24"/>
    </row>
    <row r="21" spans="1:8" x14ac:dyDescent="0.25">
      <c r="C21" t="s">
        <v>52</v>
      </c>
      <c r="D21">
        <v>4</v>
      </c>
      <c r="E21">
        <v>2</v>
      </c>
      <c r="F21">
        <v>1</v>
      </c>
      <c r="G21">
        <v>0.5</v>
      </c>
      <c r="H21">
        <v>0.25</v>
      </c>
    </row>
    <row r="22" spans="1:8" x14ac:dyDescent="0.25">
      <c r="A22" s="27" t="s">
        <v>61</v>
      </c>
      <c r="B22" s="28" t="s">
        <v>49</v>
      </c>
      <c r="C22" s="10" t="s">
        <v>16</v>
      </c>
      <c r="D22" s="4">
        <v>17</v>
      </c>
      <c r="E22" s="12" t="s">
        <v>62</v>
      </c>
      <c r="F22" s="12" t="s">
        <v>62</v>
      </c>
      <c r="G22" s="12" t="s">
        <v>62</v>
      </c>
      <c r="H22" s="12" t="s">
        <v>62</v>
      </c>
    </row>
    <row r="23" spans="1:8" x14ac:dyDescent="0.25">
      <c r="A23" s="28"/>
      <c r="B23" s="29"/>
      <c r="C23" s="10" t="s">
        <v>50</v>
      </c>
      <c r="D23" s="12" t="s">
        <v>62</v>
      </c>
      <c r="E23" s="12" t="s">
        <v>62</v>
      </c>
      <c r="F23" s="12" t="s">
        <v>62</v>
      </c>
      <c r="G23" s="12" t="s">
        <v>62</v>
      </c>
      <c r="H23" s="12" t="s">
        <v>62</v>
      </c>
    </row>
    <row r="24" spans="1:8" x14ac:dyDescent="0.25">
      <c r="A24" s="28"/>
      <c r="B24" s="29"/>
      <c r="C24" s="10" t="s">
        <v>51</v>
      </c>
      <c r="D24" s="12" t="s">
        <v>62</v>
      </c>
      <c r="E24" s="12" t="s">
        <v>62</v>
      </c>
      <c r="F24" s="12" t="s">
        <v>62</v>
      </c>
      <c r="G24" s="12" t="s">
        <v>62</v>
      </c>
      <c r="H24" s="12" t="s">
        <v>62</v>
      </c>
    </row>
    <row r="25" spans="1:8" x14ac:dyDescent="0.25">
      <c r="A25" s="28"/>
      <c r="B25" s="29"/>
      <c r="C25" s="10" t="s">
        <v>18</v>
      </c>
      <c r="D25" s="12" t="s">
        <v>62</v>
      </c>
      <c r="E25" s="12" t="s">
        <v>62</v>
      </c>
      <c r="F25" s="12" t="s">
        <v>62</v>
      </c>
      <c r="G25" s="12" t="s">
        <v>62</v>
      </c>
      <c r="H25" s="12" t="s">
        <v>62</v>
      </c>
    </row>
    <row r="26" spans="1:8" x14ac:dyDescent="0.25">
      <c r="A26" s="28"/>
      <c r="B26" s="28" t="s">
        <v>53</v>
      </c>
      <c r="C26" s="10" t="s">
        <v>16</v>
      </c>
      <c r="D26" s="4">
        <v>7</v>
      </c>
      <c r="E26" s="12" t="s">
        <v>62</v>
      </c>
      <c r="F26" s="12" t="s">
        <v>62</v>
      </c>
      <c r="G26" s="12" t="s">
        <v>62</v>
      </c>
      <c r="H26" s="12" t="s">
        <v>62</v>
      </c>
    </row>
    <row r="27" spans="1:8" x14ac:dyDescent="0.25">
      <c r="A27" s="28"/>
      <c r="B27" s="29"/>
      <c r="C27" s="10" t="s">
        <v>50</v>
      </c>
      <c r="D27" s="4">
        <v>21</v>
      </c>
      <c r="E27" s="12" t="s">
        <v>62</v>
      </c>
      <c r="F27" s="12" t="s">
        <v>62</v>
      </c>
      <c r="G27" s="12" t="s">
        <v>62</v>
      </c>
      <c r="H27" s="12" t="s">
        <v>62</v>
      </c>
    </row>
    <row r="28" spans="1:8" x14ac:dyDescent="0.25">
      <c r="A28" s="28"/>
      <c r="B28" s="29"/>
      <c r="C28" s="10" t="s">
        <v>51</v>
      </c>
      <c r="D28" s="4">
        <v>12</v>
      </c>
      <c r="E28" s="12" t="s">
        <v>62</v>
      </c>
      <c r="F28" s="12" t="s">
        <v>62</v>
      </c>
      <c r="G28" s="12" t="s">
        <v>62</v>
      </c>
      <c r="H28" s="12" t="s">
        <v>62</v>
      </c>
    </row>
    <row r="29" spans="1:8" x14ac:dyDescent="0.25">
      <c r="A29" s="28"/>
      <c r="B29" s="29"/>
      <c r="C29" s="10" t="s">
        <v>18</v>
      </c>
      <c r="D29" s="12" t="s">
        <v>62</v>
      </c>
      <c r="E29" s="12" t="s">
        <v>62</v>
      </c>
      <c r="F29" s="12" t="s">
        <v>62</v>
      </c>
      <c r="G29" s="12" t="s">
        <v>62</v>
      </c>
      <c r="H29" s="12" t="s">
        <v>62</v>
      </c>
    </row>
    <row r="30" spans="1:8" x14ac:dyDescent="0.25">
      <c r="A30" s="28"/>
      <c r="B30" s="28" t="s">
        <v>54</v>
      </c>
      <c r="C30" s="10" t="s">
        <v>16</v>
      </c>
      <c r="D30" s="4">
        <v>10</v>
      </c>
      <c r="E30" s="4">
        <v>18</v>
      </c>
      <c r="F30" s="12" t="s">
        <v>62</v>
      </c>
      <c r="G30" s="12" t="s">
        <v>62</v>
      </c>
      <c r="H30" s="12" t="s">
        <v>62</v>
      </c>
    </row>
    <row r="31" spans="1:8" x14ac:dyDescent="0.25">
      <c r="A31" s="28"/>
      <c r="B31" s="29"/>
      <c r="C31" s="10" t="s">
        <v>50</v>
      </c>
      <c r="D31" s="4">
        <v>8</v>
      </c>
      <c r="E31" s="12" t="s">
        <v>62</v>
      </c>
      <c r="F31" s="12" t="s">
        <v>62</v>
      </c>
      <c r="G31" s="12" t="s">
        <v>62</v>
      </c>
      <c r="H31" s="12" t="s">
        <v>62</v>
      </c>
    </row>
    <row r="32" spans="1:8" x14ac:dyDescent="0.25">
      <c r="A32" s="28"/>
      <c r="B32" s="29"/>
      <c r="C32" s="10" t="s">
        <v>51</v>
      </c>
      <c r="D32" s="12" t="s">
        <v>62</v>
      </c>
      <c r="E32" s="12" t="s">
        <v>62</v>
      </c>
      <c r="F32" s="12" t="s">
        <v>62</v>
      </c>
      <c r="G32" s="12" t="s">
        <v>62</v>
      </c>
      <c r="H32" s="12" t="s">
        <v>62</v>
      </c>
    </row>
    <row r="33" spans="1:13" x14ac:dyDescent="0.25">
      <c r="A33" s="28"/>
      <c r="B33" s="29"/>
      <c r="C33" s="10" t="s">
        <v>18</v>
      </c>
      <c r="D33" s="4">
        <v>7</v>
      </c>
      <c r="E33" s="4">
        <v>12</v>
      </c>
      <c r="F33" s="12" t="s">
        <v>62</v>
      </c>
      <c r="G33" s="12" t="s">
        <v>62</v>
      </c>
      <c r="H33" s="12" t="s">
        <v>62</v>
      </c>
    </row>
    <row r="34" spans="1:13" x14ac:dyDescent="0.25">
      <c r="A34" s="28"/>
      <c r="B34" s="28" t="s">
        <v>55</v>
      </c>
      <c r="C34" s="10" t="s">
        <v>16</v>
      </c>
      <c r="D34" s="4">
        <v>16</v>
      </c>
      <c r="E34" s="12" t="s">
        <v>62</v>
      </c>
      <c r="F34" s="12" t="s">
        <v>62</v>
      </c>
      <c r="G34" s="12" t="s">
        <v>62</v>
      </c>
      <c r="H34" s="12" t="s">
        <v>62</v>
      </c>
    </row>
    <row r="35" spans="1:13" x14ac:dyDescent="0.25">
      <c r="A35" s="28"/>
      <c r="B35" s="29"/>
      <c r="C35" s="10" t="s">
        <v>50</v>
      </c>
      <c r="D35" s="4">
        <v>8</v>
      </c>
      <c r="E35" s="4">
        <v>11</v>
      </c>
      <c r="F35" s="12" t="s">
        <v>62</v>
      </c>
      <c r="G35" s="12" t="s">
        <v>62</v>
      </c>
      <c r="H35" s="12" t="s">
        <v>62</v>
      </c>
    </row>
    <row r="36" spans="1:13" x14ac:dyDescent="0.25">
      <c r="A36" s="28"/>
      <c r="B36" s="29"/>
      <c r="C36" s="10" t="s">
        <v>51</v>
      </c>
      <c r="D36" s="4">
        <v>10</v>
      </c>
      <c r="E36" s="4">
        <v>16</v>
      </c>
      <c r="F36" s="12" t="s">
        <v>62</v>
      </c>
      <c r="G36" s="12" t="s">
        <v>62</v>
      </c>
      <c r="H36" s="12" t="s">
        <v>62</v>
      </c>
    </row>
    <row r="37" spans="1:13" x14ac:dyDescent="0.25">
      <c r="A37" s="28"/>
      <c r="B37" s="29"/>
      <c r="C37" s="10" t="s">
        <v>18</v>
      </c>
      <c r="D37" s="12" t="s">
        <v>62</v>
      </c>
      <c r="E37" s="12" t="s">
        <v>62</v>
      </c>
      <c r="F37" s="12" t="s">
        <v>62</v>
      </c>
      <c r="G37" s="12" t="s">
        <v>62</v>
      </c>
      <c r="H37" s="12" t="s">
        <v>62</v>
      </c>
    </row>
    <row r="39" spans="1:13" x14ac:dyDescent="0.25">
      <c r="C39" s="24" t="s">
        <v>59</v>
      </c>
      <c r="D39" s="24"/>
      <c r="E39" s="24"/>
      <c r="F39" s="24"/>
      <c r="G39" s="24"/>
      <c r="H39" s="24"/>
      <c r="I39" s="8"/>
      <c r="J39" s="8"/>
      <c r="K39" s="8"/>
      <c r="L39" s="8"/>
      <c r="M39" s="8"/>
    </row>
    <row r="40" spans="1:13" x14ac:dyDescent="0.25">
      <c r="C40" t="s">
        <v>52</v>
      </c>
      <c r="D40">
        <v>4</v>
      </c>
      <c r="E40">
        <v>2</v>
      </c>
      <c r="F40">
        <v>1</v>
      </c>
      <c r="G40">
        <v>0.5</v>
      </c>
      <c r="H40">
        <v>0.25</v>
      </c>
    </row>
    <row r="41" spans="1:13" x14ac:dyDescent="0.25">
      <c r="A41" s="27" t="s">
        <v>61</v>
      </c>
      <c r="B41" s="28" t="s">
        <v>49</v>
      </c>
      <c r="C41" s="10" t="s">
        <v>16</v>
      </c>
      <c r="D41" s="4">
        <v>0</v>
      </c>
      <c r="E41" s="4">
        <v>0</v>
      </c>
      <c r="F41" s="4">
        <v>12</v>
      </c>
      <c r="G41" s="12" t="s">
        <v>62</v>
      </c>
      <c r="H41" s="12" t="s">
        <v>62</v>
      </c>
    </row>
    <row r="42" spans="1:13" x14ac:dyDescent="0.25">
      <c r="A42" s="28"/>
      <c r="B42" s="29"/>
      <c r="C42" s="10" t="s">
        <v>50</v>
      </c>
      <c r="D42" s="4">
        <v>0</v>
      </c>
      <c r="E42" s="4">
        <v>0</v>
      </c>
      <c r="F42" s="4">
        <v>8</v>
      </c>
      <c r="G42" s="12" t="s">
        <v>62</v>
      </c>
      <c r="H42" s="12" t="s">
        <v>62</v>
      </c>
    </row>
    <row r="43" spans="1:13" x14ac:dyDescent="0.25">
      <c r="A43" s="28"/>
      <c r="B43" s="29"/>
      <c r="C43" s="10" t="s">
        <v>51</v>
      </c>
      <c r="D43" s="12">
        <v>20</v>
      </c>
      <c r="E43" s="12" t="s">
        <v>62</v>
      </c>
      <c r="F43" s="12" t="s">
        <v>62</v>
      </c>
      <c r="G43" s="12" t="s">
        <v>62</v>
      </c>
      <c r="H43" s="12" t="s">
        <v>62</v>
      </c>
    </row>
    <row r="44" spans="1:13" x14ac:dyDescent="0.25">
      <c r="A44" s="28"/>
      <c r="B44" s="29"/>
      <c r="C44" s="10" t="s">
        <v>18</v>
      </c>
      <c r="D44" s="12" t="s">
        <v>62</v>
      </c>
      <c r="E44" s="12" t="s">
        <v>62</v>
      </c>
      <c r="F44" s="12" t="s">
        <v>62</v>
      </c>
      <c r="G44" s="12" t="s">
        <v>62</v>
      </c>
      <c r="H44" s="12" t="s">
        <v>62</v>
      </c>
    </row>
    <row r="45" spans="1:13" x14ac:dyDescent="0.25">
      <c r="A45" s="28"/>
      <c r="B45" s="28" t="s">
        <v>53</v>
      </c>
      <c r="C45" s="10" t="s">
        <v>16</v>
      </c>
      <c r="D45" s="4">
        <v>0</v>
      </c>
      <c r="E45" s="4">
        <v>0</v>
      </c>
      <c r="F45" s="4">
        <v>10</v>
      </c>
      <c r="G45" s="12" t="s">
        <v>62</v>
      </c>
      <c r="H45" s="12" t="s">
        <v>62</v>
      </c>
    </row>
    <row r="46" spans="1:13" x14ac:dyDescent="0.25">
      <c r="A46" s="28"/>
      <c r="B46" s="29"/>
      <c r="C46" s="10" t="s">
        <v>50</v>
      </c>
      <c r="D46" s="4">
        <v>0</v>
      </c>
      <c r="E46" s="4">
        <v>0</v>
      </c>
      <c r="F46" s="4">
        <v>3</v>
      </c>
      <c r="G46" s="12" t="s">
        <v>62</v>
      </c>
      <c r="H46" s="12" t="s">
        <v>62</v>
      </c>
    </row>
    <row r="47" spans="1:13" x14ac:dyDescent="0.25">
      <c r="A47" s="28"/>
      <c r="B47" s="29"/>
      <c r="C47" s="10" t="s">
        <v>51</v>
      </c>
      <c r="D47" s="4">
        <v>15</v>
      </c>
      <c r="E47" s="12" t="s">
        <v>62</v>
      </c>
      <c r="F47" s="12" t="s">
        <v>62</v>
      </c>
      <c r="G47" s="12" t="s">
        <v>62</v>
      </c>
      <c r="H47" s="12" t="s">
        <v>62</v>
      </c>
    </row>
    <row r="48" spans="1:13" x14ac:dyDescent="0.25">
      <c r="A48" s="28"/>
      <c r="B48" s="29"/>
      <c r="C48" s="10" t="s">
        <v>18</v>
      </c>
      <c r="D48" s="12" t="s">
        <v>62</v>
      </c>
      <c r="E48" s="12" t="s">
        <v>62</v>
      </c>
      <c r="F48" s="12" t="s">
        <v>62</v>
      </c>
      <c r="G48" s="12" t="s">
        <v>62</v>
      </c>
      <c r="H48" s="12" t="s">
        <v>62</v>
      </c>
    </row>
    <row r="49" spans="1:8" x14ac:dyDescent="0.25">
      <c r="A49" s="28"/>
      <c r="B49" s="28" t="s">
        <v>54</v>
      </c>
      <c r="C49" s="10" t="s">
        <v>16</v>
      </c>
      <c r="D49" s="4">
        <v>0</v>
      </c>
      <c r="E49" s="4">
        <v>2</v>
      </c>
      <c r="F49" s="12" t="s">
        <v>62</v>
      </c>
      <c r="G49" s="12" t="s">
        <v>62</v>
      </c>
      <c r="H49" s="12" t="s">
        <v>62</v>
      </c>
    </row>
    <row r="50" spans="1:8" x14ac:dyDescent="0.25">
      <c r="A50" s="28"/>
      <c r="B50" s="29"/>
      <c r="C50" s="10" t="s">
        <v>50</v>
      </c>
      <c r="D50" s="4">
        <v>0</v>
      </c>
      <c r="E50" s="4">
        <v>1</v>
      </c>
      <c r="F50" s="4">
        <v>1</v>
      </c>
      <c r="G50" s="12" t="s">
        <v>62</v>
      </c>
      <c r="H50" s="12" t="s">
        <v>62</v>
      </c>
    </row>
    <row r="51" spans="1:8" x14ac:dyDescent="0.25">
      <c r="A51" s="28"/>
      <c r="B51" s="29"/>
      <c r="C51" s="10" t="s">
        <v>51</v>
      </c>
      <c r="D51" s="4">
        <v>6</v>
      </c>
      <c r="E51" s="12" t="s">
        <v>62</v>
      </c>
      <c r="F51" s="12" t="s">
        <v>62</v>
      </c>
      <c r="G51" s="12" t="s">
        <v>62</v>
      </c>
      <c r="H51" s="12" t="s">
        <v>62</v>
      </c>
    </row>
    <row r="52" spans="1:8" x14ac:dyDescent="0.25">
      <c r="A52" s="28"/>
      <c r="B52" s="29"/>
      <c r="C52" s="10" t="s">
        <v>18</v>
      </c>
      <c r="D52" s="4">
        <v>8</v>
      </c>
      <c r="E52" s="12" t="s">
        <v>62</v>
      </c>
      <c r="F52" s="12" t="s">
        <v>62</v>
      </c>
      <c r="G52" s="12" t="s">
        <v>62</v>
      </c>
      <c r="H52" s="12" t="s">
        <v>62</v>
      </c>
    </row>
    <row r="53" spans="1:8" x14ac:dyDescent="0.25">
      <c r="A53" s="28"/>
      <c r="B53" s="28" t="s">
        <v>55</v>
      </c>
      <c r="C53" s="10" t="s">
        <v>16</v>
      </c>
      <c r="D53" s="4">
        <v>1</v>
      </c>
      <c r="E53" s="4">
        <v>1</v>
      </c>
      <c r="F53" s="12" t="s">
        <v>62</v>
      </c>
      <c r="G53" s="12" t="s">
        <v>62</v>
      </c>
      <c r="H53" s="12" t="s">
        <v>62</v>
      </c>
    </row>
    <row r="54" spans="1:8" x14ac:dyDescent="0.25">
      <c r="A54" s="28"/>
      <c r="B54" s="29"/>
      <c r="C54" s="10" t="s">
        <v>50</v>
      </c>
      <c r="D54" s="4">
        <v>11</v>
      </c>
      <c r="E54" s="12" t="s">
        <v>62</v>
      </c>
      <c r="F54" s="12" t="s">
        <v>62</v>
      </c>
      <c r="G54" s="12" t="s">
        <v>62</v>
      </c>
      <c r="H54" s="12" t="s">
        <v>62</v>
      </c>
    </row>
    <row r="55" spans="1:8" x14ac:dyDescent="0.25">
      <c r="A55" s="28"/>
      <c r="B55" s="29"/>
      <c r="C55" s="10" t="s">
        <v>51</v>
      </c>
      <c r="D55" s="12" t="s">
        <v>62</v>
      </c>
      <c r="E55" s="12" t="s">
        <v>62</v>
      </c>
      <c r="F55" s="12" t="s">
        <v>62</v>
      </c>
      <c r="G55" s="12" t="s">
        <v>62</v>
      </c>
      <c r="H55" s="12" t="s">
        <v>62</v>
      </c>
    </row>
    <row r="56" spans="1:8" x14ac:dyDescent="0.25">
      <c r="A56" s="28"/>
      <c r="B56" s="29"/>
      <c r="C56" s="10" t="s">
        <v>18</v>
      </c>
      <c r="D56" s="12" t="s">
        <v>62</v>
      </c>
      <c r="E56" s="12" t="s">
        <v>62</v>
      </c>
      <c r="F56" s="12" t="s">
        <v>62</v>
      </c>
      <c r="G56" s="12" t="s">
        <v>62</v>
      </c>
      <c r="H56" s="12" t="s">
        <v>62</v>
      </c>
    </row>
    <row r="58" spans="1:8" x14ac:dyDescent="0.25">
      <c r="C58" s="24" t="s">
        <v>60</v>
      </c>
      <c r="D58" s="24"/>
      <c r="E58" s="24"/>
      <c r="F58" s="24"/>
      <c r="G58" s="24"/>
      <c r="H58" s="24"/>
    </row>
    <row r="59" spans="1:8" x14ac:dyDescent="0.25">
      <c r="C59" t="s">
        <v>52</v>
      </c>
      <c r="D59">
        <v>4</v>
      </c>
      <c r="E59">
        <v>2</v>
      </c>
      <c r="F59">
        <v>1</v>
      </c>
      <c r="G59">
        <v>0.5</v>
      </c>
      <c r="H59">
        <v>0.25</v>
      </c>
    </row>
    <row r="60" spans="1:8" x14ac:dyDescent="0.25">
      <c r="A60" s="27" t="s">
        <v>61</v>
      </c>
      <c r="B60" s="28" t="s">
        <v>49</v>
      </c>
      <c r="C60" s="10" t="s">
        <v>16</v>
      </c>
      <c r="D60" s="4">
        <v>1</v>
      </c>
      <c r="E60" s="4">
        <v>4</v>
      </c>
      <c r="F60" s="12" t="s">
        <v>62</v>
      </c>
      <c r="G60" s="12" t="s">
        <v>62</v>
      </c>
      <c r="H60" s="12" t="s">
        <v>62</v>
      </c>
    </row>
    <row r="61" spans="1:8" x14ac:dyDescent="0.25">
      <c r="A61" s="28"/>
      <c r="B61" s="29"/>
      <c r="C61" s="10" t="s">
        <v>50</v>
      </c>
      <c r="D61" s="12" t="s">
        <v>62</v>
      </c>
      <c r="E61" s="12" t="s">
        <v>62</v>
      </c>
      <c r="F61" s="12" t="s">
        <v>62</v>
      </c>
      <c r="G61" s="12" t="s">
        <v>62</v>
      </c>
      <c r="H61" s="12" t="s">
        <v>62</v>
      </c>
    </row>
    <row r="62" spans="1:8" x14ac:dyDescent="0.25">
      <c r="A62" s="28"/>
      <c r="B62" s="29"/>
      <c r="C62" s="10" t="s">
        <v>51</v>
      </c>
      <c r="D62" s="12" t="s">
        <v>62</v>
      </c>
      <c r="E62" s="12" t="s">
        <v>62</v>
      </c>
      <c r="F62" s="12" t="s">
        <v>62</v>
      </c>
      <c r="G62" s="12" t="s">
        <v>62</v>
      </c>
      <c r="H62" s="12" t="s">
        <v>62</v>
      </c>
    </row>
    <row r="63" spans="1:8" x14ac:dyDescent="0.25">
      <c r="A63" s="28"/>
      <c r="B63" s="29"/>
      <c r="C63" s="10" t="s">
        <v>18</v>
      </c>
      <c r="D63" s="12" t="s">
        <v>62</v>
      </c>
      <c r="E63" s="12" t="s">
        <v>62</v>
      </c>
      <c r="F63" s="12" t="s">
        <v>62</v>
      </c>
      <c r="G63" s="12" t="s">
        <v>62</v>
      </c>
      <c r="H63" s="12" t="s">
        <v>62</v>
      </c>
    </row>
    <row r="64" spans="1:8" x14ac:dyDescent="0.25">
      <c r="A64" s="28"/>
      <c r="B64" s="28" t="s">
        <v>53</v>
      </c>
      <c r="C64" s="10" t="s">
        <v>16</v>
      </c>
      <c r="D64" s="4">
        <v>0</v>
      </c>
      <c r="E64" s="4">
        <v>0</v>
      </c>
      <c r="F64" s="4">
        <v>3</v>
      </c>
      <c r="G64" s="12" t="s">
        <v>62</v>
      </c>
      <c r="H64" s="12" t="s">
        <v>62</v>
      </c>
    </row>
    <row r="65" spans="1:8" x14ac:dyDescent="0.25">
      <c r="A65" s="28"/>
      <c r="B65" s="29"/>
      <c r="C65" s="10" t="s">
        <v>50</v>
      </c>
      <c r="D65" s="4">
        <v>0</v>
      </c>
      <c r="E65" s="4">
        <v>0</v>
      </c>
      <c r="F65" s="12" t="s">
        <v>62</v>
      </c>
      <c r="G65" s="12" t="s">
        <v>62</v>
      </c>
      <c r="H65" s="12" t="s">
        <v>62</v>
      </c>
    </row>
    <row r="66" spans="1:8" x14ac:dyDescent="0.25">
      <c r="A66" s="28"/>
      <c r="B66" s="29"/>
      <c r="C66" s="10" t="s">
        <v>51</v>
      </c>
      <c r="D66" s="12" t="s">
        <v>62</v>
      </c>
      <c r="E66" s="12" t="s">
        <v>62</v>
      </c>
      <c r="F66" s="12" t="s">
        <v>62</v>
      </c>
      <c r="G66" s="12" t="s">
        <v>62</v>
      </c>
      <c r="H66" s="12" t="s">
        <v>62</v>
      </c>
    </row>
    <row r="67" spans="1:8" x14ac:dyDescent="0.25">
      <c r="A67" s="28"/>
      <c r="B67" s="29"/>
      <c r="C67" s="10" t="s">
        <v>18</v>
      </c>
      <c r="D67" s="12" t="s">
        <v>62</v>
      </c>
      <c r="E67" s="12" t="s">
        <v>62</v>
      </c>
      <c r="F67" s="12" t="s">
        <v>62</v>
      </c>
      <c r="G67" s="12" t="s">
        <v>62</v>
      </c>
      <c r="H67" s="12" t="s">
        <v>62</v>
      </c>
    </row>
    <row r="68" spans="1:8" x14ac:dyDescent="0.25">
      <c r="A68" s="28"/>
      <c r="B68" s="28" t="s">
        <v>54</v>
      </c>
      <c r="C68" s="10" t="s">
        <v>16</v>
      </c>
      <c r="D68" s="4">
        <v>0</v>
      </c>
      <c r="E68" s="4">
        <v>0</v>
      </c>
      <c r="F68" s="4">
        <v>0</v>
      </c>
      <c r="G68" s="12" t="s">
        <v>62</v>
      </c>
      <c r="H68" s="12" t="s">
        <v>62</v>
      </c>
    </row>
    <row r="69" spans="1:8" x14ac:dyDescent="0.25">
      <c r="A69" s="28"/>
      <c r="B69" s="29"/>
      <c r="C69" s="10" t="s">
        <v>50</v>
      </c>
      <c r="D69" s="4"/>
      <c r="E69" s="12" t="s">
        <v>62</v>
      </c>
      <c r="F69" s="12" t="s">
        <v>62</v>
      </c>
      <c r="G69" s="12" t="s">
        <v>62</v>
      </c>
      <c r="H69" s="12" t="s">
        <v>62</v>
      </c>
    </row>
    <row r="70" spans="1:8" x14ac:dyDescent="0.25">
      <c r="A70" s="28"/>
      <c r="B70" s="29"/>
      <c r="C70" s="10" t="s">
        <v>51</v>
      </c>
      <c r="D70" s="12" t="s">
        <v>62</v>
      </c>
      <c r="E70" s="12" t="s">
        <v>62</v>
      </c>
      <c r="F70" s="12" t="s">
        <v>62</v>
      </c>
      <c r="G70" s="12" t="s">
        <v>62</v>
      </c>
      <c r="H70" s="12" t="s">
        <v>62</v>
      </c>
    </row>
    <row r="71" spans="1:8" x14ac:dyDescent="0.25">
      <c r="A71" s="28"/>
      <c r="B71" s="29"/>
      <c r="C71" s="10" t="s">
        <v>18</v>
      </c>
      <c r="D71" s="12" t="s">
        <v>62</v>
      </c>
      <c r="E71" s="12" t="s">
        <v>62</v>
      </c>
      <c r="F71" s="12" t="s">
        <v>62</v>
      </c>
      <c r="G71" s="12" t="s">
        <v>62</v>
      </c>
      <c r="H71" s="12" t="s">
        <v>62</v>
      </c>
    </row>
    <row r="72" spans="1:8" x14ac:dyDescent="0.25">
      <c r="A72" s="28"/>
      <c r="B72" s="28" t="s">
        <v>55</v>
      </c>
      <c r="C72" s="10" t="s">
        <v>16</v>
      </c>
      <c r="D72" s="4">
        <v>0</v>
      </c>
      <c r="E72" s="4">
        <v>0</v>
      </c>
      <c r="F72" s="4">
        <v>0</v>
      </c>
      <c r="G72" s="12" t="s">
        <v>62</v>
      </c>
      <c r="H72" s="12" t="s">
        <v>62</v>
      </c>
    </row>
    <row r="73" spans="1:8" x14ac:dyDescent="0.25">
      <c r="A73" s="28"/>
      <c r="B73" s="29"/>
      <c r="C73" s="10" t="s">
        <v>50</v>
      </c>
      <c r="D73" s="4">
        <v>6</v>
      </c>
      <c r="E73" s="12" t="s">
        <v>62</v>
      </c>
      <c r="F73" s="12" t="s">
        <v>62</v>
      </c>
      <c r="G73" s="12" t="s">
        <v>62</v>
      </c>
      <c r="H73" s="12" t="s">
        <v>62</v>
      </c>
    </row>
    <row r="74" spans="1:8" x14ac:dyDescent="0.25">
      <c r="A74" s="28"/>
      <c r="B74" s="29"/>
      <c r="C74" s="10" t="s">
        <v>51</v>
      </c>
      <c r="D74" s="4">
        <v>17</v>
      </c>
      <c r="E74" s="12" t="s">
        <v>62</v>
      </c>
      <c r="F74" s="12" t="s">
        <v>62</v>
      </c>
      <c r="G74" s="12" t="s">
        <v>62</v>
      </c>
      <c r="H74" s="12" t="s">
        <v>62</v>
      </c>
    </row>
    <row r="75" spans="1:8" x14ac:dyDescent="0.25">
      <c r="A75" s="28"/>
      <c r="B75" s="29"/>
      <c r="C75" s="10" t="s">
        <v>18</v>
      </c>
      <c r="D75" s="12" t="s">
        <v>62</v>
      </c>
      <c r="E75" s="12" t="s">
        <v>62</v>
      </c>
      <c r="F75" s="12" t="s">
        <v>62</v>
      </c>
      <c r="G75" s="12" t="s">
        <v>62</v>
      </c>
      <c r="H75" s="12" t="s">
        <v>62</v>
      </c>
    </row>
  </sheetData>
  <mergeCells count="24">
    <mergeCell ref="C58:H58"/>
    <mergeCell ref="A60:A75"/>
    <mergeCell ref="B60:B63"/>
    <mergeCell ref="B64:B67"/>
    <mergeCell ref="B68:B71"/>
    <mergeCell ref="B72:B75"/>
    <mergeCell ref="C39:H39"/>
    <mergeCell ref="A41:A56"/>
    <mergeCell ref="B41:B44"/>
    <mergeCell ref="B45:B48"/>
    <mergeCell ref="B49:B52"/>
    <mergeCell ref="B53:B56"/>
    <mergeCell ref="C20:H20"/>
    <mergeCell ref="A22:A37"/>
    <mergeCell ref="B22:B25"/>
    <mergeCell ref="B26:B29"/>
    <mergeCell ref="B30:B33"/>
    <mergeCell ref="B34:B37"/>
    <mergeCell ref="C1:H1"/>
    <mergeCell ref="A3:A18"/>
    <mergeCell ref="B3:B6"/>
    <mergeCell ref="B7:B10"/>
    <mergeCell ref="B11:B14"/>
    <mergeCell ref="B15:B18"/>
  </mergeCells>
  <phoneticPr fontId="1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Gallic acid standard curve</vt:lpstr>
      <vt:lpstr>TPC</vt:lpstr>
      <vt:lpstr>Clearance rate</vt:lpstr>
      <vt:lpstr>IC50</vt:lpstr>
      <vt:lpstr>MIC</vt:lpstr>
      <vt:lpstr>MBC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钰婕 贾</cp:lastModifiedBy>
  <dcterms:created xsi:type="dcterms:W3CDTF">2015-06-05T18:19:34Z</dcterms:created>
  <dcterms:modified xsi:type="dcterms:W3CDTF">2025-01-08T05:38:27Z</dcterms:modified>
</cp:coreProperties>
</file>