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PeerJ_submission_30-12-2024\Edit submission_17-01-2025\"/>
    </mc:Choice>
  </mc:AlternateContent>
  <xr:revisionPtr revIDLastSave="0" documentId="13_ncr:1_{57188D3D-8ECF-434A-BE83-E4F8CCCAB18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fection System" sheetId="21" r:id="rId1"/>
    <sheet name="Prevalence" sheetId="11" r:id="rId2"/>
  </sheets>
  <definedNames>
    <definedName name="_xlnm._FilterDatabase" localSheetId="0" hidden="1">'infection System'!$A$2:$O$50</definedName>
    <definedName name="_xlnm._FilterDatabase" localSheetId="1" hidden="1">Prevalence!$A$1:$I$49</definedName>
    <definedName name="Sample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1" l="1"/>
  <c r="Y48" i="21"/>
  <c r="T48" i="21"/>
  <c r="U48" i="21"/>
  <c r="V48" i="21"/>
  <c r="W48" i="21"/>
  <c r="X48" i="21"/>
  <c r="S48" i="21"/>
  <c r="D3" i="11" l="1"/>
  <c r="G3" i="11" s="1"/>
  <c r="G4" i="11"/>
  <c r="G5" i="11"/>
  <c r="G6" i="11"/>
  <c r="G7" i="11"/>
  <c r="G8" i="11"/>
  <c r="G9" i="11"/>
  <c r="G10" i="11"/>
  <c r="G11" i="11"/>
  <c r="G12" i="11"/>
  <c r="D13" i="11"/>
  <c r="G13" i="11" s="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</calcChain>
</file>

<file path=xl/sharedStrings.xml><?xml version="1.0" encoding="utf-8"?>
<sst xmlns="http://schemas.openxmlformats.org/spreadsheetml/2006/main" count="583" uniqueCount="244">
  <si>
    <t>R</t>
  </si>
  <si>
    <t>S</t>
  </si>
  <si>
    <t>Staphylococcus kloosii</t>
  </si>
  <si>
    <t>Macrococcus caseolyticus</t>
  </si>
  <si>
    <t>Staphylococcus hominis</t>
  </si>
  <si>
    <t>Lysinibacillus fusiformis</t>
  </si>
  <si>
    <t>Mixta calida</t>
  </si>
  <si>
    <t>Pantoea piersonii</t>
  </si>
  <si>
    <t>Staphylococcus xylosus</t>
  </si>
  <si>
    <t>Pluralibacter gergoviae</t>
  </si>
  <si>
    <t>Staphylococcus saprophyticus</t>
  </si>
  <si>
    <t>Acinetobacter lactucae</t>
  </si>
  <si>
    <t>Priestia megaterium</t>
  </si>
  <si>
    <t>Staphylococcus epidermidis</t>
  </si>
  <si>
    <t>Staphylococcus arlettae</t>
  </si>
  <si>
    <t>Empedobacter falsenii</t>
  </si>
  <si>
    <t>Corynebacterium casei</t>
  </si>
  <si>
    <t>Moraxella osloensis</t>
  </si>
  <si>
    <t>Acinetobacter ursingii</t>
  </si>
  <si>
    <t>Acinetobacter defluvii</t>
  </si>
  <si>
    <t>Aeromonas veronii</t>
  </si>
  <si>
    <t>Acinetobacter pittii</t>
  </si>
  <si>
    <t>Cronobacter sp</t>
  </si>
  <si>
    <t>Acinetobacter baumannii</t>
  </si>
  <si>
    <t>Enterobacter roggenkampii</t>
  </si>
  <si>
    <t>Enterobacter kobei</t>
  </si>
  <si>
    <t>Aerococcus viridans</t>
  </si>
  <si>
    <t>Rothia amarae</t>
  </si>
  <si>
    <t>Staphylococcus haemolyticus</t>
  </si>
  <si>
    <t>Escherichia coli</t>
  </si>
  <si>
    <t>Bacillus pumilus</t>
  </si>
  <si>
    <t>Macrococcus canis</t>
  </si>
  <si>
    <t>Staphylococcus aureus</t>
  </si>
  <si>
    <t>Rothia endophytica</t>
  </si>
  <si>
    <t>Acinetobacter bereziniae</t>
  </si>
  <si>
    <t>Pseudomonas putida</t>
  </si>
  <si>
    <t>Acinetobacter variabilis</t>
  </si>
  <si>
    <t>Acinetobacter indicus</t>
  </si>
  <si>
    <t>Stenotrophomonas maltophilia</t>
  </si>
  <si>
    <t>Delftia tsuruhatensis</t>
  </si>
  <si>
    <t>Enterococcus casseliflavus</t>
  </si>
  <si>
    <t>Ochrobactrum anthropi</t>
  </si>
  <si>
    <t>Acinetobacter radioresistens</t>
  </si>
  <si>
    <t>Acinetobacter seifertii</t>
  </si>
  <si>
    <t>Acinetobacter gandensis</t>
  </si>
  <si>
    <t>Acinetobacter junii</t>
  </si>
  <si>
    <t>Pantoea eucrina</t>
  </si>
  <si>
    <t>doi: 10.1128/CMR.00019-11</t>
  </si>
  <si>
    <t>R, B, SSTIs, UTI, eye infections</t>
  </si>
  <si>
    <t>Opportunistic pathogen (H)</t>
  </si>
  <si>
    <t>Gram negative bacilli</t>
  </si>
  <si>
    <t>doi: 10.1128/AEM.01629-07</t>
  </si>
  <si>
    <t>-</t>
  </si>
  <si>
    <t>ส่วนใหญ่ Nonpathogenic</t>
  </si>
  <si>
    <t>Gram positive cocci</t>
  </si>
  <si>
    <t>CoNS</t>
  </si>
  <si>
    <t>doi: 10.3389/fmicb.2021.663768</t>
  </si>
  <si>
    <t>UTI, GI</t>
  </si>
  <si>
    <t>DOI: 10.25107/2474-1655.2073</t>
  </si>
  <si>
    <t>B, W</t>
  </si>
  <si>
    <t>Opportunistic pathogen (H) rare</t>
  </si>
  <si>
    <t>doi: 10.1155/2022/7183049</t>
  </si>
  <si>
    <t>B. endocarditis</t>
  </si>
  <si>
    <t>doi: 10.3390/microorganisms10061130</t>
  </si>
  <si>
    <t>nosocomial infections, B, meningitis, endocarditis</t>
  </si>
  <si>
    <t>doi: 10.1038/nrmicro2182</t>
  </si>
  <si>
    <t>B, endocarditis</t>
  </si>
  <si>
    <t>doi: 10.1128/CMR.00134-14</t>
  </si>
  <si>
    <t>B, SSTIs, R, osteomyelitis, endocarditis</t>
  </si>
  <si>
    <t>Opportunistic pathogen (H), strongly pathogenic</t>
  </si>
  <si>
    <t>https://doi.org/10.1128/jb.01732-12</t>
  </si>
  <si>
    <t>B, rheumatic mitral stenosis</t>
  </si>
  <si>
    <t>*ยังไม่มีรายงานการติดเชื้อจาก species นี้</t>
  </si>
  <si>
    <t>https://doi.org/10.1016/j.meegid.2021.104877</t>
  </si>
  <si>
    <t xml:space="preserve">NH </t>
  </si>
  <si>
    <t>doi: 10.1097/MD.0000000000032145</t>
  </si>
  <si>
    <t>B, R, SSTIs, HAI</t>
  </si>
  <si>
    <t>opportunistic pathogen (H) rare</t>
  </si>
  <si>
    <t>doi: 10.23750/abm.v91i14-S.10849</t>
  </si>
  <si>
    <t>https://doi.org/10.1128/mra.00403-21</t>
  </si>
  <si>
    <t>B, SSTIs, meningitis</t>
  </si>
  <si>
    <t>Gram positive bacilli</t>
  </si>
  <si>
    <t>https://doi.org/10.3390/pathogens12111335</t>
  </si>
  <si>
    <t xml:space="preserve">Nosocomial infection </t>
  </si>
  <si>
    <t>*Other spp. can cause human infections</t>
  </si>
  <si>
    <t>https://doi.org/10.1186/s12866-024-03561-5</t>
  </si>
  <si>
    <t>Plant pathogen</t>
  </si>
  <si>
    <t>doi: 10.13107/jocr.2022.v12.i03.2730</t>
  </si>
  <si>
    <t>B</t>
  </si>
  <si>
    <t>doi: 10.1016/j.ijscr.2017.10.022</t>
  </si>
  <si>
    <t>B, endocarditis, septic arthritis, meningitis, osteomyelitis</t>
  </si>
  <si>
    <t>Gram negative coccobacilli</t>
  </si>
  <si>
    <t>DOI: 10.1016/j.chest.2022.08.115</t>
  </si>
  <si>
    <t>B,  meningitis</t>
  </si>
  <si>
    <t>doi: 10.1128/JCM.43.6.2782-2785.2005</t>
  </si>
  <si>
    <t>doi: 10.14202/vetworld.2023.291-295</t>
  </si>
  <si>
    <t>W, UTI, B</t>
  </si>
  <si>
    <t xml:space="preserve">commonly Animal pathogen, opportunistic pathogen (H) </t>
  </si>
  <si>
    <t>Mammaliicoccus sciuri</t>
  </si>
  <si>
    <t>https://doi.org/10.1186/s12866-022-02679-8</t>
  </si>
  <si>
    <t>Not reported</t>
  </si>
  <si>
    <t>Animal pathogen, opportunistic pathogen (H) rare</t>
  </si>
  <si>
    <t>https://doi.org/10.1016/j.meegid.2021.105125</t>
  </si>
  <si>
    <t>skin infection</t>
  </si>
  <si>
    <t>Opportunistic pathogen (H), Zoonosis?</t>
  </si>
  <si>
    <t>https://doi.org/10.5740/jaoacint.18-0092</t>
  </si>
  <si>
    <t>B, SSTIs, R</t>
  </si>
  <si>
    <t>https://www.ncbi.nlm.nih.gov/books/NBK564298/</t>
  </si>
  <si>
    <t>GI, UTI, R, B</t>
  </si>
  <si>
    <t>H</t>
  </si>
  <si>
    <t>doi: 10.2147/IDR.S398739</t>
  </si>
  <si>
    <t>https://doi.org/10.3389/fcimb.2021.677089</t>
  </si>
  <si>
    <t>B, UTI, GI</t>
  </si>
  <si>
    <t>https://doi.org/10.1016/j.diagmicrobio.2005.06.008</t>
  </si>
  <si>
    <t>UTI, B, R, intra-abdominal infections</t>
  </si>
  <si>
    <t>https://doi.org/10.1016/j.meegid.2022.105234</t>
  </si>
  <si>
    <t>R, UTI</t>
  </si>
  <si>
    <t>Gram negative  bacilli</t>
  </si>
  <si>
    <t>doi: 10.3201/eid2403.160939</t>
  </si>
  <si>
    <t>doi: 10.3201/eid2009.140545</t>
  </si>
  <si>
    <t xml:space="preserve">B, R, SSTIs, Osteomyelitis </t>
  </si>
  <si>
    <t>doi: 10.1128/JB.06496-11</t>
  </si>
  <si>
    <t>*found on surfaces of smear cheeses</t>
  </si>
  <si>
    <t>doi: 10.1128/JCM.00796-12</t>
  </si>
  <si>
    <t>https://doi.org/10.1186/1476-0711-6-12</t>
  </si>
  <si>
    <t>https://doi.org/10.1086/511077</t>
  </si>
  <si>
    <t>SSTIs, B (Central venous catheter infection)</t>
  </si>
  <si>
    <t>H (rare)</t>
  </si>
  <si>
    <t>doi: 10.1128/CMR.00039-09</t>
  </si>
  <si>
    <t>GI, B, SSTIs, R, UTI</t>
  </si>
  <si>
    <t>doi: 10.7860/JCDR/2017/23997.9229</t>
  </si>
  <si>
    <t>UTI, B, endocarditis</t>
  </si>
  <si>
    <t>https://doi.org/10.1093/jambio/lxad145</t>
  </si>
  <si>
    <t>doi: 10.1016/j.idcr.2019.e00495</t>
  </si>
  <si>
    <t xml:space="preserve"> pneumonia, B</t>
  </si>
  <si>
    <t>https://doi.org/10.3389/fmicb.2024.1412775</t>
  </si>
  <si>
    <t>HAI ; B, W, R (ventilator-associated pneumonia)</t>
  </si>
  <si>
    <t>DOI: 10.3390/antibiotics12081301</t>
  </si>
  <si>
    <t xml:space="preserve">*Acinetobacter non-baumannii (Anb) มักก่อให้เกิด HAI   </t>
  </si>
  <si>
    <t>doi: 10.1016/j.eucr.2020.101209</t>
  </si>
  <si>
    <t>UTI</t>
  </si>
  <si>
    <t>GI =  gastrointestinal infection</t>
  </si>
  <si>
    <t>N = Nervous system</t>
  </si>
  <si>
    <t>B = Bloodstream infection</t>
  </si>
  <si>
    <t>W = Wound infection</t>
  </si>
  <si>
    <t xml:space="preserve">UTI = Urinary tract infection </t>
  </si>
  <si>
    <t>DOI: 10.1016/j.jhin.2009.03.032</t>
  </si>
  <si>
    <t>doi: 10.4161/viru.19700</t>
  </si>
  <si>
    <t>HAI ; R, SSTIs, W, UTI, B, N</t>
  </si>
  <si>
    <t xml:space="preserve">SSTIs = skin and soft tissue infections </t>
  </si>
  <si>
    <t>ref.</t>
  </si>
  <si>
    <t>Tract infection</t>
  </si>
  <si>
    <t>Pathogen type(H/NH)</t>
  </si>
  <si>
    <t>Gram stain</t>
  </si>
  <si>
    <t>R = Respiratory tract infection</t>
  </si>
  <si>
    <t>Pathogenesis</t>
  </si>
  <si>
    <t>Total</t>
  </si>
  <si>
    <t>F</t>
  </si>
  <si>
    <t>Fish</t>
  </si>
  <si>
    <t>Seafood</t>
  </si>
  <si>
    <t>%</t>
  </si>
  <si>
    <t>gram</t>
  </si>
  <si>
    <t>Pathogen type</t>
  </si>
  <si>
    <t>RT</t>
  </si>
  <si>
    <t>SST</t>
  </si>
  <si>
    <t>UT</t>
  </si>
  <si>
    <t>CNS</t>
  </si>
  <si>
    <t>BL</t>
  </si>
  <si>
    <t>GI</t>
  </si>
  <si>
    <t>OTHER</t>
  </si>
  <si>
    <t>Infection systems</t>
  </si>
  <si>
    <t>shop</t>
  </si>
  <si>
    <t>GN</t>
  </si>
  <si>
    <t>PC</t>
  </si>
  <si>
    <t>Microorganism (n)</t>
  </si>
  <si>
    <t>GP</t>
  </si>
  <si>
    <t>X</t>
  </si>
  <si>
    <t>No report</t>
  </si>
  <si>
    <r>
      <t xml:space="preserve">Acinetobacter baumannii </t>
    </r>
    <r>
      <rPr>
        <sz val="11"/>
        <rFont val="Arial"/>
        <family val="2"/>
        <scheme val="minor"/>
      </rPr>
      <t>(n=3)</t>
    </r>
  </si>
  <si>
    <r>
      <t xml:space="preserve">Acinetobacter bereziniae </t>
    </r>
    <r>
      <rPr>
        <sz val="11"/>
        <rFont val="Arial"/>
        <family val="2"/>
        <scheme val="minor"/>
      </rPr>
      <t>(n=4)</t>
    </r>
  </si>
  <si>
    <r>
      <t xml:space="preserve">Acinetobacter defluvii </t>
    </r>
    <r>
      <rPr>
        <sz val="11"/>
        <rFont val="Arial"/>
        <family val="2"/>
        <scheme val="minor"/>
      </rPr>
      <t>(n=1</t>
    </r>
    <r>
      <rPr>
        <i/>
        <sz val="11"/>
        <rFont val="Arial"/>
        <family val="2"/>
        <scheme val="minor"/>
      </rPr>
      <t>)</t>
    </r>
  </si>
  <si>
    <r>
      <t xml:space="preserve">Acinetobacter gandensis </t>
    </r>
    <r>
      <rPr>
        <sz val="11"/>
        <rFont val="Arial"/>
        <family val="2"/>
        <scheme val="minor"/>
      </rPr>
      <t>(n=1)</t>
    </r>
  </si>
  <si>
    <r>
      <t xml:space="preserve">Acinetobacter indicus </t>
    </r>
    <r>
      <rPr>
        <sz val="11"/>
        <rFont val="Arial"/>
        <family val="2"/>
        <scheme val="minor"/>
      </rPr>
      <t>(n=1)</t>
    </r>
  </si>
  <si>
    <r>
      <t xml:space="preserve">Acinetobacter junii </t>
    </r>
    <r>
      <rPr>
        <sz val="11"/>
        <rFont val="Arial"/>
        <family val="2"/>
        <scheme val="minor"/>
      </rPr>
      <t>(n=1)</t>
    </r>
  </si>
  <si>
    <r>
      <t xml:space="preserve">Acinetobacter lactucae </t>
    </r>
    <r>
      <rPr>
        <sz val="11"/>
        <rFont val="Arial"/>
        <family val="2"/>
        <scheme val="minor"/>
      </rPr>
      <t>(n=1)</t>
    </r>
  </si>
  <si>
    <r>
      <t xml:space="preserve">Acinetobacter pittii </t>
    </r>
    <r>
      <rPr>
        <sz val="11"/>
        <rFont val="Arial"/>
        <family val="2"/>
        <scheme val="minor"/>
      </rPr>
      <t>(n=1)</t>
    </r>
  </si>
  <si>
    <r>
      <t xml:space="preserve">Acinetobacter radioresistens </t>
    </r>
    <r>
      <rPr>
        <sz val="11"/>
        <rFont val="Arial"/>
        <family val="2"/>
        <scheme val="minor"/>
      </rPr>
      <t>(n=1)</t>
    </r>
  </si>
  <si>
    <r>
      <t xml:space="preserve">Acinetobacter seifertii </t>
    </r>
    <r>
      <rPr>
        <sz val="11"/>
        <rFont val="Arial"/>
        <family val="2"/>
        <scheme val="minor"/>
      </rPr>
      <t>(n=1)</t>
    </r>
  </si>
  <si>
    <r>
      <t xml:space="preserve">Acinetobacter ursingii </t>
    </r>
    <r>
      <rPr>
        <sz val="11"/>
        <rFont val="Arial"/>
        <family val="2"/>
        <scheme val="minor"/>
      </rPr>
      <t>(n=6)</t>
    </r>
  </si>
  <si>
    <r>
      <t>Acinetobacter variabilis</t>
    </r>
    <r>
      <rPr>
        <sz val="11"/>
        <rFont val="Arial"/>
        <family val="2"/>
        <scheme val="minor"/>
      </rPr>
      <t xml:space="preserve"> (n=1)</t>
    </r>
  </si>
  <si>
    <r>
      <t xml:space="preserve">Aeromonas veronii </t>
    </r>
    <r>
      <rPr>
        <sz val="11"/>
        <rFont val="Arial"/>
        <family val="2"/>
        <scheme val="minor"/>
      </rPr>
      <t>(n=1)</t>
    </r>
  </si>
  <si>
    <r>
      <t xml:space="preserve">Cronobacter sp </t>
    </r>
    <r>
      <rPr>
        <sz val="11"/>
        <rFont val="Arial"/>
        <family val="2"/>
        <scheme val="minor"/>
      </rPr>
      <t>(n=1)</t>
    </r>
  </si>
  <si>
    <r>
      <t xml:space="preserve">Delftia tsuruhatensis </t>
    </r>
    <r>
      <rPr>
        <sz val="11"/>
        <rFont val="Arial"/>
        <family val="2"/>
        <scheme val="minor"/>
      </rPr>
      <t>(n=2)</t>
    </r>
  </si>
  <si>
    <r>
      <t xml:space="preserve">Empedobacter falsenii </t>
    </r>
    <r>
      <rPr>
        <sz val="11"/>
        <rFont val="Arial"/>
        <family val="2"/>
        <scheme val="minor"/>
      </rPr>
      <t>(n=1)</t>
    </r>
  </si>
  <si>
    <r>
      <t xml:space="preserve">Enterobacter kobei </t>
    </r>
    <r>
      <rPr>
        <sz val="11"/>
        <rFont val="Arial"/>
        <family val="2"/>
        <scheme val="minor"/>
      </rPr>
      <t>(n=1)</t>
    </r>
  </si>
  <si>
    <r>
      <t xml:space="preserve">Enterobacter roggenkampii </t>
    </r>
    <r>
      <rPr>
        <sz val="11"/>
        <rFont val="Arial"/>
        <family val="2"/>
        <scheme val="minor"/>
      </rPr>
      <t>(n=1)</t>
    </r>
  </si>
  <si>
    <r>
      <t xml:space="preserve">Escherichia coli </t>
    </r>
    <r>
      <rPr>
        <sz val="11"/>
        <rFont val="Arial"/>
        <family val="2"/>
        <scheme val="minor"/>
      </rPr>
      <t>(n=1)</t>
    </r>
  </si>
  <si>
    <r>
      <t xml:space="preserve">Mixta calida </t>
    </r>
    <r>
      <rPr>
        <sz val="11"/>
        <rFont val="Arial"/>
        <family val="2"/>
        <scheme val="minor"/>
      </rPr>
      <t>(n=1)</t>
    </r>
  </si>
  <si>
    <r>
      <t xml:space="preserve">Moraxella osloensis </t>
    </r>
    <r>
      <rPr>
        <sz val="11"/>
        <rFont val="Arial"/>
        <family val="2"/>
        <scheme val="minor"/>
      </rPr>
      <t>(n=2)</t>
    </r>
  </si>
  <si>
    <r>
      <t xml:space="preserve">Ochrobactrum anthropi </t>
    </r>
    <r>
      <rPr>
        <sz val="11"/>
        <rFont val="Arial"/>
        <family val="2"/>
        <scheme val="minor"/>
      </rPr>
      <t>(n=1)</t>
    </r>
  </si>
  <si>
    <r>
      <t xml:space="preserve">Pantoea eucrina </t>
    </r>
    <r>
      <rPr>
        <sz val="11"/>
        <rFont val="Arial"/>
        <family val="2"/>
        <scheme val="minor"/>
      </rPr>
      <t>(n=1)</t>
    </r>
  </si>
  <si>
    <r>
      <t xml:space="preserve">Pantoea piersonii </t>
    </r>
    <r>
      <rPr>
        <sz val="11"/>
        <rFont val="Arial"/>
        <family val="2"/>
        <scheme val="minor"/>
      </rPr>
      <t>(n=1)</t>
    </r>
  </si>
  <si>
    <r>
      <t xml:space="preserve">Pluralibacter gergoviae </t>
    </r>
    <r>
      <rPr>
        <sz val="11"/>
        <rFont val="Arial"/>
        <family val="2"/>
        <scheme val="minor"/>
      </rPr>
      <t>(n=2)</t>
    </r>
  </si>
  <si>
    <r>
      <t xml:space="preserve">Pseudomonas putida </t>
    </r>
    <r>
      <rPr>
        <sz val="11"/>
        <rFont val="Arial"/>
        <family val="2"/>
        <scheme val="minor"/>
      </rPr>
      <t>(n=2)</t>
    </r>
  </si>
  <si>
    <r>
      <t xml:space="preserve">Stenotrophomonas maltophilia </t>
    </r>
    <r>
      <rPr>
        <sz val="11"/>
        <rFont val="Arial"/>
        <family val="2"/>
        <scheme val="minor"/>
      </rPr>
      <t>(n=3)</t>
    </r>
  </si>
  <si>
    <r>
      <t>Aerococcus viridans</t>
    </r>
    <r>
      <rPr>
        <sz val="11"/>
        <rFont val="Arial"/>
        <family val="2"/>
        <scheme val="minor"/>
      </rPr>
      <t xml:space="preserve"> (n=3)</t>
    </r>
  </si>
  <si>
    <r>
      <t xml:space="preserve">Bacillus pumilus </t>
    </r>
    <r>
      <rPr>
        <sz val="11"/>
        <rFont val="Arial"/>
        <family val="2"/>
        <scheme val="minor"/>
      </rPr>
      <t>(n=1)</t>
    </r>
  </si>
  <si>
    <r>
      <t xml:space="preserve">Corynebacterium casei </t>
    </r>
    <r>
      <rPr>
        <sz val="11"/>
        <rFont val="Arial"/>
        <family val="2"/>
        <scheme val="minor"/>
      </rPr>
      <t>(n=1)</t>
    </r>
  </si>
  <si>
    <r>
      <t xml:space="preserve">Enterococcus casseliflavus </t>
    </r>
    <r>
      <rPr>
        <sz val="11"/>
        <rFont val="Arial"/>
        <family val="2"/>
        <scheme val="minor"/>
      </rPr>
      <t>(n=1)</t>
    </r>
  </si>
  <si>
    <r>
      <t xml:space="preserve">Lysinibacillus fusiformis </t>
    </r>
    <r>
      <rPr>
        <sz val="11"/>
        <rFont val="Arial"/>
        <family val="2"/>
        <scheme val="minor"/>
      </rPr>
      <t>(n=1)</t>
    </r>
  </si>
  <si>
    <r>
      <t xml:space="preserve">Macrococcus canis </t>
    </r>
    <r>
      <rPr>
        <sz val="11"/>
        <rFont val="Arial"/>
        <family val="2"/>
        <scheme val="minor"/>
      </rPr>
      <t>(n=2)</t>
    </r>
  </si>
  <si>
    <r>
      <t xml:space="preserve">Macrococcus caseolyticus </t>
    </r>
    <r>
      <rPr>
        <sz val="11"/>
        <rFont val="Arial"/>
        <family val="2"/>
        <scheme val="minor"/>
      </rPr>
      <t>(n=9)</t>
    </r>
  </si>
  <si>
    <r>
      <t xml:space="preserve">Mammaliicoccus sciuri </t>
    </r>
    <r>
      <rPr>
        <sz val="11"/>
        <rFont val="Arial"/>
        <family val="2"/>
        <scheme val="minor"/>
      </rPr>
      <t>(n=2)</t>
    </r>
  </si>
  <si>
    <r>
      <t xml:space="preserve">Priestia megaterium </t>
    </r>
    <r>
      <rPr>
        <sz val="11"/>
        <rFont val="Arial"/>
        <family val="2"/>
        <scheme val="minor"/>
      </rPr>
      <t>(n=1)</t>
    </r>
  </si>
  <si>
    <r>
      <t>Rothia amarae</t>
    </r>
    <r>
      <rPr>
        <sz val="11"/>
        <rFont val="Arial"/>
        <family val="2"/>
        <scheme val="minor"/>
      </rPr>
      <t xml:space="preserve"> (n=2)</t>
    </r>
  </si>
  <si>
    <r>
      <t xml:space="preserve">Rothia endophytica </t>
    </r>
    <r>
      <rPr>
        <sz val="11"/>
        <rFont val="Arial"/>
        <family val="2"/>
        <scheme val="minor"/>
      </rPr>
      <t>(n=2)</t>
    </r>
  </si>
  <si>
    <r>
      <t>Staphylococcus arlettae</t>
    </r>
    <r>
      <rPr>
        <sz val="11"/>
        <rFont val="Arial"/>
        <family val="2"/>
        <scheme val="minor"/>
      </rPr>
      <t xml:space="preserve"> (n=1)</t>
    </r>
  </si>
  <si>
    <r>
      <t xml:space="preserve">Staphylococcus aureus </t>
    </r>
    <r>
      <rPr>
        <sz val="11"/>
        <rFont val="Arial"/>
        <family val="2"/>
        <scheme val="minor"/>
      </rPr>
      <t>(n=1)</t>
    </r>
  </si>
  <si>
    <r>
      <t>Staphylococcus epidermidis</t>
    </r>
    <r>
      <rPr>
        <sz val="11"/>
        <rFont val="Arial"/>
        <family val="2"/>
        <scheme val="minor"/>
      </rPr>
      <t xml:space="preserve"> (n=3)</t>
    </r>
  </si>
  <si>
    <r>
      <t xml:space="preserve">Staphylococcus haemolyticus </t>
    </r>
    <r>
      <rPr>
        <sz val="11"/>
        <rFont val="Arial"/>
        <family val="2"/>
        <scheme val="minor"/>
      </rPr>
      <t>(n=1)</t>
    </r>
  </si>
  <si>
    <r>
      <t xml:space="preserve">Staphylococcus hominis </t>
    </r>
    <r>
      <rPr>
        <sz val="11"/>
        <rFont val="Arial"/>
        <family val="2"/>
        <scheme val="minor"/>
      </rPr>
      <t>(n=3)</t>
    </r>
  </si>
  <si>
    <r>
      <t xml:space="preserve">Staphylococcus kloosii </t>
    </r>
    <r>
      <rPr>
        <sz val="11"/>
        <rFont val="Arial"/>
        <family val="2"/>
        <scheme val="minor"/>
      </rPr>
      <t>(n=15)</t>
    </r>
  </si>
  <si>
    <r>
      <t xml:space="preserve">Staphylococcus saprophyticus </t>
    </r>
    <r>
      <rPr>
        <sz val="11"/>
        <rFont val="Arial"/>
        <family val="2"/>
        <scheme val="minor"/>
      </rPr>
      <t>(n=13)</t>
    </r>
  </si>
  <si>
    <r>
      <t>Staphylococcus xylosus</t>
    </r>
    <r>
      <rPr>
        <sz val="11"/>
        <rFont val="Arial"/>
        <family val="2"/>
        <scheme val="minor"/>
      </rPr>
      <t xml:space="preserve"> (n=2)</t>
    </r>
  </si>
  <si>
    <t>NH</t>
  </si>
  <si>
    <t>H=36</t>
  </si>
  <si>
    <t>NH=5</t>
  </si>
  <si>
    <t>Blank=5</t>
  </si>
  <si>
    <t>n=46</t>
  </si>
  <si>
    <t>Total (n)</t>
  </si>
  <si>
    <t>Pork/chicken</t>
  </si>
  <si>
    <t>H = Human</t>
  </si>
  <si>
    <t xml:space="preserve">NH = </t>
  </si>
  <si>
    <t>Bacterial speicies</t>
  </si>
  <si>
    <t>No. of bacteria isolated from</t>
  </si>
  <si>
    <t>H = Human source</t>
  </si>
  <si>
    <t>NH = Non-human source</t>
  </si>
  <si>
    <t>RT= Respiratory tract infection</t>
  </si>
  <si>
    <t>GI =  Gastrointestinal infection</t>
  </si>
  <si>
    <t>BL= Bloodstream infection</t>
  </si>
  <si>
    <t>CNS = Central nervous system</t>
  </si>
  <si>
    <t xml:space="preserve">SST = Skin and soft tissue infections </t>
  </si>
  <si>
    <t>NH = Non-human</t>
  </si>
  <si>
    <t>Supplementary Table S4.  Description of bacteria previously reported for causing infection in various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</si>
</sst>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i/>
      <sz val="14"/>
      <color theme="1"/>
      <name val="TH SarabunPSK"/>
      <family val="2"/>
      <charset val="222"/>
    </font>
    <font>
      <b/>
      <sz val="11"/>
      <color rgb="FFFF0000"/>
      <name val="Arial"/>
      <family val="2"/>
      <scheme val="minor"/>
    </font>
    <font>
      <b/>
      <i/>
      <sz val="14"/>
      <color rgb="FFFF0000"/>
      <name val="TH SarabunPSK"/>
      <family val="2"/>
    </font>
    <font>
      <u/>
      <sz val="11"/>
      <color theme="10"/>
      <name val="Arial"/>
      <family val="2"/>
      <scheme val="minor"/>
    </font>
    <font>
      <sz val="11"/>
      <color rgb="FF0070C0"/>
      <name val="Arial"/>
      <family val="2"/>
      <scheme val="minor"/>
    </font>
    <font>
      <i/>
      <sz val="14"/>
      <color rgb="FF0070C0"/>
      <name val="TH SarabunPSK"/>
      <family val="2"/>
      <charset val="222"/>
    </font>
    <font>
      <sz val="12"/>
      <color rgb="FF212121"/>
      <name val="Arial"/>
      <family val="2"/>
      <scheme val="minor"/>
    </font>
    <font>
      <sz val="11"/>
      <color rgb="FF00B050"/>
      <name val="Arial"/>
      <family val="2"/>
      <scheme val="minor"/>
    </font>
    <font>
      <i/>
      <sz val="14"/>
      <color rgb="FF00B050"/>
      <name val="TH SarabunPSK"/>
      <family val="2"/>
      <charset val="222"/>
    </font>
    <font>
      <sz val="11"/>
      <name val="Arial"/>
      <family val="2"/>
      <scheme val="minor"/>
    </font>
    <font>
      <sz val="11"/>
      <color rgb="FF212121"/>
      <name val="Arial"/>
      <family val="2"/>
      <scheme val="minor"/>
    </font>
    <font>
      <sz val="11"/>
      <color rgb="FF333333"/>
      <name val="Arial"/>
      <family val="2"/>
      <scheme val="minor"/>
    </font>
    <font>
      <sz val="10"/>
      <color rgb="FF212121"/>
      <name val="Segoe UI"/>
      <family val="2"/>
    </font>
    <font>
      <sz val="11"/>
      <color rgb="FF2A2A2A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i/>
      <sz val="11"/>
      <name val="Arial"/>
      <family val="2"/>
      <scheme val="minor"/>
    </font>
    <font>
      <sz val="1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theme="1"/>
      <name val="Arial"/>
      <family val="2"/>
      <scheme val="major"/>
    </font>
    <font>
      <b/>
      <sz val="14"/>
      <color theme="1"/>
      <name val="Arial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5" fillId="0" borderId="0"/>
  </cellStyleXfs>
  <cellXfs count="98">
    <xf numFmtId="0" fontId="0" fillId="0" borderId="0" xfId="0"/>
    <xf numFmtId="0" fontId="6" fillId="0" borderId="0" xfId="1"/>
    <xf numFmtId="0" fontId="6" fillId="0" borderId="0" xfId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6" fillId="0" borderId="0" xfId="1" applyAlignment="1">
      <alignment horizontal="center" wrapText="1"/>
    </xf>
    <xf numFmtId="0" fontId="6" fillId="0" borderId="0" xfId="1" applyAlignment="1">
      <alignment horizontal="center"/>
    </xf>
    <xf numFmtId="0" fontId="6" fillId="3" borderId="0" xfId="1" applyFill="1"/>
    <xf numFmtId="0" fontId="9" fillId="0" borderId="0" xfId="1" applyFont="1" applyAlignment="1">
      <alignment horizontal="center"/>
    </xf>
    <xf numFmtId="0" fontId="12" fillId="0" borderId="0" xfId="1" applyFo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0" fillId="0" borderId="0" xfId="1" applyFont="1" applyAlignment="1">
      <alignment wrapText="1"/>
    </xf>
    <xf numFmtId="0" fontId="13" fillId="0" borderId="0" xfId="1" applyFont="1" applyAlignment="1">
      <alignment wrapText="1"/>
    </xf>
    <xf numFmtId="2" fontId="10" fillId="0" borderId="0" xfId="1" applyNumberFormat="1" applyFont="1" applyAlignment="1">
      <alignment horizontal="center" wrapText="1"/>
    </xf>
    <xf numFmtId="0" fontId="9" fillId="0" borderId="0" xfId="1" applyFont="1"/>
    <xf numFmtId="0" fontId="11" fillId="0" borderId="0" xfId="1" applyFont="1"/>
    <xf numFmtId="0" fontId="11" fillId="0" borderId="0" xfId="1" applyFont="1" applyAlignment="1">
      <alignment wrapText="1"/>
    </xf>
    <xf numFmtId="0" fontId="6" fillId="0" borderId="0" xfId="1" applyAlignment="1">
      <alignment horizontal="left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 wrapText="1"/>
    </xf>
    <xf numFmtId="0" fontId="6" fillId="0" borderId="0" xfId="1" applyAlignment="1">
      <alignment vertical="center"/>
    </xf>
    <xf numFmtId="0" fontId="16" fillId="0" borderId="0" xfId="2" applyAlignment="1">
      <alignment vertical="center"/>
    </xf>
    <xf numFmtId="0" fontId="13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 wrapText="1"/>
    </xf>
    <xf numFmtId="0" fontId="16" fillId="0" borderId="0" xfId="2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8" fillId="0" borderId="2" xfId="1" applyFont="1" applyBorder="1" applyAlignment="1">
      <alignment vertical="center" wrapText="1"/>
    </xf>
    <xf numFmtId="0" fontId="19" fillId="0" borderId="0" xfId="1" applyFont="1" applyAlignment="1">
      <alignment horizontal="center" wrapText="1"/>
    </xf>
    <xf numFmtId="0" fontId="20" fillId="0" borderId="0" xfId="1" applyFont="1"/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1" fillId="0" borderId="2" xfId="1" applyFont="1" applyBorder="1" applyAlignment="1">
      <alignment vertical="center" wrapText="1"/>
    </xf>
    <xf numFmtId="0" fontId="22" fillId="0" borderId="0" xfId="1" applyFont="1"/>
    <xf numFmtId="0" fontId="18" fillId="0" borderId="2" xfId="1" applyFont="1" applyBorder="1" applyAlignment="1">
      <alignment wrapText="1"/>
    </xf>
    <xf numFmtId="0" fontId="23" fillId="0" borderId="0" xfId="1" applyFont="1" applyAlignment="1">
      <alignment horizontal="center" wrapText="1"/>
    </xf>
    <xf numFmtId="0" fontId="16" fillId="0" borderId="0" xfId="2" applyAlignment="1">
      <alignment horizontal="left"/>
    </xf>
    <xf numFmtId="0" fontId="23" fillId="0" borderId="0" xfId="1" applyFont="1" applyAlignment="1">
      <alignment horizontal="center" vertical="center" wrapText="1"/>
    </xf>
    <xf numFmtId="0" fontId="21" fillId="0" borderId="2" xfId="1" applyFont="1" applyBorder="1" applyAlignment="1">
      <alignment wrapText="1"/>
    </xf>
    <xf numFmtId="0" fontId="24" fillId="0" borderId="0" xfId="1" applyFont="1"/>
    <xf numFmtId="0" fontId="13" fillId="0" borderId="2" xfId="1" applyFont="1" applyBorder="1" applyAlignment="1">
      <alignment wrapText="1"/>
    </xf>
    <xf numFmtId="0" fontId="21" fillId="3" borderId="2" xfId="1" applyFont="1" applyFill="1" applyBorder="1" applyAlignment="1">
      <alignment wrapText="1"/>
    </xf>
    <xf numFmtId="0" fontId="16" fillId="0" borderId="0" xfId="2" applyAlignment="1"/>
    <xf numFmtId="0" fontId="13" fillId="4" borderId="2" xfId="1" applyFont="1" applyFill="1" applyBorder="1" applyAlignment="1">
      <alignment wrapText="1"/>
    </xf>
    <xf numFmtId="0" fontId="6" fillId="3" borderId="0" xfId="1" applyFill="1" applyAlignment="1">
      <alignment vertical="center"/>
    </xf>
    <xf numFmtId="0" fontId="6" fillId="3" borderId="0" xfId="1" applyFill="1" applyAlignment="1">
      <alignment horizontal="center"/>
    </xf>
    <xf numFmtId="0" fontId="16" fillId="0" borderId="0" xfId="2" applyAlignment="1">
      <alignment horizontal="right" vertical="center" wrapText="1" indent="1"/>
    </xf>
    <xf numFmtId="0" fontId="16" fillId="0" borderId="0" xfId="2" applyAlignment="1">
      <alignment horizontal="left" vertical="center"/>
    </xf>
    <xf numFmtId="0" fontId="9" fillId="0" borderId="0" xfId="1" applyFont="1" applyAlignment="1">
      <alignment horizontal="left" wrapText="1"/>
    </xf>
    <xf numFmtId="0" fontId="6" fillId="4" borderId="0" xfId="1" applyFill="1"/>
    <xf numFmtId="0" fontId="25" fillId="0" borderId="0" xfId="1" applyFont="1" applyAlignment="1">
      <alignment horizontal="right" vertical="center" wrapText="1" indent="1"/>
    </xf>
    <xf numFmtId="0" fontId="26" fillId="0" borderId="0" xfId="1" applyFont="1" applyAlignment="1">
      <alignment horizontal="center" vertical="center"/>
    </xf>
    <xf numFmtId="0" fontId="13" fillId="4" borderId="2" xfId="1" applyFont="1" applyFill="1" applyBorder="1" applyAlignment="1">
      <alignment vertical="center" wrapText="1"/>
    </xf>
    <xf numFmtId="0" fontId="23" fillId="4" borderId="0" xfId="1" applyFont="1" applyFill="1"/>
    <xf numFmtId="0" fontId="9" fillId="2" borderId="0" xfId="1" applyFont="1" applyFill="1" applyAlignment="1">
      <alignment horizontal="center"/>
    </xf>
    <xf numFmtId="0" fontId="27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29" fillId="0" borderId="0" xfId="0" applyFont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30" fillId="5" borderId="0" xfId="1" applyFont="1" applyFill="1" applyAlignment="1">
      <alignment vertical="center" wrapText="1"/>
    </xf>
    <xf numFmtId="0" fontId="30" fillId="5" borderId="0" xfId="1" applyFont="1" applyFill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6" fillId="0" borderId="1" xfId="1" applyBorder="1" applyAlignment="1">
      <alignment horizontal="center"/>
    </xf>
    <xf numFmtId="0" fontId="30" fillId="6" borderId="0" xfId="1" applyFont="1" applyFill="1" applyAlignment="1">
      <alignment vertical="center" wrapText="1"/>
    </xf>
    <xf numFmtId="0" fontId="31" fillId="0" borderId="0" xfId="0" applyFont="1" applyAlignment="1">
      <alignment horizontal="center" vertical="center"/>
    </xf>
    <xf numFmtId="2" fontId="10" fillId="0" borderId="0" xfId="1" applyNumberFormat="1" applyFont="1" applyAlignment="1">
      <alignment vertical="center" wrapText="1"/>
    </xf>
    <xf numFmtId="0" fontId="6" fillId="7" borderId="0" xfId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33" fillId="0" borderId="0" xfId="0" applyFont="1" applyAlignment="1">
      <alignment vertical="center"/>
    </xf>
    <xf numFmtId="0" fontId="34" fillId="8" borderId="0" xfId="1" applyFont="1" applyFill="1" applyAlignment="1">
      <alignment vertical="center"/>
    </xf>
    <xf numFmtId="0" fontId="35" fillId="8" borderId="0" xfId="1" applyFont="1" applyFill="1" applyAlignment="1">
      <alignment vertical="center"/>
    </xf>
    <xf numFmtId="0" fontId="1" fillId="0" borderId="0" xfId="1" applyFont="1"/>
    <xf numFmtId="0" fontId="36" fillId="8" borderId="0" xfId="1" applyFont="1" applyFill="1" applyAlignment="1">
      <alignment vertical="center"/>
    </xf>
    <xf numFmtId="0" fontId="8" fillId="8" borderId="0" xfId="1" applyFont="1" applyFill="1"/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left"/>
    </xf>
    <xf numFmtId="0" fontId="1" fillId="4" borderId="0" xfId="1" applyFont="1" applyFill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8" borderId="0" xfId="1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D8E33CF8-8927-4F61-BD61-1068ECD089AB}"/>
    <cellStyle name="Normal 3" xfId="3" xr:uid="{28700676-F489-4A1F-9166-2AA2DE813492}"/>
  </cellStyles>
  <dxfs count="0"/>
  <tableStyles count="0" defaultTableStyle="TableStyleMedium2" defaultPivotStyle="PivotStyleLight16"/>
  <colors>
    <mruColors>
      <color rgb="FFFFCCFF"/>
      <color rgb="FFCC99FF"/>
      <color rgb="FFB4B8B8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Infection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'infection System'!$S$47:$Y$47</c:f>
              <c:strCache>
                <c:ptCount val="7"/>
                <c:pt idx="0">
                  <c:v>RT</c:v>
                </c:pt>
                <c:pt idx="1">
                  <c:v>SST</c:v>
                </c:pt>
                <c:pt idx="2">
                  <c:v>UT</c:v>
                </c:pt>
                <c:pt idx="3">
                  <c:v>CNS</c:v>
                </c:pt>
                <c:pt idx="4">
                  <c:v>BL</c:v>
                </c:pt>
                <c:pt idx="5">
                  <c:v>GI</c:v>
                </c:pt>
                <c:pt idx="6">
                  <c:v>OTHER</c:v>
                </c:pt>
              </c:strCache>
            </c:strRef>
          </c:cat>
          <c:val>
            <c:numRef>
              <c:f>'infection System'!$S$48:$Y$48</c:f>
              <c:numCache>
                <c:formatCode>0.00</c:formatCode>
                <c:ptCount val="7"/>
                <c:pt idx="0">
                  <c:v>28.260869565217391</c:v>
                </c:pt>
                <c:pt idx="1">
                  <c:v>28.260869565217391</c:v>
                </c:pt>
                <c:pt idx="2">
                  <c:v>23.913043478260871</c:v>
                </c:pt>
                <c:pt idx="3">
                  <c:v>10.869565217391305</c:v>
                </c:pt>
                <c:pt idx="4">
                  <c:v>58.695652173913047</c:v>
                </c:pt>
                <c:pt idx="5">
                  <c:v>8.695652173913043</c:v>
                </c:pt>
                <c:pt idx="6">
                  <c:v>32.608695652173914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F-43E2-A225-32C48888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02694959"/>
        <c:axId val="802687759"/>
      </c:barChart>
      <c:catAx>
        <c:axId val="802694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687759"/>
        <c:crosses val="autoZero"/>
        <c:auto val="1"/>
        <c:lblAlgn val="ctr"/>
        <c:lblOffset val="100"/>
        <c:noMultiLvlLbl val="0"/>
      </c:catAx>
      <c:valAx>
        <c:axId val="802687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69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9965</xdr:colOff>
      <xdr:row>27</xdr:row>
      <xdr:rowOff>69567</xdr:rowOff>
    </xdr:from>
    <xdr:to>
      <xdr:col>23</xdr:col>
      <xdr:colOff>584694</xdr:colOff>
      <xdr:row>42</xdr:row>
      <xdr:rowOff>100563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0E2677-372D-A342-BB11-3708F3EEE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5740/jaoacint.18-0092" TargetMode="External"/><Relationship Id="rId18" Type="http://schemas.openxmlformats.org/officeDocument/2006/relationships/hyperlink" Target="https://doi.org/10.1186/s12866-024-03561-5" TargetMode="External"/><Relationship Id="rId26" Type="http://schemas.openxmlformats.org/officeDocument/2006/relationships/hyperlink" Target="https://doi.org/10.1128%2FAEM.01629-07" TargetMode="External"/><Relationship Id="rId39" Type="http://schemas.openxmlformats.org/officeDocument/2006/relationships/hyperlink" Target="https://doi.org/10.1093/jambio/lxad145" TargetMode="External"/><Relationship Id="rId21" Type="http://schemas.openxmlformats.org/officeDocument/2006/relationships/hyperlink" Target="https://doi.org/10.3390/pathogens12111335" TargetMode="External"/><Relationship Id="rId34" Type="http://schemas.openxmlformats.org/officeDocument/2006/relationships/hyperlink" Target="https://doi.org/10.1016/j.meegid.2022.105234" TargetMode="External"/><Relationship Id="rId42" Type="http://schemas.openxmlformats.org/officeDocument/2006/relationships/hyperlink" Target="https://www.ncbi.nlm.nih.gov/pmc/articles/PMC2807625/" TargetMode="External"/><Relationship Id="rId47" Type="http://schemas.openxmlformats.org/officeDocument/2006/relationships/hyperlink" Target="https://www.journalofhospitalinfection.com/article/S0195-6701(09)00182-0/fulltext" TargetMode="External"/><Relationship Id="rId7" Type="http://schemas.openxmlformats.org/officeDocument/2006/relationships/hyperlink" Target="https://doi.org/10.1128%2FJCM.43.6.2782-2785.2005" TargetMode="External"/><Relationship Id="rId2" Type="http://schemas.openxmlformats.org/officeDocument/2006/relationships/hyperlink" Target="https://doi.org/10.1155%2F2022%2F7183049" TargetMode="External"/><Relationship Id="rId16" Type="http://schemas.openxmlformats.org/officeDocument/2006/relationships/hyperlink" Target="https://doi.org/10.1016/j.meegid.2021.104877" TargetMode="External"/><Relationship Id="rId29" Type="http://schemas.openxmlformats.org/officeDocument/2006/relationships/hyperlink" Target="https://doi.org/10.3389/fcimb.2021.677089" TargetMode="External"/><Relationship Id="rId11" Type="http://schemas.openxmlformats.org/officeDocument/2006/relationships/hyperlink" Target="https://doi.org/10.1128%2FJCM.00796-12" TargetMode="External"/><Relationship Id="rId24" Type="http://schemas.openxmlformats.org/officeDocument/2006/relationships/hyperlink" Target="https://doi.org/10.3201%2Feid2009.140545" TargetMode="External"/><Relationship Id="rId32" Type="http://schemas.openxmlformats.org/officeDocument/2006/relationships/hyperlink" Target="https://doi.org/10.1016/j.diagmicrobio.2005.06.008" TargetMode="External"/><Relationship Id="rId37" Type="http://schemas.openxmlformats.org/officeDocument/2006/relationships/hyperlink" Target="https://www.ncbi.nlm.nih.gov/pmc/articles/PMC6411504/" TargetMode="External"/><Relationship Id="rId40" Type="http://schemas.openxmlformats.org/officeDocument/2006/relationships/hyperlink" Target="https://doi.org/10.1093/jambio/lxad145" TargetMode="External"/><Relationship Id="rId45" Type="http://schemas.openxmlformats.org/officeDocument/2006/relationships/hyperlink" Target="https://www.ncbi.nlm.nih.gov/pmc/articles/PMC5324413/" TargetMode="External"/><Relationship Id="rId5" Type="http://schemas.openxmlformats.org/officeDocument/2006/relationships/hyperlink" Target="https://doi.org/10.1128/mra.00403-21" TargetMode="External"/><Relationship Id="rId15" Type="http://schemas.openxmlformats.org/officeDocument/2006/relationships/hyperlink" Target="https://doi.org/10.1016/j.meegid.2021.104877" TargetMode="External"/><Relationship Id="rId23" Type="http://schemas.openxmlformats.org/officeDocument/2006/relationships/hyperlink" Target="https://doi.org/10.13107%2Fjocr.2022.v12.i03.2730" TargetMode="External"/><Relationship Id="rId28" Type="http://schemas.openxmlformats.org/officeDocument/2006/relationships/hyperlink" Target="https://doi.org/10.1128%2FCMR.00134-14" TargetMode="External"/><Relationship Id="rId36" Type="http://schemas.openxmlformats.org/officeDocument/2006/relationships/hyperlink" Target="https://doi.org/10.1086/51107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oi.org/10.1128%2FJB.06496-11" TargetMode="External"/><Relationship Id="rId19" Type="http://schemas.openxmlformats.org/officeDocument/2006/relationships/hyperlink" Target="https://doi.org/10.1016%2Fj.ijscr.2017.10.022" TargetMode="External"/><Relationship Id="rId31" Type="http://schemas.openxmlformats.org/officeDocument/2006/relationships/hyperlink" Target="https://doi.org/10.4161%2Fviru.19700" TargetMode="External"/><Relationship Id="rId44" Type="http://schemas.openxmlformats.org/officeDocument/2006/relationships/hyperlink" Target="https://www.ncbi.nlm.nih.gov/books/NBK564298/" TargetMode="External"/><Relationship Id="rId4" Type="http://schemas.openxmlformats.org/officeDocument/2006/relationships/hyperlink" Target="https://doi.org/10.23750%2Fabm.v91i14-S.10849" TargetMode="External"/><Relationship Id="rId9" Type="http://schemas.openxmlformats.org/officeDocument/2006/relationships/hyperlink" Target="https://doi.org/10.3201%2Feid2403.160939" TargetMode="External"/><Relationship Id="rId14" Type="http://schemas.openxmlformats.org/officeDocument/2006/relationships/hyperlink" Target="https://doi.org/10.1186/s12866-022-02679-8" TargetMode="External"/><Relationship Id="rId22" Type="http://schemas.openxmlformats.org/officeDocument/2006/relationships/hyperlink" Target="https://doi.org/10.1097%2FMD.0000000000032145" TargetMode="External"/><Relationship Id="rId27" Type="http://schemas.openxmlformats.org/officeDocument/2006/relationships/hyperlink" Target="https://doi.org/10.3389%2Ffmicb.2021.663768" TargetMode="External"/><Relationship Id="rId30" Type="http://schemas.openxmlformats.org/officeDocument/2006/relationships/hyperlink" Target="https://doi.org/10.3389/fcimb.2021.677089" TargetMode="External"/><Relationship Id="rId35" Type="http://schemas.openxmlformats.org/officeDocument/2006/relationships/hyperlink" Target="https://doi.org/10.1186/1476-0711-6-12" TargetMode="External"/><Relationship Id="rId43" Type="http://schemas.openxmlformats.org/officeDocument/2006/relationships/hyperlink" Target="https://www.ncbi.nlm.nih.gov/pmc/articles/PMC9879772/" TargetMode="External"/><Relationship Id="rId48" Type="http://schemas.openxmlformats.org/officeDocument/2006/relationships/hyperlink" Target="https://www.ncbi.nlm.nih.gov/pmc/articles/PMC7168726/" TargetMode="External"/><Relationship Id="rId8" Type="http://schemas.openxmlformats.org/officeDocument/2006/relationships/hyperlink" Target="https://doi.org/10.14202%2Fvetworld.2023.291-295" TargetMode="External"/><Relationship Id="rId3" Type="http://schemas.openxmlformats.org/officeDocument/2006/relationships/hyperlink" Target="https://doi.org/10.1128/jb.01732-12" TargetMode="External"/><Relationship Id="rId12" Type="http://schemas.openxmlformats.org/officeDocument/2006/relationships/hyperlink" Target="https://doi.org/10.3390/antibiotics12081301" TargetMode="External"/><Relationship Id="rId17" Type="http://schemas.openxmlformats.org/officeDocument/2006/relationships/hyperlink" Target="https://doi.org/10.1186/s12866-024-03561-5" TargetMode="External"/><Relationship Id="rId25" Type="http://schemas.openxmlformats.org/officeDocument/2006/relationships/hyperlink" Target="https://doi.org/10.1128%2FCMR.00019-11" TargetMode="External"/><Relationship Id="rId33" Type="http://schemas.openxmlformats.org/officeDocument/2006/relationships/hyperlink" Target="https://doi.org/10.1016/j.meegid.2021.105125" TargetMode="External"/><Relationship Id="rId38" Type="http://schemas.openxmlformats.org/officeDocument/2006/relationships/hyperlink" Target="https://doi.org/10.1093/jambio/lxad145" TargetMode="External"/><Relationship Id="rId46" Type="http://schemas.openxmlformats.org/officeDocument/2006/relationships/hyperlink" Target="https://www.ncbi.nlm.nih.gov/pmc/articles/PMC2806660/" TargetMode="External"/><Relationship Id="rId20" Type="http://schemas.openxmlformats.org/officeDocument/2006/relationships/hyperlink" Target="https://doi.org/10.3390%2Fmicroorganisms10061130" TargetMode="External"/><Relationship Id="rId41" Type="http://schemas.openxmlformats.org/officeDocument/2006/relationships/hyperlink" Target="https://doi.org/10.3389/fmicb.2024.1412775" TargetMode="External"/><Relationship Id="rId1" Type="http://schemas.openxmlformats.org/officeDocument/2006/relationships/hyperlink" Target="https://www.anncaserep.com/open-access/isolation-of-staphylococcus-kloosii-from-an-ankle-wound-of-an-8353.pdf" TargetMode="External"/><Relationship Id="rId6" Type="http://schemas.openxmlformats.org/officeDocument/2006/relationships/hyperlink" Target="https://doi.org/10.1016/j.chest.2022.08.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8D15-B4E2-4DBB-AB7E-74A833454556}">
  <dimension ref="A1:AH54"/>
  <sheetViews>
    <sheetView tabSelected="1" topLeftCell="B1" zoomScale="81" zoomScaleNormal="81" workbookViewId="0">
      <selection activeCell="P3" sqref="P3"/>
    </sheetView>
  </sheetViews>
  <sheetFormatPr defaultColWidth="8.81640625" defaultRowHeight="12.5"/>
  <cols>
    <col min="1" max="1" width="8.81640625" style="61"/>
    <col min="2" max="2" width="38.81640625" style="62" customWidth="1"/>
    <col min="3" max="3" width="14.81640625" style="61" bestFit="1" customWidth="1"/>
    <col min="4" max="6" width="11.1796875" style="59" hidden="1" customWidth="1"/>
    <col min="7" max="7" width="27.1796875" hidden="1" customWidth="1"/>
    <col min="8" max="14" width="8.81640625" style="58"/>
    <col min="15" max="15" width="8.81640625" style="61"/>
    <col min="18" max="18" width="36.6328125" customWidth="1"/>
  </cols>
  <sheetData>
    <row r="1" spans="1:18" ht="26" customHeight="1">
      <c r="B1" s="82" t="s">
        <v>243</v>
      </c>
    </row>
    <row r="2" spans="1:18" ht="14">
      <c r="A2" s="95" t="s">
        <v>161</v>
      </c>
      <c r="B2" s="95" t="s">
        <v>174</v>
      </c>
      <c r="C2" s="94" t="s">
        <v>162</v>
      </c>
      <c r="D2" s="95" t="s">
        <v>171</v>
      </c>
      <c r="E2" s="95"/>
      <c r="F2" s="95"/>
      <c r="G2" s="94" t="s">
        <v>162</v>
      </c>
      <c r="H2" s="94" t="s">
        <v>170</v>
      </c>
      <c r="I2" s="94"/>
      <c r="J2" s="94"/>
      <c r="K2" s="94"/>
      <c r="L2" s="94"/>
      <c r="M2" s="94"/>
      <c r="N2" s="94"/>
      <c r="O2" s="60"/>
    </row>
    <row r="3" spans="1:18" ht="14">
      <c r="A3" s="95"/>
      <c r="B3" s="95"/>
      <c r="C3" s="96"/>
      <c r="D3" s="80" t="s">
        <v>173</v>
      </c>
      <c r="E3" s="80" t="s">
        <v>1</v>
      </c>
      <c r="F3" s="80" t="s">
        <v>157</v>
      </c>
      <c r="G3" s="94"/>
      <c r="H3" s="79" t="s">
        <v>163</v>
      </c>
      <c r="I3" s="79" t="s">
        <v>164</v>
      </c>
      <c r="J3" s="79" t="s">
        <v>140</v>
      </c>
      <c r="K3" s="79" t="s">
        <v>166</v>
      </c>
      <c r="L3" s="79" t="s">
        <v>167</v>
      </c>
      <c r="M3" s="79" t="s">
        <v>168</v>
      </c>
      <c r="N3" s="79" t="s">
        <v>169</v>
      </c>
      <c r="O3" s="79" t="s">
        <v>177</v>
      </c>
    </row>
    <row r="4" spans="1:18" ht="14.5">
      <c r="A4" s="65" t="s">
        <v>172</v>
      </c>
      <c r="B4" s="75" t="s">
        <v>178</v>
      </c>
      <c r="C4" s="61" t="s">
        <v>109</v>
      </c>
      <c r="D4" s="66">
        <v>2</v>
      </c>
      <c r="E4" s="66">
        <v>1</v>
      </c>
      <c r="F4" s="67"/>
      <c r="G4" s="6" t="s">
        <v>109</v>
      </c>
      <c r="H4" s="76" t="s">
        <v>176</v>
      </c>
      <c r="I4" s="76" t="s">
        <v>176</v>
      </c>
      <c r="J4" s="76" t="s">
        <v>176</v>
      </c>
      <c r="K4" s="76" t="s">
        <v>176</v>
      </c>
      <c r="L4" s="76" t="s">
        <v>176</v>
      </c>
      <c r="M4" s="76"/>
      <c r="N4" s="76"/>
      <c r="R4" s="93" t="s">
        <v>237</v>
      </c>
    </row>
    <row r="5" spans="1:18" ht="14.5">
      <c r="A5" s="65" t="s">
        <v>172</v>
      </c>
      <c r="B5" s="75" t="s">
        <v>179</v>
      </c>
      <c r="C5" s="61" t="s">
        <v>109</v>
      </c>
      <c r="D5" s="68"/>
      <c r="E5" s="68">
        <v>4</v>
      </c>
      <c r="F5" s="67"/>
      <c r="G5" s="63" t="s">
        <v>109</v>
      </c>
      <c r="H5" s="76"/>
      <c r="I5" s="76"/>
      <c r="J5" s="76"/>
      <c r="K5" s="76"/>
      <c r="L5" s="76" t="s">
        <v>176</v>
      </c>
      <c r="M5" s="76"/>
      <c r="N5" s="76"/>
      <c r="R5" s="55" t="s">
        <v>241</v>
      </c>
    </row>
    <row r="6" spans="1:18" ht="14.5">
      <c r="A6" s="65" t="s">
        <v>172</v>
      </c>
      <c r="B6" s="75" t="s">
        <v>180</v>
      </c>
      <c r="C6" s="61" t="s">
        <v>224</v>
      </c>
      <c r="D6" s="68">
        <v>1</v>
      </c>
      <c r="E6" s="68"/>
      <c r="F6" s="67"/>
      <c r="G6" s="47"/>
      <c r="H6" s="76"/>
      <c r="I6" s="76"/>
      <c r="J6" s="76"/>
      <c r="K6" s="76"/>
      <c r="L6" s="76"/>
      <c r="M6" s="76"/>
      <c r="N6" s="76"/>
      <c r="O6" s="61" t="s">
        <v>176</v>
      </c>
      <c r="R6" s="51" t="s">
        <v>145</v>
      </c>
    </row>
    <row r="7" spans="1:18" ht="14.5">
      <c r="A7" s="65" t="s">
        <v>172</v>
      </c>
      <c r="B7" s="75" t="s">
        <v>181</v>
      </c>
      <c r="C7" s="61" t="s">
        <v>224</v>
      </c>
      <c r="D7" s="68">
        <v>1</v>
      </c>
      <c r="E7" s="68"/>
      <c r="F7" s="67"/>
      <c r="G7" s="47"/>
      <c r="H7" s="76"/>
      <c r="I7" s="76"/>
      <c r="J7" s="76"/>
      <c r="K7" s="76"/>
      <c r="L7" s="76"/>
      <c r="M7" s="76"/>
      <c r="N7" s="76"/>
      <c r="O7" s="61" t="s">
        <v>176</v>
      </c>
      <c r="R7" s="51" t="s">
        <v>144</v>
      </c>
    </row>
    <row r="8" spans="1:18" ht="14.5">
      <c r="A8" s="65" t="s">
        <v>172</v>
      </c>
      <c r="B8" s="75" t="s">
        <v>182</v>
      </c>
      <c r="C8" s="61" t="s">
        <v>109</v>
      </c>
      <c r="D8" s="68"/>
      <c r="E8" s="68"/>
      <c r="F8" s="67">
        <v>1</v>
      </c>
      <c r="G8" s="64" t="s">
        <v>109</v>
      </c>
      <c r="H8" s="76"/>
      <c r="I8" s="76"/>
      <c r="J8" s="76"/>
      <c r="K8" s="76"/>
      <c r="L8" s="76"/>
      <c r="M8" s="76"/>
      <c r="N8" s="76"/>
      <c r="O8" s="59" t="s">
        <v>176</v>
      </c>
      <c r="R8" s="93" t="s">
        <v>239</v>
      </c>
    </row>
    <row r="9" spans="1:18" ht="14.5">
      <c r="A9" s="65" t="s">
        <v>172</v>
      </c>
      <c r="B9" s="75" t="s">
        <v>183</v>
      </c>
      <c r="C9" s="61" t="s">
        <v>109</v>
      </c>
      <c r="D9" s="68">
        <v>1</v>
      </c>
      <c r="E9" s="68"/>
      <c r="F9" s="67"/>
      <c r="G9" s="63" t="s">
        <v>109</v>
      </c>
      <c r="H9" s="76"/>
      <c r="I9" s="76"/>
      <c r="J9" s="76" t="s">
        <v>176</v>
      </c>
      <c r="K9" s="76"/>
      <c r="L9" s="76"/>
      <c r="M9" s="76"/>
      <c r="N9" s="76"/>
      <c r="R9" s="93" t="s">
        <v>240</v>
      </c>
    </row>
    <row r="10" spans="1:18" ht="14.5">
      <c r="A10" s="65" t="s">
        <v>172</v>
      </c>
      <c r="B10" s="75" t="s">
        <v>184</v>
      </c>
      <c r="C10" s="61" t="s">
        <v>224</v>
      </c>
      <c r="D10" s="68">
        <v>1</v>
      </c>
      <c r="E10" s="68"/>
      <c r="F10" s="67"/>
      <c r="G10" s="47"/>
      <c r="H10" s="76"/>
      <c r="I10" s="76"/>
      <c r="J10" s="76"/>
      <c r="K10" s="76"/>
      <c r="L10" s="76"/>
      <c r="M10" s="76"/>
      <c r="N10" s="76" t="s">
        <v>176</v>
      </c>
      <c r="O10" s="59"/>
      <c r="R10" s="93" t="s">
        <v>238</v>
      </c>
    </row>
    <row r="11" spans="1:18" ht="14.5">
      <c r="A11" s="65" t="s">
        <v>172</v>
      </c>
      <c r="B11" s="75" t="s">
        <v>185</v>
      </c>
      <c r="C11" s="61" t="s">
        <v>109</v>
      </c>
      <c r="D11" s="68"/>
      <c r="E11" s="68">
        <v>1</v>
      </c>
      <c r="F11" s="67"/>
      <c r="G11" s="63" t="s">
        <v>109</v>
      </c>
      <c r="H11" s="76" t="s">
        <v>176</v>
      </c>
      <c r="I11" s="76" t="s">
        <v>176</v>
      </c>
      <c r="J11" s="76"/>
      <c r="K11" s="76"/>
      <c r="L11" s="76" t="s">
        <v>176</v>
      </c>
      <c r="M11" s="76"/>
      <c r="N11" s="76"/>
      <c r="R11" s="93" t="s">
        <v>231</v>
      </c>
    </row>
    <row r="12" spans="1:18" ht="14.5">
      <c r="A12" s="65" t="s">
        <v>172</v>
      </c>
      <c r="B12" s="75" t="s">
        <v>186</v>
      </c>
      <c r="C12" s="61" t="s">
        <v>109</v>
      </c>
      <c r="D12" s="68"/>
      <c r="E12" s="68"/>
      <c r="F12" s="67">
        <v>1</v>
      </c>
      <c r="G12" s="63" t="s">
        <v>109</v>
      </c>
      <c r="H12" s="76" t="s">
        <v>176</v>
      </c>
      <c r="I12" s="76"/>
      <c r="J12" s="76"/>
      <c r="K12" s="76"/>
      <c r="L12" s="76" t="s">
        <v>176</v>
      </c>
      <c r="M12" s="76"/>
      <c r="N12" s="76"/>
      <c r="R12" s="93" t="s">
        <v>242</v>
      </c>
    </row>
    <row r="13" spans="1:18" ht="14.5">
      <c r="A13" s="65" t="s">
        <v>172</v>
      </c>
      <c r="B13" s="75" t="s">
        <v>187</v>
      </c>
      <c r="C13" s="61" t="s">
        <v>224</v>
      </c>
      <c r="D13" s="68"/>
      <c r="E13" s="68">
        <v>1</v>
      </c>
      <c r="F13" s="67"/>
      <c r="G13" s="47"/>
      <c r="H13" s="76"/>
      <c r="I13" s="76"/>
      <c r="J13" s="76"/>
      <c r="K13" s="76"/>
      <c r="L13" s="76"/>
      <c r="M13" s="76"/>
      <c r="N13" s="76" t="s">
        <v>176</v>
      </c>
      <c r="O13" s="59"/>
    </row>
    <row r="14" spans="1:18" ht="14.5">
      <c r="A14" s="65" t="s">
        <v>172</v>
      </c>
      <c r="B14" s="75" t="s">
        <v>188</v>
      </c>
      <c r="C14" s="61" t="s">
        <v>109</v>
      </c>
      <c r="D14" s="68">
        <v>5</v>
      </c>
      <c r="E14" s="68"/>
      <c r="F14" s="67">
        <v>1</v>
      </c>
      <c r="G14" s="63" t="s">
        <v>109</v>
      </c>
      <c r="H14" s="76"/>
      <c r="I14" s="76"/>
      <c r="J14" s="76"/>
      <c r="K14" s="76"/>
      <c r="L14" s="76" t="s">
        <v>176</v>
      </c>
      <c r="M14" s="76"/>
      <c r="N14" s="76"/>
    </row>
    <row r="15" spans="1:18" ht="14.5">
      <c r="A15" s="65" t="s">
        <v>172</v>
      </c>
      <c r="B15" s="75" t="s">
        <v>189</v>
      </c>
      <c r="C15" s="61" t="s">
        <v>224</v>
      </c>
      <c r="D15" s="68"/>
      <c r="E15" s="68">
        <v>1</v>
      </c>
      <c r="F15" s="67"/>
      <c r="G15" s="47"/>
      <c r="H15" s="76"/>
      <c r="I15" s="76"/>
      <c r="J15" s="76"/>
      <c r="K15" s="76"/>
      <c r="L15" s="76"/>
      <c r="M15" s="76"/>
      <c r="N15" s="76" t="s">
        <v>176</v>
      </c>
    </row>
    <row r="16" spans="1:18" ht="14.5">
      <c r="A16" s="65" t="s">
        <v>172</v>
      </c>
      <c r="B16" s="75" t="s">
        <v>190</v>
      </c>
      <c r="C16" s="61" t="s">
        <v>109</v>
      </c>
      <c r="D16" s="68">
        <v>1</v>
      </c>
      <c r="E16" s="68"/>
      <c r="F16" s="67"/>
      <c r="G16" s="71" t="s">
        <v>109</v>
      </c>
      <c r="H16" s="76" t="s">
        <v>176</v>
      </c>
      <c r="I16" s="76" t="s">
        <v>176</v>
      </c>
      <c r="J16" s="76" t="s">
        <v>176</v>
      </c>
      <c r="K16" s="76"/>
      <c r="L16" s="76" t="s">
        <v>176</v>
      </c>
      <c r="M16" s="76" t="s">
        <v>176</v>
      </c>
      <c r="N16" s="76"/>
    </row>
    <row r="17" spans="1:14" ht="14.5">
      <c r="A17" s="65" t="s">
        <v>172</v>
      </c>
      <c r="B17" s="75" t="s">
        <v>191</v>
      </c>
      <c r="C17" s="61" t="s">
        <v>109</v>
      </c>
      <c r="D17" s="68"/>
      <c r="E17" s="68">
        <v>1</v>
      </c>
      <c r="F17" s="67"/>
      <c r="G17" s="6" t="s">
        <v>109</v>
      </c>
      <c r="H17" s="76" t="s">
        <v>176</v>
      </c>
      <c r="I17" s="76" t="s">
        <v>176</v>
      </c>
      <c r="J17" s="76"/>
      <c r="K17" s="76"/>
      <c r="L17" s="76" t="s">
        <v>176</v>
      </c>
      <c r="M17" s="76"/>
      <c r="N17" s="76" t="s">
        <v>176</v>
      </c>
    </row>
    <row r="18" spans="1:14" ht="14.5">
      <c r="A18" s="65" t="s">
        <v>172</v>
      </c>
      <c r="B18" s="75" t="s">
        <v>192</v>
      </c>
      <c r="C18" s="61" t="s">
        <v>109</v>
      </c>
      <c r="D18" s="68">
        <v>2</v>
      </c>
      <c r="E18" s="67"/>
      <c r="F18" s="67"/>
      <c r="G18" s="6" t="s">
        <v>109</v>
      </c>
      <c r="H18" s="76" t="s">
        <v>176</v>
      </c>
      <c r="I18" s="76"/>
      <c r="J18" s="76"/>
      <c r="K18" s="76"/>
      <c r="L18" s="76"/>
      <c r="M18" s="76"/>
      <c r="N18" s="76"/>
    </row>
    <row r="19" spans="1:14" ht="14.5">
      <c r="A19" s="65" t="s">
        <v>172</v>
      </c>
      <c r="B19" s="75" t="s">
        <v>193</v>
      </c>
      <c r="C19" s="61" t="s">
        <v>109</v>
      </c>
      <c r="D19" s="68">
        <v>1</v>
      </c>
      <c r="E19" s="67"/>
      <c r="F19" s="67"/>
      <c r="G19" s="6" t="s">
        <v>109</v>
      </c>
      <c r="H19" s="76" t="s">
        <v>176</v>
      </c>
      <c r="I19" s="76"/>
      <c r="J19" s="76" t="s">
        <v>176</v>
      </c>
      <c r="K19" s="76"/>
      <c r="L19" s="76"/>
      <c r="M19" s="76"/>
      <c r="N19" s="76"/>
    </row>
    <row r="20" spans="1:14" ht="14.5">
      <c r="A20" s="65" t="s">
        <v>172</v>
      </c>
      <c r="B20" s="75" t="s">
        <v>194</v>
      </c>
      <c r="C20" s="61" t="s">
        <v>109</v>
      </c>
      <c r="D20" s="68"/>
      <c r="E20" s="68"/>
      <c r="F20" s="67">
        <v>1</v>
      </c>
      <c r="G20" s="6" t="s">
        <v>109</v>
      </c>
      <c r="H20" s="76" t="s">
        <v>176</v>
      </c>
      <c r="I20" s="76"/>
      <c r="J20" s="76" t="s">
        <v>176</v>
      </c>
      <c r="K20" s="76"/>
      <c r="L20" s="76" t="s">
        <v>176</v>
      </c>
      <c r="M20" s="76"/>
      <c r="N20" s="76" t="s">
        <v>176</v>
      </c>
    </row>
    <row r="21" spans="1:14" ht="14.5">
      <c r="A21" s="65" t="s">
        <v>172</v>
      </c>
      <c r="B21" s="75" t="s">
        <v>195</v>
      </c>
      <c r="C21" s="61" t="s">
        <v>109</v>
      </c>
      <c r="D21" s="68"/>
      <c r="E21" s="68"/>
      <c r="F21" s="67">
        <v>1</v>
      </c>
      <c r="G21" s="74" t="s">
        <v>109</v>
      </c>
      <c r="H21" s="76"/>
      <c r="I21" s="76"/>
      <c r="J21" s="76" t="s">
        <v>176</v>
      </c>
      <c r="K21" s="76"/>
      <c r="L21" s="76" t="s">
        <v>176</v>
      </c>
      <c r="M21" s="76" t="s">
        <v>176</v>
      </c>
      <c r="N21" s="76"/>
    </row>
    <row r="22" spans="1:14" ht="14.5">
      <c r="A22" s="65" t="s">
        <v>172</v>
      </c>
      <c r="B22" s="75" t="s">
        <v>196</v>
      </c>
      <c r="C22" s="61" t="s">
        <v>109</v>
      </c>
      <c r="D22" s="68">
        <v>1</v>
      </c>
      <c r="E22" s="68"/>
      <c r="F22" s="67"/>
      <c r="G22" s="6" t="s">
        <v>109</v>
      </c>
      <c r="H22" s="76" t="s">
        <v>176</v>
      </c>
      <c r="I22" s="76"/>
      <c r="J22" s="76" t="s">
        <v>176</v>
      </c>
      <c r="K22" s="76"/>
      <c r="L22" s="76" t="s">
        <v>176</v>
      </c>
      <c r="M22" s="76" t="s">
        <v>176</v>
      </c>
      <c r="N22" s="76"/>
    </row>
    <row r="23" spans="1:14" ht="14.5">
      <c r="A23" s="65" t="s">
        <v>172</v>
      </c>
      <c r="B23" s="75" t="s">
        <v>197</v>
      </c>
      <c r="C23" s="61" t="s">
        <v>109</v>
      </c>
      <c r="D23" s="66">
        <v>1</v>
      </c>
      <c r="E23" s="66"/>
      <c r="F23" s="67"/>
      <c r="G23" s="6" t="s">
        <v>109</v>
      </c>
      <c r="H23" s="76"/>
      <c r="I23" s="76"/>
      <c r="J23" s="76"/>
      <c r="K23" s="76" t="s">
        <v>176</v>
      </c>
      <c r="L23" s="76" t="s">
        <v>176</v>
      </c>
      <c r="M23" s="76"/>
      <c r="N23" s="76"/>
    </row>
    <row r="24" spans="1:14" ht="14.5">
      <c r="A24" s="65" t="s">
        <v>172</v>
      </c>
      <c r="B24" s="75" t="s">
        <v>198</v>
      </c>
      <c r="C24" s="61" t="s">
        <v>109</v>
      </c>
      <c r="D24" s="66"/>
      <c r="E24" s="66"/>
      <c r="F24" s="67">
        <v>2</v>
      </c>
      <c r="G24" s="6" t="s">
        <v>109</v>
      </c>
      <c r="H24" s="76"/>
      <c r="I24" s="76"/>
      <c r="J24" s="76"/>
      <c r="K24" s="76" t="s">
        <v>176</v>
      </c>
      <c r="L24" s="76" t="s">
        <v>176</v>
      </c>
      <c r="M24" s="76"/>
      <c r="N24" s="76" t="s">
        <v>176</v>
      </c>
    </row>
    <row r="25" spans="1:14" ht="14.5">
      <c r="A25" s="65" t="s">
        <v>172</v>
      </c>
      <c r="B25" s="75" t="s">
        <v>199</v>
      </c>
      <c r="C25" s="61" t="s">
        <v>109</v>
      </c>
      <c r="D25" s="66"/>
      <c r="E25" s="66"/>
      <c r="F25" s="67">
        <v>1</v>
      </c>
      <c r="G25" s="6" t="s">
        <v>109</v>
      </c>
      <c r="H25" s="76"/>
      <c r="I25" s="76"/>
      <c r="J25" s="76"/>
      <c r="K25" s="76"/>
      <c r="L25" s="76" t="s">
        <v>176</v>
      </c>
      <c r="M25" s="76"/>
      <c r="N25" s="76"/>
    </row>
    <row r="26" spans="1:14" ht="14.5">
      <c r="A26" s="65" t="s">
        <v>172</v>
      </c>
      <c r="B26" s="75" t="s">
        <v>200</v>
      </c>
      <c r="C26" s="61" t="s">
        <v>224</v>
      </c>
      <c r="D26" s="66"/>
      <c r="E26" s="66">
        <v>1</v>
      </c>
      <c r="F26" s="67"/>
      <c r="G26" s="6" t="s">
        <v>224</v>
      </c>
      <c r="H26" s="76"/>
      <c r="I26" s="76"/>
      <c r="J26" s="76"/>
      <c r="K26" s="76"/>
      <c r="L26" s="76"/>
      <c r="M26" s="76"/>
      <c r="N26" s="76"/>
    </row>
    <row r="27" spans="1:14" ht="14.5">
      <c r="A27" s="65" t="s">
        <v>172</v>
      </c>
      <c r="B27" s="75" t="s">
        <v>201</v>
      </c>
      <c r="C27" s="61" t="s">
        <v>224</v>
      </c>
      <c r="D27" s="68">
        <v>1</v>
      </c>
      <c r="E27" s="68"/>
      <c r="F27" s="67"/>
      <c r="G27" s="6" t="s">
        <v>224</v>
      </c>
      <c r="H27" s="76"/>
      <c r="I27" s="76"/>
      <c r="J27" s="76"/>
      <c r="K27" s="76"/>
      <c r="L27" s="76"/>
      <c r="M27" s="76"/>
      <c r="N27" s="76"/>
    </row>
    <row r="28" spans="1:14" ht="14.5">
      <c r="A28" s="65" t="s">
        <v>172</v>
      </c>
      <c r="B28" s="75" t="s">
        <v>202</v>
      </c>
      <c r="C28" s="61" t="s">
        <v>109</v>
      </c>
      <c r="D28" s="66"/>
      <c r="E28" s="66"/>
      <c r="F28" s="67">
        <v>2</v>
      </c>
      <c r="G28" s="6" t="s">
        <v>109</v>
      </c>
      <c r="H28" s="76"/>
      <c r="I28" s="76"/>
      <c r="J28" s="76"/>
      <c r="K28" s="76"/>
      <c r="L28" s="76"/>
      <c r="M28" s="76"/>
      <c r="N28" s="76" t="s">
        <v>176</v>
      </c>
    </row>
    <row r="29" spans="1:14" ht="14.5">
      <c r="A29" s="65" t="s">
        <v>172</v>
      </c>
      <c r="B29" s="75" t="s">
        <v>203</v>
      </c>
      <c r="C29" s="61" t="s">
        <v>109</v>
      </c>
      <c r="D29" s="68"/>
      <c r="E29" s="68">
        <v>2</v>
      </c>
      <c r="F29" s="67"/>
      <c r="G29" s="6" t="s">
        <v>109</v>
      </c>
      <c r="H29" s="76" t="s">
        <v>176</v>
      </c>
      <c r="I29" s="76" t="s">
        <v>176</v>
      </c>
      <c r="J29" s="76"/>
      <c r="K29" s="76"/>
      <c r="L29" s="76" t="s">
        <v>176</v>
      </c>
      <c r="M29" s="76"/>
      <c r="N29" s="76" t="s">
        <v>176</v>
      </c>
    </row>
    <row r="30" spans="1:14" ht="14.5">
      <c r="A30" s="65" t="s">
        <v>172</v>
      </c>
      <c r="B30" s="75" t="s">
        <v>204</v>
      </c>
      <c r="C30" s="61" t="s">
        <v>109</v>
      </c>
      <c r="D30" s="66">
        <v>3</v>
      </c>
      <c r="E30" s="66"/>
      <c r="F30" s="67"/>
      <c r="G30" s="6" t="s">
        <v>109</v>
      </c>
      <c r="H30" s="76" t="s">
        <v>176</v>
      </c>
      <c r="I30" s="76" t="s">
        <v>176</v>
      </c>
      <c r="J30" s="76" t="s">
        <v>176</v>
      </c>
      <c r="K30" s="76"/>
      <c r="L30" s="76" t="s">
        <v>176</v>
      </c>
      <c r="M30" s="76"/>
      <c r="N30" s="76" t="s">
        <v>176</v>
      </c>
    </row>
    <row r="31" spans="1:14" ht="14.5">
      <c r="A31" s="65" t="s">
        <v>175</v>
      </c>
      <c r="B31" s="69" t="s">
        <v>205</v>
      </c>
      <c r="C31" s="61" t="s">
        <v>109</v>
      </c>
      <c r="D31" s="68"/>
      <c r="E31" s="68">
        <v>2</v>
      </c>
      <c r="F31" s="67">
        <v>1</v>
      </c>
      <c r="G31" s="6" t="s">
        <v>109</v>
      </c>
      <c r="H31" s="76"/>
      <c r="I31" s="76"/>
      <c r="J31" s="76" t="s">
        <v>176</v>
      </c>
      <c r="K31" s="76"/>
      <c r="L31" s="76" t="s">
        <v>176</v>
      </c>
      <c r="M31" s="76"/>
      <c r="N31" s="76" t="s">
        <v>176</v>
      </c>
    </row>
    <row r="32" spans="1:14" ht="14.5">
      <c r="A32" s="65" t="s">
        <v>175</v>
      </c>
      <c r="B32" s="69" t="s">
        <v>206</v>
      </c>
      <c r="C32" s="61" t="s">
        <v>109</v>
      </c>
      <c r="D32" s="66">
        <v>1</v>
      </c>
      <c r="E32" s="67"/>
      <c r="F32" s="67"/>
      <c r="G32" s="6" t="s">
        <v>109</v>
      </c>
      <c r="H32" s="76"/>
      <c r="I32" s="76" t="s">
        <v>176</v>
      </c>
      <c r="J32" s="76"/>
      <c r="K32" s="76"/>
      <c r="L32" s="76" t="s">
        <v>176</v>
      </c>
      <c r="M32" s="76"/>
      <c r="N32" s="76"/>
    </row>
    <row r="33" spans="1:34" ht="14.5">
      <c r="A33" s="65" t="s">
        <v>175</v>
      </c>
      <c r="B33" s="69" t="s">
        <v>207</v>
      </c>
      <c r="C33" s="61" t="s">
        <v>109</v>
      </c>
      <c r="D33" s="68">
        <v>1</v>
      </c>
      <c r="E33" s="67"/>
      <c r="F33" s="67"/>
      <c r="G33" s="6" t="s">
        <v>109</v>
      </c>
      <c r="H33" s="76"/>
      <c r="I33" s="76"/>
      <c r="J33" s="76"/>
      <c r="K33" s="76"/>
      <c r="L33" s="76"/>
      <c r="M33" s="76"/>
      <c r="N33" s="76"/>
      <c r="O33" s="61" t="s">
        <v>176</v>
      </c>
    </row>
    <row r="34" spans="1:34" ht="14.5">
      <c r="A34" s="65" t="s">
        <v>175</v>
      </c>
      <c r="B34" s="69" t="s">
        <v>208</v>
      </c>
      <c r="C34" s="61" t="s">
        <v>109</v>
      </c>
      <c r="D34" s="68"/>
      <c r="E34" s="67"/>
      <c r="F34" s="67">
        <v>1</v>
      </c>
      <c r="G34" s="6" t="s">
        <v>109</v>
      </c>
      <c r="H34" s="76"/>
      <c r="I34" s="76"/>
      <c r="J34" s="76"/>
      <c r="K34" s="76"/>
      <c r="L34" s="76" t="s">
        <v>176</v>
      </c>
      <c r="M34" s="76"/>
      <c r="N34" s="76"/>
    </row>
    <row r="35" spans="1:34" ht="14.5">
      <c r="A35" s="65" t="s">
        <v>175</v>
      </c>
      <c r="B35" s="69" t="s">
        <v>209</v>
      </c>
      <c r="C35" s="61" t="s">
        <v>109</v>
      </c>
      <c r="D35" s="68"/>
      <c r="E35" s="67">
        <v>1</v>
      </c>
      <c r="F35" s="67"/>
      <c r="G35" s="6" t="s">
        <v>109</v>
      </c>
      <c r="H35" s="76" t="s">
        <v>176</v>
      </c>
      <c r="I35" s="76" t="s">
        <v>176</v>
      </c>
      <c r="J35" s="76"/>
      <c r="K35" s="76"/>
      <c r="L35" s="76" t="s">
        <v>176</v>
      </c>
      <c r="M35" s="76"/>
      <c r="N35" s="76"/>
    </row>
    <row r="36" spans="1:34" ht="14.5">
      <c r="A36" s="65" t="s">
        <v>175</v>
      </c>
      <c r="B36" s="69" t="s">
        <v>210</v>
      </c>
      <c r="C36" s="61" t="s">
        <v>109</v>
      </c>
      <c r="D36" s="68">
        <v>1</v>
      </c>
      <c r="E36" s="68">
        <v>1</v>
      </c>
      <c r="F36" s="67"/>
      <c r="G36" s="6" t="s">
        <v>109</v>
      </c>
      <c r="H36" s="76"/>
      <c r="I36" s="76" t="s">
        <v>176</v>
      </c>
      <c r="J36" s="76"/>
      <c r="K36" s="76"/>
      <c r="L36" s="76"/>
      <c r="M36" s="76"/>
      <c r="N36" s="76"/>
    </row>
    <row r="37" spans="1:34" ht="14.5">
      <c r="A37" s="65" t="s">
        <v>175</v>
      </c>
      <c r="B37" s="69" t="s">
        <v>211</v>
      </c>
      <c r="C37" s="61" t="s">
        <v>109</v>
      </c>
      <c r="D37" s="66">
        <v>7</v>
      </c>
      <c r="E37" s="66">
        <v>1</v>
      </c>
      <c r="F37" s="67">
        <v>1</v>
      </c>
      <c r="G37" s="6" t="s">
        <v>109</v>
      </c>
      <c r="H37" s="76"/>
      <c r="I37" s="76"/>
      <c r="J37" s="76"/>
      <c r="K37" s="76"/>
      <c r="L37" s="76"/>
      <c r="M37" s="76"/>
      <c r="N37" s="76"/>
      <c r="O37" s="61" t="s">
        <v>176</v>
      </c>
    </row>
    <row r="38" spans="1:34" ht="14.5">
      <c r="A38" s="65" t="s">
        <v>175</v>
      </c>
      <c r="B38" s="69" t="s">
        <v>212</v>
      </c>
      <c r="C38" s="61" t="s">
        <v>109</v>
      </c>
      <c r="D38" s="66">
        <v>1</v>
      </c>
      <c r="E38" s="66">
        <v>1</v>
      </c>
      <c r="F38" s="67"/>
      <c r="G38" s="6" t="s">
        <v>109</v>
      </c>
      <c r="H38" s="76"/>
      <c r="I38" s="76" t="s">
        <v>176</v>
      </c>
      <c r="J38" s="76" t="s">
        <v>176</v>
      </c>
      <c r="K38" s="76"/>
      <c r="L38" s="76" t="s">
        <v>176</v>
      </c>
      <c r="M38" s="76"/>
      <c r="N38" s="76"/>
    </row>
    <row r="39" spans="1:34" ht="14.5">
      <c r="A39" s="65" t="s">
        <v>175</v>
      </c>
      <c r="B39" s="69" t="s">
        <v>213</v>
      </c>
      <c r="C39" s="61" t="s">
        <v>109</v>
      </c>
      <c r="D39" s="68"/>
      <c r="E39" s="68"/>
      <c r="F39" s="67">
        <v>1</v>
      </c>
      <c r="G39" s="6" t="s">
        <v>109</v>
      </c>
      <c r="H39" s="76"/>
      <c r="I39" s="76" t="s">
        <v>176</v>
      </c>
      <c r="J39" s="76"/>
      <c r="K39" s="76" t="s">
        <v>176</v>
      </c>
      <c r="L39" s="76" t="s">
        <v>176</v>
      </c>
      <c r="M39" s="76"/>
      <c r="N39" s="76"/>
    </row>
    <row r="40" spans="1:34" ht="14.5">
      <c r="A40" s="65" t="s">
        <v>175</v>
      </c>
      <c r="B40" s="69" t="s">
        <v>214</v>
      </c>
      <c r="C40" s="61" t="s">
        <v>224</v>
      </c>
      <c r="D40" s="68"/>
      <c r="E40" s="68">
        <v>1</v>
      </c>
      <c r="F40" s="67">
        <v>1</v>
      </c>
      <c r="G40" s="6" t="s">
        <v>224</v>
      </c>
      <c r="H40" s="76"/>
      <c r="I40" s="76"/>
      <c r="J40" s="76"/>
      <c r="K40" s="76"/>
      <c r="L40" s="76"/>
      <c r="M40" s="76"/>
      <c r="N40" s="76"/>
    </row>
    <row r="41" spans="1:34" ht="14.5">
      <c r="A41" s="65" t="s">
        <v>175</v>
      </c>
      <c r="B41" s="69" t="s">
        <v>215</v>
      </c>
      <c r="C41" s="61" t="s">
        <v>224</v>
      </c>
      <c r="D41" s="66"/>
      <c r="E41" s="66">
        <v>2</v>
      </c>
      <c r="F41" s="67"/>
      <c r="G41" s="6" t="s">
        <v>224</v>
      </c>
      <c r="H41" s="76"/>
      <c r="I41" s="76"/>
      <c r="J41" s="76"/>
      <c r="K41" s="76"/>
      <c r="L41" s="76"/>
      <c r="M41" s="76"/>
      <c r="N41" s="76"/>
    </row>
    <row r="42" spans="1:34" ht="14.5">
      <c r="A42" s="65" t="s">
        <v>175</v>
      </c>
      <c r="B42" s="69" t="s">
        <v>216</v>
      </c>
      <c r="C42" s="61" t="s">
        <v>109</v>
      </c>
      <c r="D42" s="66">
        <v>1</v>
      </c>
      <c r="E42" s="66"/>
      <c r="F42" s="67"/>
      <c r="G42" s="6" t="s">
        <v>109</v>
      </c>
      <c r="H42" s="76"/>
      <c r="I42" s="76"/>
      <c r="J42" s="76"/>
      <c r="K42" s="76"/>
      <c r="L42" s="76" t="s">
        <v>176</v>
      </c>
      <c r="M42" s="76"/>
      <c r="N42" s="76" t="s">
        <v>176</v>
      </c>
    </row>
    <row r="43" spans="1:34" ht="14.5">
      <c r="A43" s="65" t="s">
        <v>175</v>
      </c>
      <c r="B43" s="69" t="s">
        <v>217</v>
      </c>
      <c r="C43" s="61" t="s">
        <v>109</v>
      </c>
      <c r="D43" s="66"/>
      <c r="E43" s="66"/>
      <c r="F43" s="67">
        <v>1</v>
      </c>
      <c r="G43" s="6" t="s">
        <v>109</v>
      </c>
      <c r="H43" s="76" t="s">
        <v>176</v>
      </c>
      <c r="I43" s="76" t="s">
        <v>176</v>
      </c>
      <c r="J43" s="76"/>
      <c r="K43" s="76"/>
      <c r="L43" s="76" t="s">
        <v>176</v>
      </c>
      <c r="M43" s="76"/>
      <c r="N43" s="76" t="s">
        <v>176</v>
      </c>
    </row>
    <row r="44" spans="1:34" ht="14.5">
      <c r="A44" s="65" t="s">
        <v>175</v>
      </c>
      <c r="B44" s="69" t="s">
        <v>218</v>
      </c>
      <c r="C44" s="61" t="s">
        <v>109</v>
      </c>
      <c r="D44" s="66">
        <v>3</v>
      </c>
      <c r="E44" s="66"/>
      <c r="F44" s="67"/>
      <c r="G44" s="6" t="s">
        <v>109</v>
      </c>
      <c r="H44" s="76"/>
      <c r="I44" s="76"/>
      <c r="J44" s="76"/>
      <c r="K44" s="76"/>
      <c r="L44" s="76" t="s">
        <v>176</v>
      </c>
      <c r="M44" s="76"/>
      <c r="N44" s="76" t="s">
        <v>176</v>
      </c>
    </row>
    <row r="45" spans="1:34" ht="14.5">
      <c r="A45" s="65" t="s">
        <v>175</v>
      </c>
      <c r="B45" s="69" t="s">
        <v>219</v>
      </c>
      <c r="C45" s="61" t="s">
        <v>109</v>
      </c>
      <c r="D45" s="66"/>
      <c r="E45" s="66"/>
      <c r="F45" s="67">
        <v>1</v>
      </c>
      <c r="G45" s="6" t="s">
        <v>109</v>
      </c>
      <c r="H45" s="76"/>
      <c r="I45" s="76"/>
      <c r="J45" s="76"/>
      <c r="K45" s="76" t="s">
        <v>176</v>
      </c>
      <c r="L45" s="76" t="s">
        <v>176</v>
      </c>
      <c r="M45" s="76"/>
      <c r="N45" s="76" t="s">
        <v>176</v>
      </c>
      <c r="R45" s="57" t="s">
        <v>229</v>
      </c>
      <c r="S45" s="58" t="s">
        <v>163</v>
      </c>
      <c r="T45" s="58" t="s">
        <v>164</v>
      </c>
      <c r="U45" s="58" t="s">
        <v>165</v>
      </c>
      <c r="V45" s="58" t="s">
        <v>166</v>
      </c>
      <c r="W45" s="58" t="s">
        <v>167</v>
      </c>
      <c r="X45" s="58" t="s">
        <v>168</v>
      </c>
      <c r="Y45" s="58" t="s">
        <v>169</v>
      </c>
      <c r="AA45" s="57"/>
      <c r="AB45" s="58"/>
      <c r="AC45" s="58"/>
      <c r="AD45" s="58"/>
      <c r="AE45" s="58"/>
      <c r="AF45" s="58"/>
      <c r="AG45" s="58"/>
      <c r="AH45" s="58"/>
    </row>
    <row r="46" spans="1:34" ht="14.5">
      <c r="A46" s="65" t="s">
        <v>175</v>
      </c>
      <c r="B46" s="69" t="s">
        <v>220</v>
      </c>
      <c r="C46" s="61" t="s">
        <v>109</v>
      </c>
      <c r="D46" s="66"/>
      <c r="E46" s="66">
        <v>3</v>
      </c>
      <c r="F46" s="67"/>
      <c r="G46" s="6" t="s">
        <v>109</v>
      </c>
      <c r="H46" s="76"/>
      <c r="I46" s="76"/>
      <c r="J46" s="76"/>
      <c r="K46" s="76"/>
      <c r="L46" s="76" t="s">
        <v>176</v>
      </c>
      <c r="M46" s="76"/>
      <c r="N46" s="76" t="s">
        <v>176</v>
      </c>
      <c r="R46">
        <v>46</v>
      </c>
      <c r="S46">
        <v>13</v>
      </c>
      <c r="T46">
        <v>13</v>
      </c>
      <c r="U46">
        <v>11</v>
      </c>
      <c r="V46">
        <v>5</v>
      </c>
      <c r="W46">
        <v>27</v>
      </c>
      <c r="X46">
        <v>4</v>
      </c>
      <c r="Y46">
        <v>15</v>
      </c>
    </row>
    <row r="47" spans="1:34" ht="14.5">
      <c r="A47" s="65" t="s">
        <v>175</v>
      </c>
      <c r="B47" s="69" t="s">
        <v>221</v>
      </c>
      <c r="C47" s="61" t="s">
        <v>109</v>
      </c>
      <c r="D47" s="66">
        <v>12</v>
      </c>
      <c r="E47" s="66">
        <v>3</v>
      </c>
      <c r="F47" s="67"/>
      <c r="G47" s="6" t="s">
        <v>109</v>
      </c>
      <c r="H47" s="76"/>
      <c r="I47" s="76" t="s">
        <v>176</v>
      </c>
      <c r="J47" s="76"/>
      <c r="K47" s="76"/>
      <c r="L47" s="76" t="s">
        <v>176</v>
      </c>
      <c r="M47" s="76"/>
      <c r="N47" s="76"/>
      <c r="R47" t="s">
        <v>156</v>
      </c>
      <c r="S47" s="58" t="s">
        <v>163</v>
      </c>
      <c r="T47" s="58" t="s">
        <v>164</v>
      </c>
      <c r="U47" s="58" t="s">
        <v>165</v>
      </c>
      <c r="V47" s="58" t="s">
        <v>166</v>
      </c>
      <c r="W47" s="58" t="s">
        <v>167</v>
      </c>
      <c r="X47" s="58" t="s">
        <v>168</v>
      </c>
      <c r="Y47" s="58" t="s">
        <v>169</v>
      </c>
      <c r="AB47" s="58"/>
      <c r="AC47" s="58"/>
      <c r="AD47" s="58"/>
      <c r="AE47" s="58"/>
      <c r="AF47" s="58"/>
      <c r="AG47" s="58"/>
      <c r="AH47" s="58"/>
    </row>
    <row r="48" spans="1:34" ht="14.5">
      <c r="A48" s="65" t="s">
        <v>175</v>
      </c>
      <c r="B48" s="70" t="s">
        <v>222</v>
      </c>
      <c r="C48" s="61" t="s">
        <v>109</v>
      </c>
      <c r="D48" s="66">
        <v>3</v>
      </c>
      <c r="E48" s="66">
        <v>7</v>
      </c>
      <c r="F48" s="67">
        <v>3</v>
      </c>
      <c r="G48" s="6" t="s">
        <v>109</v>
      </c>
      <c r="H48" s="76"/>
      <c r="I48" s="76"/>
      <c r="J48" s="76" t="s">
        <v>176</v>
      </c>
      <c r="K48" s="76"/>
      <c r="L48" s="76"/>
      <c r="M48" s="76" t="s">
        <v>176</v>
      </c>
      <c r="N48" s="76"/>
      <c r="R48" t="s">
        <v>160</v>
      </c>
      <c r="S48" s="73">
        <f>S46/46*100</f>
        <v>28.260869565217391</v>
      </c>
      <c r="T48" s="73">
        <f t="shared" ref="T48:X48" si="0">T46/46*100</f>
        <v>28.260869565217391</v>
      </c>
      <c r="U48" s="73">
        <f t="shared" si="0"/>
        <v>23.913043478260871</v>
      </c>
      <c r="V48" s="73">
        <f t="shared" si="0"/>
        <v>10.869565217391305</v>
      </c>
      <c r="W48" s="73">
        <f t="shared" si="0"/>
        <v>58.695652173913047</v>
      </c>
      <c r="X48" s="73">
        <f t="shared" si="0"/>
        <v>8.695652173913043</v>
      </c>
      <c r="Y48" s="73">
        <f>Y46/46*100</f>
        <v>32.608695652173914</v>
      </c>
      <c r="AB48" s="73"/>
      <c r="AC48" s="73"/>
      <c r="AD48" s="73"/>
      <c r="AE48" s="73"/>
      <c r="AF48" s="73"/>
      <c r="AG48" s="73"/>
      <c r="AH48" s="73"/>
    </row>
    <row r="49" spans="1:15" ht="14.5">
      <c r="A49" s="65" t="s">
        <v>175</v>
      </c>
      <c r="B49" s="69" t="s">
        <v>223</v>
      </c>
      <c r="C49" s="61" t="s">
        <v>224</v>
      </c>
      <c r="D49" s="66">
        <v>1</v>
      </c>
      <c r="E49" s="66">
        <v>1</v>
      </c>
      <c r="F49" s="67"/>
      <c r="G49" s="6" t="s">
        <v>224</v>
      </c>
      <c r="H49" s="76"/>
      <c r="I49" s="76"/>
      <c r="J49" s="76"/>
      <c r="K49" s="76"/>
      <c r="L49" s="76"/>
      <c r="M49" s="76"/>
      <c r="N49" s="76"/>
    </row>
    <row r="50" spans="1:15">
      <c r="H50" s="58">
        <v>13</v>
      </c>
      <c r="I50" s="58">
        <v>13</v>
      </c>
      <c r="J50" s="58">
        <v>11</v>
      </c>
      <c r="K50" s="58">
        <v>5</v>
      </c>
      <c r="L50" s="58">
        <v>27</v>
      </c>
      <c r="M50" s="58">
        <v>4</v>
      </c>
      <c r="N50" s="58">
        <v>15</v>
      </c>
      <c r="O50" s="61">
        <v>5</v>
      </c>
    </row>
    <row r="51" spans="1:15" ht="14">
      <c r="B51" s="72">
        <v>46</v>
      </c>
      <c r="D51" s="59">
        <v>52</v>
      </c>
      <c r="E51" s="59">
        <v>35</v>
      </c>
      <c r="F51" s="59">
        <v>20</v>
      </c>
      <c r="G51" s="6" t="s">
        <v>228</v>
      </c>
    </row>
    <row r="52" spans="1:15" ht="14">
      <c r="G52" s="6" t="s">
        <v>225</v>
      </c>
    </row>
    <row r="53" spans="1:15" ht="14">
      <c r="C53" s="61" t="s">
        <v>231</v>
      </c>
      <c r="G53" s="71" t="s">
        <v>226</v>
      </c>
    </row>
    <row r="54" spans="1:15" ht="14">
      <c r="C54" s="61" t="s">
        <v>232</v>
      </c>
      <c r="G54" s="71" t="s">
        <v>227</v>
      </c>
    </row>
  </sheetData>
  <mergeCells count="6">
    <mergeCell ref="H2:N2"/>
    <mergeCell ref="A2:A3"/>
    <mergeCell ref="B2:B3"/>
    <mergeCell ref="G2:G3"/>
    <mergeCell ref="D2:F2"/>
    <mergeCell ref="C2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E625-BCAA-4666-859F-07AD26ED645E}">
  <dimension ref="A1:Y126"/>
  <sheetViews>
    <sheetView zoomScale="79" zoomScaleNormal="79" workbookViewId="0">
      <selection activeCell="N1" sqref="N1"/>
    </sheetView>
  </sheetViews>
  <sheetFormatPr defaultColWidth="11.453125" defaultRowHeight="16.5"/>
  <cols>
    <col min="1" max="1" width="8.81640625" style="1" customWidth="1"/>
    <col min="2" max="2" width="25" style="1" customWidth="1"/>
    <col min="3" max="3" width="24.26953125" style="9" customWidth="1"/>
    <col min="4" max="4" width="14.6328125" style="1" customWidth="1"/>
    <col min="5" max="6" width="11.453125" style="1"/>
    <col min="7" max="7" width="16.7265625" style="8" customWidth="1"/>
    <col min="8" max="8" width="25.81640625" style="1" customWidth="1"/>
    <col min="9" max="9" width="36.453125" style="2" customWidth="1"/>
    <col min="10" max="10" width="11.1796875" style="6" customWidth="1"/>
    <col min="11" max="11" width="24.7265625" style="2" customWidth="1"/>
    <col min="12" max="12" width="29.81640625" style="1" customWidth="1"/>
    <col min="13" max="13" width="13.26953125" style="1" customWidth="1"/>
    <col min="14" max="14" width="32.81640625" style="1" customWidth="1"/>
    <col min="15" max="15" width="11.453125" style="1"/>
    <col min="16" max="17" width="11.453125" style="1" customWidth="1"/>
    <col min="18" max="18" width="26.1796875" style="1" customWidth="1"/>
    <col min="19" max="19" width="22" style="1" customWidth="1"/>
    <col min="20" max="22" width="11.453125" style="1"/>
    <col min="23" max="23" width="11.453125" style="1" customWidth="1"/>
    <col min="24" max="24" width="26.453125" style="6" customWidth="1"/>
    <col min="25" max="25" width="45.26953125" style="6" customWidth="1"/>
    <col min="26" max="26" width="11.453125" style="1"/>
    <col min="27" max="27" width="20.1796875" style="1" customWidth="1"/>
    <col min="28" max="29" width="11.453125" style="1"/>
    <col min="30" max="30" width="27.453125" style="1" customWidth="1"/>
    <col min="31" max="16384" width="11.453125" style="1"/>
  </cols>
  <sheetData>
    <row r="1" spans="2:14" ht="29.15" customHeight="1">
      <c r="B1" s="83" t="s">
        <v>153</v>
      </c>
      <c r="C1" s="84" t="s">
        <v>233</v>
      </c>
      <c r="D1" s="86" t="s">
        <v>234</v>
      </c>
      <c r="E1" s="86"/>
      <c r="F1" s="86"/>
      <c r="G1" s="97" t="s">
        <v>156</v>
      </c>
      <c r="H1" s="88" t="s">
        <v>155</v>
      </c>
      <c r="I1" s="89"/>
      <c r="J1" s="90"/>
      <c r="K1" s="91"/>
      <c r="N1" s="51" t="s">
        <v>154</v>
      </c>
    </row>
    <row r="2" spans="2:14" ht="17.5">
      <c r="B2" s="56" t="s">
        <v>153</v>
      </c>
      <c r="D2" s="87" t="s">
        <v>230</v>
      </c>
      <c r="E2" s="87" t="s">
        <v>159</v>
      </c>
      <c r="F2" s="87" t="s">
        <v>158</v>
      </c>
      <c r="G2" s="97"/>
      <c r="H2" s="92" t="s">
        <v>152</v>
      </c>
      <c r="I2" s="89" t="s">
        <v>151</v>
      </c>
      <c r="J2" s="90"/>
      <c r="K2" s="91" t="s">
        <v>150</v>
      </c>
      <c r="N2" s="55" t="s">
        <v>149</v>
      </c>
    </row>
    <row r="3" spans="2:14" ht="21">
      <c r="B3" s="1" t="s">
        <v>117</v>
      </c>
      <c r="C3" s="54" t="s">
        <v>23</v>
      </c>
      <c r="D3" s="2">
        <f>COUNTIF(K51:K59,#REF!)</f>
        <v>0</v>
      </c>
      <c r="E3" s="6">
        <v>1</v>
      </c>
      <c r="F3" s="6"/>
      <c r="G3" s="1">
        <f t="shared" ref="G3:G48" si="0">SUM(D3:F3)</f>
        <v>1</v>
      </c>
      <c r="H3" s="6" t="s">
        <v>109</v>
      </c>
      <c r="I3" s="6" t="s">
        <v>148</v>
      </c>
      <c r="J3" s="26"/>
      <c r="K3" s="23" t="s">
        <v>147</v>
      </c>
      <c r="L3" s="44" t="s">
        <v>146</v>
      </c>
      <c r="N3" s="51" t="s">
        <v>145</v>
      </c>
    </row>
    <row r="4" spans="2:14" ht="21">
      <c r="B4" s="1" t="s">
        <v>117</v>
      </c>
      <c r="C4" s="36" t="s">
        <v>34</v>
      </c>
      <c r="D4" s="28"/>
      <c r="E4" s="27">
        <v>4</v>
      </c>
      <c r="F4" s="6"/>
      <c r="G4" s="1">
        <f t="shared" si="0"/>
        <v>4</v>
      </c>
      <c r="H4" s="6" t="s">
        <v>49</v>
      </c>
      <c r="I4" s="6" t="s">
        <v>88</v>
      </c>
      <c r="J4" s="1"/>
      <c r="K4" s="23" t="s">
        <v>132</v>
      </c>
      <c r="N4" s="51" t="s">
        <v>144</v>
      </c>
    </row>
    <row r="5" spans="2:14" ht="21">
      <c r="B5" s="1" t="s">
        <v>91</v>
      </c>
      <c r="C5" s="45" t="s">
        <v>19</v>
      </c>
      <c r="D5" s="2">
        <v>1</v>
      </c>
      <c r="E5" s="6"/>
      <c r="F5" s="6"/>
      <c r="G5" s="1">
        <f t="shared" si="0"/>
        <v>1</v>
      </c>
      <c r="H5" s="81" t="s">
        <v>74</v>
      </c>
      <c r="I5" s="47"/>
      <c r="J5" s="7"/>
      <c r="K5" s="46"/>
      <c r="N5" s="51" t="s">
        <v>143</v>
      </c>
    </row>
    <row r="6" spans="2:14" ht="21">
      <c r="B6" s="1" t="s">
        <v>117</v>
      </c>
      <c r="C6" s="42" t="s">
        <v>44</v>
      </c>
      <c r="D6" s="2">
        <v>1</v>
      </c>
      <c r="E6" s="6"/>
      <c r="F6" s="6"/>
      <c r="G6" s="1">
        <f t="shared" si="0"/>
        <v>1</v>
      </c>
      <c r="H6" s="81" t="s">
        <v>74</v>
      </c>
      <c r="I6" s="47"/>
      <c r="J6" s="7"/>
      <c r="K6" s="46"/>
      <c r="N6" s="51" t="s">
        <v>142</v>
      </c>
    </row>
    <row r="7" spans="2:14" ht="37.75" customHeight="1">
      <c r="B7" s="1" t="s">
        <v>117</v>
      </c>
      <c r="C7" s="40" t="s">
        <v>37</v>
      </c>
      <c r="D7" s="33"/>
      <c r="E7" s="32"/>
      <c r="F7" s="32">
        <v>1</v>
      </c>
      <c r="G7" s="31">
        <f t="shared" si="0"/>
        <v>1</v>
      </c>
      <c r="H7" s="5" t="s">
        <v>60</v>
      </c>
      <c r="I7" s="53" t="s">
        <v>100</v>
      </c>
      <c r="J7" s="1"/>
      <c r="K7" s="23" t="s">
        <v>132</v>
      </c>
      <c r="N7" s="51" t="s">
        <v>141</v>
      </c>
    </row>
    <row r="8" spans="2:14" ht="21">
      <c r="B8" s="1" t="s">
        <v>117</v>
      </c>
      <c r="C8" s="42" t="s">
        <v>45</v>
      </c>
      <c r="D8" s="2">
        <v>1</v>
      </c>
      <c r="E8" s="6"/>
      <c r="F8" s="6"/>
      <c r="G8" s="1">
        <f t="shared" si="0"/>
        <v>1</v>
      </c>
      <c r="H8" s="6" t="s">
        <v>127</v>
      </c>
      <c r="I8" s="6" t="s">
        <v>140</v>
      </c>
      <c r="J8" s="1"/>
      <c r="K8" s="23" t="s">
        <v>139</v>
      </c>
      <c r="M8" s="52"/>
      <c r="N8" s="51"/>
    </row>
    <row r="9" spans="2:14" ht="43.4" customHeight="1">
      <c r="B9" s="1" t="s">
        <v>117</v>
      </c>
      <c r="C9" s="42" t="s">
        <v>11</v>
      </c>
      <c r="D9" s="2">
        <v>1</v>
      </c>
      <c r="E9" s="6"/>
      <c r="F9" s="6"/>
      <c r="G9" s="1">
        <f t="shared" si="0"/>
        <v>1</v>
      </c>
      <c r="H9" s="81" t="s">
        <v>74</v>
      </c>
      <c r="I9" s="47"/>
      <c r="J9" s="7"/>
      <c r="K9" s="46"/>
      <c r="L9" s="50" t="s">
        <v>138</v>
      </c>
      <c r="M9" s="49" t="s">
        <v>137</v>
      </c>
    </row>
    <row r="10" spans="2:14" ht="35.5" customHeight="1">
      <c r="B10" s="1" t="s">
        <v>91</v>
      </c>
      <c r="C10" s="36" t="s">
        <v>21</v>
      </c>
      <c r="D10" s="28"/>
      <c r="E10" s="27">
        <v>1</v>
      </c>
      <c r="F10" s="6"/>
      <c r="G10" s="1">
        <f t="shared" si="0"/>
        <v>1</v>
      </c>
      <c r="H10" s="2" t="s">
        <v>49</v>
      </c>
      <c r="I10" s="4" t="s">
        <v>136</v>
      </c>
      <c r="J10" s="1"/>
      <c r="K10" s="23" t="s">
        <v>135</v>
      </c>
      <c r="M10" s="48"/>
      <c r="N10" s="85" t="s">
        <v>235</v>
      </c>
    </row>
    <row r="11" spans="2:14" ht="32">
      <c r="B11" s="1" t="s">
        <v>91</v>
      </c>
      <c r="C11" s="40" t="s">
        <v>42</v>
      </c>
      <c r="D11" s="33"/>
      <c r="E11" s="32"/>
      <c r="F11" s="32">
        <v>1</v>
      </c>
      <c r="G11" s="31">
        <f t="shared" si="0"/>
        <v>1</v>
      </c>
      <c r="H11" s="5" t="s">
        <v>60</v>
      </c>
      <c r="I11" s="6" t="s">
        <v>134</v>
      </c>
      <c r="J11" s="1"/>
      <c r="K11" s="23" t="s">
        <v>133</v>
      </c>
      <c r="N11" s="85" t="s">
        <v>236</v>
      </c>
    </row>
    <row r="12" spans="2:14" ht="21">
      <c r="B12" s="1" t="s">
        <v>117</v>
      </c>
      <c r="C12" s="36" t="s">
        <v>43</v>
      </c>
      <c r="D12" s="28"/>
      <c r="E12" s="27">
        <v>1</v>
      </c>
      <c r="F12" s="6"/>
      <c r="G12" s="1">
        <f t="shared" si="0"/>
        <v>1</v>
      </c>
      <c r="H12" s="81" t="s">
        <v>74</v>
      </c>
      <c r="I12" s="47"/>
      <c r="J12" s="7"/>
      <c r="K12" s="46"/>
    </row>
    <row r="13" spans="2:14" ht="21">
      <c r="B13" s="1" t="s">
        <v>91</v>
      </c>
      <c r="C13" s="45" t="s">
        <v>18</v>
      </c>
      <c r="D13" s="2">
        <f>COUNTIF(K51:K64,#REF!)</f>
        <v>0</v>
      </c>
      <c r="E13" s="6"/>
      <c r="F13" s="6">
        <v>1</v>
      </c>
      <c r="G13" s="1">
        <f t="shared" si="0"/>
        <v>1</v>
      </c>
      <c r="H13" s="6" t="s">
        <v>49</v>
      </c>
      <c r="I13" s="6" t="s">
        <v>88</v>
      </c>
      <c r="J13" s="1"/>
      <c r="K13" s="23" t="s">
        <v>132</v>
      </c>
    </row>
    <row r="14" spans="2:14" ht="21">
      <c r="B14" s="1" t="s">
        <v>91</v>
      </c>
      <c r="C14" s="36" t="s">
        <v>36</v>
      </c>
      <c r="D14" s="28"/>
      <c r="E14" s="27">
        <v>1</v>
      </c>
      <c r="F14" s="6"/>
      <c r="G14" s="1">
        <f t="shared" si="0"/>
        <v>1</v>
      </c>
      <c r="H14" s="81" t="s">
        <v>74</v>
      </c>
      <c r="I14" s="47"/>
      <c r="J14" s="7"/>
      <c r="K14" s="46"/>
    </row>
    <row r="15" spans="2:14" ht="21">
      <c r="B15" s="1" t="s">
        <v>54</v>
      </c>
      <c r="C15" s="36" t="s">
        <v>26</v>
      </c>
      <c r="D15" s="28"/>
      <c r="E15" s="27">
        <v>2</v>
      </c>
      <c r="F15" s="6">
        <v>1</v>
      </c>
      <c r="G15" s="1">
        <f t="shared" si="0"/>
        <v>3</v>
      </c>
      <c r="H15" s="6" t="s">
        <v>109</v>
      </c>
      <c r="I15" s="6" t="s">
        <v>131</v>
      </c>
      <c r="J15" s="1"/>
      <c r="K15" s="23" t="s">
        <v>130</v>
      </c>
    </row>
    <row r="16" spans="2:14" ht="21">
      <c r="B16" s="1" t="s">
        <v>117</v>
      </c>
      <c r="C16" s="45" t="s">
        <v>20</v>
      </c>
      <c r="D16" s="2">
        <v>1</v>
      </c>
      <c r="E16" s="6"/>
      <c r="F16" s="6"/>
      <c r="G16" s="1">
        <f t="shared" si="0"/>
        <v>1</v>
      </c>
      <c r="H16" s="6" t="s">
        <v>109</v>
      </c>
      <c r="I16" s="6" t="s">
        <v>129</v>
      </c>
      <c r="J16" s="1"/>
      <c r="K16" s="23" t="s">
        <v>128</v>
      </c>
    </row>
    <row r="17" spans="2:13" ht="34.75" customHeight="1">
      <c r="B17" s="1" t="s">
        <v>81</v>
      </c>
      <c r="C17" s="42" t="s">
        <v>30</v>
      </c>
      <c r="D17" s="2">
        <v>1</v>
      </c>
      <c r="E17" s="6"/>
      <c r="F17" s="6"/>
      <c r="G17" s="1">
        <f t="shared" si="0"/>
        <v>1</v>
      </c>
      <c r="H17" s="6" t="s">
        <v>127</v>
      </c>
      <c r="I17" s="4" t="s">
        <v>126</v>
      </c>
      <c r="J17" s="1"/>
      <c r="K17" s="23" t="s">
        <v>125</v>
      </c>
      <c r="L17" s="44" t="s">
        <v>124</v>
      </c>
    </row>
    <row r="18" spans="2:13" ht="28">
      <c r="B18" s="1" t="s">
        <v>81</v>
      </c>
      <c r="C18" s="42" t="s">
        <v>16</v>
      </c>
      <c r="D18" s="2">
        <v>1</v>
      </c>
      <c r="E18" s="6"/>
      <c r="F18" s="6"/>
      <c r="G18" s="1">
        <f t="shared" si="0"/>
        <v>1</v>
      </c>
      <c r="H18" s="4" t="s">
        <v>60</v>
      </c>
      <c r="I18" s="6" t="s">
        <v>100</v>
      </c>
      <c r="J18" s="1"/>
      <c r="K18" s="23" t="s">
        <v>123</v>
      </c>
      <c r="L18" s="1" t="s">
        <v>122</v>
      </c>
      <c r="M18" s="26" t="s">
        <v>121</v>
      </c>
    </row>
    <row r="19" spans="2:13" ht="21">
      <c r="B19" s="1" t="s">
        <v>117</v>
      </c>
      <c r="C19" s="36" t="s">
        <v>22</v>
      </c>
      <c r="D19" s="28"/>
      <c r="E19" s="27">
        <v>1</v>
      </c>
      <c r="F19" s="6"/>
      <c r="G19" s="1">
        <f t="shared" si="0"/>
        <v>1</v>
      </c>
      <c r="H19" s="6" t="s">
        <v>109</v>
      </c>
      <c r="I19" s="6" t="s">
        <v>120</v>
      </c>
      <c r="J19" s="1"/>
      <c r="K19" s="23" t="s">
        <v>119</v>
      </c>
    </row>
    <row r="20" spans="2:13" ht="28">
      <c r="B20" s="1" t="s">
        <v>117</v>
      </c>
      <c r="C20" s="42" t="s">
        <v>39</v>
      </c>
      <c r="D20" s="2">
        <v>2</v>
      </c>
      <c r="E20" s="6"/>
      <c r="F20" s="6"/>
      <c r="G20" s="1">
        <f t="shared" si="0"/>
        <v>2</v>
      </c>
      <c r="H20" s="4" t="s">
        <v>60</v>
      </c>
      <c r="I20" s="6" t="s">
        <v>0</v>
      </c>
      <c r="J20" s="1"/>
      <c r="K20" s="23" t="s">
        <v>118</v>
      </c>
    </row>
    <row r="21" spans="2:13" ht="23.15" customHeight="1">
      <c r="B21" s="1" t="s">
        <v>117</v>
      </c>
      <c r="C21" s="42" t="s">
        <v>15</v>
      </c>
      <c r="D21" s="2">
        <v>1</v>
      </c>
      <c r="E21" s="6"/>
      <c r="F21" s="6"/>
      <c r="G21" s="1">
        <f t="shared" si="0"/>
        <v>1</v>
      </c>
      <c r="H21" s="6" t="s">
        <v>49</v>
      </c>
      <c r="I21" s="6" t="s">
        <v>116</v>
      </c>
      <c r="J21" s="1"/>
      <c r="K21" s="23" t="s">
        <v>115</v>
      </c>
    </row>
    <row r="22" spans="2:13" ht="21">
      <c r="B22" s="1" t="s">
        <v>50</v>
      </c>
      <c r="C22" s="34" t="s">
        <v>25</v>
      </c>
      <c r="D22" s="33"/>
      <c r="E22" s="32"/>
      <c r="F22" s="32">
        <v>1</v>
      </c>
      <c r="G22" s="31">
        <f t="shared" si="0"/>
        <v>1</v>
      </c>
      <c r="H22" s="6" t="s">
        <v>49</v>
      </c>
      <c r="I22" s="6" t="s">
        <v>114</v>
      </c>
      <c r="J22" s="1"/>
      <c r="K22" s="23" t="s">
        <v>113</v>
      </c>
      <c r="L22" s="44" t="s">
        <v>111</v>
      </c>
    </row>
    <row r="23" spans="2:13" ht="28" customHeight="1">
      <c r="B23" s="1" t="s">
        <v>50</v>
      </c>
      <c r="C23" s="34" t="s">
        <v>24</v>
      </c>
      <c r="D23" s="33"/>
      <c r="E23" s="32"/>
      <c r="F23" s="32">
        <v>1</v>
      </c>
      <c r="G23" s="31">
        <f t="shared" si="0"/>
        <v>1</v>
      </c>
      <c r="H23" s="6" t="s">
        <v>49</v>
      </c>
      <c r="I23" s="6" t="s">
        <v>112</v>
      </c>
      <c r="J23" s="1"/>
      <c r="K23" s="23" t="s">
        <v>111</v>
      </c>
    </row>
    <row r="24" spans="2:13" ht="21">
      <c r="B24" s="1" t="s">
        <v>54</v>
      </c>
      <c r="C24" s="34" t="s">
        <v>40</v>
      </c>
      <c r="D24" s="33"/>
      <c r="E24" s="32"/>
      <c r="F24" s="32">
        <v>1</v>
      </c>
      <c r="G24" s="31">
        <f t="shared" si="0"/>
        <v>1</v>
      </c>
      <c r="H24" s="6" t="s">
        <v>109</v>
      </c>
      <c r="I24" s="6" t="s">
        <v>88</v>
      </c>
      <c r="J24" s="1"/>
      <c r="K24" s="23" t="s">
        <v>110</v>
      </c>
    </row>
    <row r="25" spans="2:13" ht="21">
      <c r="B25" s="1" t="s">
        <v>50</v>
      </c>
      <c r="C25" s="24" t="s">
        <v>29</v>
      </c>
      <c r="D25" s="2">
        <v>1</v>
      </c>
      <c r="E25" s="6"/>
      <c r="F25" s="6"/>
      <c r="G25" s="1">
        <f t="shared" si="0"/>
        <v>1</v>
      </c>
      <c r="H25" s="6" t="s">
        <v>109</v>
      </c>
      <c r="I25" s="6" t="s">
        <v>108</v>
      </c>
      <c r="J25" s="1"/>
      <c r="K25" s="23" t="s">
        <v>107</v>
      </c>
    </row>
    <row r="26" spans="2:13" ht="21">
      <c r="B26" s="1" t="s">
        <v>81</v>
      </c>
      <c r="C26" s="36" t="s">
        <v>5</v>
      </c>
      <c r="D26" s="28"/>
      <c r="E26" s="27">
        <v>1</v>
      </c>
      <c r="F26" s="6"/>
      <c r="G26" s="1">
        <f t="shared" si="0"/>
        <v>1</v>
      </c>
      <c r="H26" s="6" t="s">
        <v>49</v>
      </c>
      <c r="I26" s="6" t="s">
        <v>106</v>
      </c>
      <c r="J26" s="1"/>
      <c r="K26" s="23" t="s">
        <v>105</v>
      </c>
    </row>
    <row r="27" spans="2:13" ht="28">
      <c r="B27" s="1" t="s">
        <v>54</v>
      </c>
      <c r="C27" s="24" t="s">
        <v>31</v>
      </c>
      <c r="D27" s="2">
        <v>1</v>
      </c>
      <c r="E27" s="6">
        <v>1</v>
      </c>
      <c r="F27" s="6"/>
      <c r="G27" s="1">
        <f t="shared" si="0"/>
        <v>2</v>
      </c>
      <c r="H27" s="5" t="s">
        <v>104</v>
      </c>
      <c r="I27" s="6" t="s">
        <v>103</v>
      </c>
      <c r="J27" s="1"/>
      <c r="K27" s="23" t="s">
        <v>102</v>
      </c>
    </row>
    <row r="28" spans="2:13" ht="43.4" customHeight="1">
      <c r="B28" s="1" t="s">
        <v>54</v>
      </c>
      <c r="C28" s="42" t="s">
        <v>3</v>
      </c>
      <c r="D28" s="2">
        <v>7</v>
      </c>
      <c r="E28" s="6">
        <v>1</v>
      </c>
      <c r="F28" s="6">
        <v>1</v>
      </c>
      <c r="G28" s="1">
        <f t="shared" si="0"/>
        <v>9</v>
      </c>
      <c r="H28" s="4" t="s">
        <v>101</v>
      </c>
      <c r="I28" s="6" t="s">
        <v>100</v>
      </c>
      <c r="J28" s="1"/>
      <c r="K28" s="23" t="s">
        <v>99</v>
      </c>
    </row>
    <row r="29" spans="2:13" ht="45.65" customHeight="1">
      <c r="B29" s="1" t="s">
        <v>54</v>
      </c>
      <c r="C29" s="24" t="s">
        <v>98</v>
      </c>
      <c r="D29" s="2">
        <v>1</v>
      </c>
      <c r="E29" s="6">
        <v>1</v>
      </c>
      <c r="F29" s="6"/>
      <c r="G29" s="1">
        <f t="shared" si="0"/>
        <v>2</v>
      </c>
      <c r="H29" s="4" t="s">
        <v>97</v>
      </c>
      <c r="I29" s="6" t="s">
        <v>96</v>
      </c>
      <c r="J29" s="1"/>
      <c r="K29" s="23" t="s">
        <v>95</v>
      </c>
      <c r="L29" s="44" t="s">
        <v>94</v>
      </c>
    </row>
    <row r="30" spans="2:13" ht="21">
      <c r="B30" s="1" t="s">
        <v>50</v>
      </c>
      <c r="C30" s="42" t="s">
        <v>6</v>
      </c>
      <c r="D30" s="2">
        <v>1</v>
      </c>
      <c r="E30" s="6"/>
      <c r="F30" s="6"/>
      <c r="G30" s="1">
        <f t="shared" si="0"/>
        <v>1</v>
      </c>
      <c r="H30" s="6" t="s">
        <v>49</v>
      </c>
      <c r="I30" s="6" t="s">
        <v>93</v>
      </c>
      <c r="J30" s="1"/>
      <c r="K30" s="23" t="s">
        <v>92</v>
      </c>
    </row>
    <row r="31" spans="2:13" ht="28">
      <c r="B31" s="1" t="s">
        <v>91</v>
      </c>
      <c r="C31" s="34" t="s">
        <v>17</v>
      </c>
      <c r="D31" s="33"/>
      <c r="E31" s="32"/>
      <c r="F31" s="32">
        <v>2</v>
      </c>
      <c r="G31" s="31">
        <f t="shared" si="0"/>
        <v>2</v>
      </c>
      <c r="H31" s="39" t="s">
        <v>77</v>
      </c>
      <c r="I31" s="39" t="s">
        <v>90</v>
      </c>
      <c r="J31" s="1"/>
      <c r="K31" s="23" t="s">
        <v>89</v>
      </c>
    </row>
    <row r="32" spans="2:13" ht="43.4" customHeight="1">
      <c r="B32" s="1" t="s">
        <v>50</v>
      </c>
      <c r="C32" s="43" t="s">
        <v>41</v>
      </c>
      <c r="D32" s="33"/>
      <c r="E32" s="32"/>
      <c r="F32" s="32">
        <v>1</v>
      </c>
      <c r="G32" s="31">
        <f t="shared" si="0"/>
        <v>1</v>
      </c>
      <c r="H32" s="37" t="s">
        <v>77</v>
      </c>
      <c r="I32" s="6" t="s">
        <v>88</v>
      </c>
      <c r="J32" s="1"/>
      <c r="K32" s="23" t="s">
        <v>87</v>
      </c>
    </row>
    <row r="33" spans="1:12" ht="21">
      <c r="B33" s="1" t="s">
        <v>50</v>
      </c>
      <c r="C33" s="36" t="s">
        <v>46</v>
      </c>
      <c r="D33" s="28"/>
      <c r="E33" s="27">
        <v>1</v>
      </c>
      <c r="F33" s="6"/>
      <c r="G33" s="1">
        <f t="shared" si="0"/>
        <v>1</v>
      </c>
      <c r="H33" s="6" t="s">
        <v>86</v>
      </c>
      <c r="I33" s="6" t="s">
        <v>52</v>
      </c>
      <c r="J33" s="1"/>
      <c r="K33" s="23" t="s">
        <v>85</v>
      </c>
      <c r="L33" s="41" t="s">
        <v>84</v>
      </c>
    </row>
    <row r="34" spans="1:12" ht="21">
      <c r="B34" s="1" t="s">
        <v>50</v>
      </c>
      <c r="C34" s="42" t="s">
        <v>7</v>
      </c>
      <c r="D34" s="2">
        <v>1</v>
      </c>
      <c r="E34" s="6"/>
      <c r="F34" s="6"/>
      <c r="G34" s="1">
        <f t="shared" si="0"/>
        <v>1</v>
      </c>
      <c r="H34" s="6" t="s">
        <v>86</v>
      </c>
      <c r="I34" s="6" t="s">
        <v>52</v>
      </c>
      <c r="J34" s="1"/>
      <c r="K34" s="23" t="s">
        <v>85</v>
      </c>
      <c r="L34" s="41" t="s">
        <v>84</v>
      </c>
    </row>
    <row r="35" spans="1:12" ht="28">
      <c r="B35" s="1" t="s">
        <v>50</v>
      </c>
      <c r="C35" s="40" t="s">
        <v>9</v>
      </c>
      <c r="D35" s="33"/>
      <c r="E35" s="32"/>
      <c r="F35" s="32">
        <v>2</v>
      </c>
      <c r="G35" s="31">
        <f t="shared" si="0"/>
        <v>2</v>
      </c>
      <c r="H35" s="39" t="s">
        <v>77</v>
      </c>
      <c r="I35" s="6" t="s">
        <v>83</v>
      </c>
      <c r="J35" s="1"/>
      <c r="K35" s="23" t="s">
        <v>82</v>
      </c>
    </row>
    <row r="36" spans="1:12" ht="24" customHeight="1">
      <c r="B36" s="1" t="s">
        <v>81</v>
      </c>
      <c r="C36" s="34" t="s">
        <v>12</v>
      </c>
      <c r="D36" s="33"/>
      <c r="E36" s="32"/>
      <c r="F36" s="32">
        <v>1</v>
      </c>
      <c r="G36" s="31">
        <f t="shared" si="0"/>
        <v>1</v>
      </c>
      <c r="H36" s="39" t="s">
        <v>77</v>
      </c>
      <c r="I36" s="6" t="s">
        <v>80</v>
      </c>
      <c r="J36" s="1"/>
      <c r="K36" s="23" t="s">
        <v>79</v>
      </c>
      <c r="L36" s="38" t="s">
        <v>78</v>
      </c>
    </row>
    <row r="37" spans="1:12" ht="28">
      <c r="B37" s="1" t="s">
        <v>50</v>
      </c>
      <c r="C37" s="29" t="s">
        <v>35</v>
      </c>
      <c r="D37" s="28"/>
      <c r="E37" s="27">
        <v>2</v>
      </c>
      <c r="F37" s="6"/>
      <c r="G37" s="1">
        <f t="shared" si="0"/>
        <v>2</v>
      </c>
      <c r="H37" s="37" t="s">
        <v>77</v>
      </c>
      <c r="I37" s="6" t="s">
        <v>76</v>
      </c>
      <c r="J37" s="1"/>
      <c r="K37" s="23" t="s">
        <v>75</v>
      </c>
    </row>
    <row r="38" spans="1:12" ht="21">
      <c r="B38" s="1" t="s">
        <v>54</v>
      </c>
      <c r="C38" s="36" t="s">
        <v>27</v>
      </c>
      <c r="D38" s="28"/>
      <c r="E38" s="27">
        <v>1</v>
      </c>
      <c r="F38" s="6">
        <v>1</v>
      </c>
      <c r="G38" s="1">
        <f t="shared" si="0"/>
        <v>2</v>
      </c>
      <c r="H38" s="6" t="s">
        <v>74</v>
      </c>
      <c r="I38" s="6" t="s">
        <v>52</v>
      </c>
      <c r="J38" s="1"/>
      <c r="K38" s="23" t="s">
        <v>73</v>
      </c>
      <c r="L38" s="35" t="s">
        <v>72</v>
      </c>
    </row>
    <row r="39" spans="1:12" ht="21">
      <c r="B39" s="1" t="s">
        <v>54</v>
      </c>
      <c r="C39" s="36" t="s">
        <v>33</v>
      </c>
      <c r="D39" s="28"/>
      <c r="E39" s="27">
        <v>2</v>
      </c>
      <c r="F39" s="6"/>
      <c r="G39" s="1">
        <f t="shared" si="0"/>
        <v>2</v>
      </c>
      <c r="H39" s="6" t="s">
        <v>74</v>
      </c>
      <c r="I39" s="6" t="s">
        <v>52</v>
      </c>
      <c r="J39" s="1"/>
      <c r="K39" s="23" t="s">
        <v>73</v>
      </c>
      <c r="L39" s="35" t="s">
        <v>72</v>
      </c>
    </row>
    <row r="40" spans="1:12" ht="21">
      <c r="A40" s="16" t="s">
        <v>55</v>
      </c>
      <c r="B40" s="1" t="s">
        <v>54</v>
      </c>
      <c r="C40" s="24" t="s">
        <v>14</v>
      </c>
      <c r="D40" s="2">
        <v>1</v>
      </c>
      <c r="E40" s="6"/>
      <c r="F40" s="6"/>
      <c r="G40" s="1">
        <f t="shared" si="0"/>
        <v>1</v>
      </c>
      <c r="H40" s="6" t="s">
        <v>49</v>
      </c>
      <c r="I40" s="6" t="s">
        <v>71</v>
      </c>
      <c r="J40" s="1"/>
      <c r="K40" s="23" t="s">
        <v>70</v>
      </c>
    </row>
    <row r="41" spans="1:12" ht="39.65" customHeight="1">
      <c r="B41" s="1" t="s">
        <v>54</v>
      </c>
      <c r="C41" s="34" t="s">
        <v>32</v>
      </c>
      <c r="D41" s="33"/>
      <c r="E41" s="32"/>
      <c r="F41" s="32">
        <v>1</v>
      </c>
      <c r="G41" s="31">
        <f t="shared" si="0"/>
        <v>1</v>
      </c>
      <c r="H41" s="5" t="s">
        <v>69</v>
      </c>
      <c r="I41" s="5" t="s">
        <v>68</v>
      </c>
      <c r="J41" s="1"/>
      <c r="K41" s="23" t="s">
        <v>67</v>
      </c>
    </row>
    <row r="42" spans="1:12" ht="21">
      <c r="A42" s="16" t="s">
        <v>55</v>
      </c>
      <c r="B42" s="1" t="s">
        <v>54</v>
      </c>
      <c r="C42" s="24" t="s">
        <v>13</v>
      </c>
      <c r="D42" s="2">
        <v>3</v>
      </c>
      <c r="E42" s="6"/>
      <c r="F42" s="6"/>
      <c r="G42" s="1">
        <f t="shared" si="0"/>
        <v>3</v>
      </c>
      <c r="H42" s="6" t="s">
        <v>49</v>
      </c>
      <c r="I42" s="6" t="s">
        <v>66</v>
      </c>
      <c r="J42" s="1"/>
      <c r="K42" s="23" t="s">
        <v>65</v>
      </c>
    </row>
    <row r="43" spans="1:12" ht="42">
      <c r="A43" s="16" t="s">
        <v>55</v>
      </c>
      <c r="B43" s="1" t="s">
        <v>54</v>
      </c>
      <c r="C43" s="34" t="s">
        <v>28</v>
      </c>
      <c r="D43" s="33"/>
      <c r="E43" s="32"/>
      <c r="F43" s="32">
        <v>1</v>
      </c>
      <c r="G43" s="31">
        <f t="shared" si="0"/>
        <v>1</v>
      </c>
      <c r="H43" s="6" t="s">
        <v>49</v>
      </c>
      <c r="I43" s="30" t="s">
        <v>64</v>
      </c>
      <c r="J43" s="1"/>
      <c r="K43" s="23" t="s">
        <v>63</v>
      </c>
    </row>
    <row r="44" spans="1:12" ht="43.4" customHeight="1">
      <c r="A44" s="16" t="s">
        <v>55</v>
      </c>
      <c r="B44" s="1" t="s">
        <v>54</v>
      </c>
      <c r="C44" s="29" t="s">
        <v>4</v>
      </c>
      <c r="D44" s="28"/>
      <c r="E44" s="27">
        <v>3</v>
      </c>
      <c r="F44" s="6"/>
      <c r="G44" s="1">
        <f t="shared" si="0"/>
        <v>3</v>
      </c>
      <c r="H44" s="6" t="s">
        <v>49</v>
      </c>
      <c r="I44" s="6" t="s">
        <v>62</v>
      </c>
      <c r="J44" s="1"/>
      <c r="K44" s="26" t="s">
        <v>61</v>
      </c>
    </row>
    <row r="45" spans="1:12" ht="33" customHeight="1">
      <c r="A45" s="16" t="s">
        <v>55</v>
      </c>
      <c r="B45" s="1" t="s">
        <v>54</v>
      </c>
      <c r="C45" s="24" t="s">
        <v>2</v>
      </c>
      <c r="D45" s="2">
        <v>12</v>
      </c>
      <c r="E45" s="6">
        <v>3</v>
      </c>
      <c r="F45" s="6"/>
      <c r="G45" s="1">
        <f t="shared" si="0"/>
        <v>15</v>
      </c>
      <c r="H45" s="5" t="s">
        <v>60</v>
      </c>
      <c r="I45" s="6" t="s">
        <v>59</v>
      </c>
      <c r="J45" s="1"/>
      <c r="K45" s="26" t="s">
        <v>58</v>
      </c>
    </row>
    <row r="46" spans="1:12" ht="42">
      <c r="A46" s="16" t="s">
        <v>55</v>
      </c>
      <c r="B46" s="1" t="s">
        <v>54</v>
      </c>
      <c r="C46" s="25" t="s">
        <v>10</v>
      </c>
      <c r="D46" s="2">
        <v>3</v>
      </c>
      <c r="E46" s="6">
        <v>7</v>
      </c>
      <c r="F46" s="6">
        <v>3</v>
      </c>
      <c r="G46" s="1">
        <f t="shared" si="0"/>
        <v>13</v>
      </c>
      <c r="H46" s="6" t="s">
        <v>49</v>
      </c>
      <c r="I46" s="6" t="s">
        <v>57</v>
      </c>
      <c r="J46" s="1"/>
      <c r="K46" s="23" t="s">
        <v>56</v>
      </c>
    </row>
    <row r="47" spans="1:12" ht="21">
      <c r="A47" s="16" t="s">
        <v>55</v>
      </c>
      <c r="B47" s="1" t="s">
        <v>54</v>
      </c>
      <c r="C47" s="24" t="s">
        <v>8</v>
      </c>
      <c r="D47" s="2">
        <v>1</v>
      </c>
      <c r="E47" s="6">
        <v>1</v>
      </c>
      <c r="F47" s="6"/>
      <c r="G47" s="1">
        <f t="shared" si="0"/>
        <v>2</v>
      </c>
      <c r="H47" s="6" t="s">
        <v>53</v>
      </c>
      <c r="I47" s="6" t="s">
        <v>52</v>
      </c>
      <c r="J47" s="1"/>
      <c r="K47" s="23" t="s">
        <v>51</v>
      </c>
    </row>
    <row r="48" spans="1:12" ht="42">
      <c r="B48" s="1" t="s">
        <v>50</v>
      </c>
      <c r="C48" s="24" t="s">
        <v>38</v>
      </c>
      <c r="D48" s="2">
        <v>3</v>
      </c>
      <c r="E48" s="6"/>
      <c r="F48" s="6"/>
      <c r="G48" s="1">
        <f t="shared" si="0"/>
        <v>3</v>
      </c>
      <c r="H48" s="6" t="s">
        <v>49</v>
      </c>
      <c r="I48" s="6" t="s">
        <v>48</v>
      </c>
      <c r="J48" s="1"/>
      <c r="K48" s="23" t="s">
        <v>47</v>
      </c>
    </row>
    <row r="49" spans="1:24" s="6" customFormat="1">
      <c r="A49" s="1"/>
      <c r="B49" s="1"/>
      <c r="C49" s="9"/>
      <c r="D49" s="1"/>
      <c r="E49" s="1"/>
      <c r="F49" s="1"/>
      <c r="G49" s="1"/>
      <c r="H49" s="78">
        <v>36</v>
      </c>
      <c r="J49" s="1"/>
      <c r="K49" s="2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4" s="6" customFormat="1">
      <c r="A50" s="1"/>
      <c r="B50" s="1"/>
      <c r="C50" s="9"/>
      <c r="D50" s="1"/>
      <c r="E50" s="1"/>
      <c r="F50" s="1"/>
      <c r="G50" s="1"/>
      <c r="J50" s="1"/>
      <c r="K50" s="2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4" s="6" customFormat="1" ht="21">
      <c r="A51" s="3"/>
      <c r="B51" s="12"/>
      <c r="C51" s="77">
        <f>27/46*100</f>
        <v>58.695652173913047</v>
      </c>
      <c r="D51" s="10"/>
      <c r="E51" s="1"/>
      <c r="F51" s="1"/>
      <c r="G51" s="8"/>
      <c r="H51" s="21"/>
      <c r="I51" s="2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9"/>
    </row>
    <row r="52" spans="1:24" s="6" customFormat="1" ht="21">
      <c r="A52" s="10"/>
      <c r="B52" s="14"/>
      <c r="C52" s="13"/>
      <c r="D52" s="15"/>
      <c r="E52" s="1"/>
      <c r="F52" s="1"/>
      <c r="G52" s="8"/>
      <c r="H52" s="1"/>
      <c r="I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4" s="6" customFormat="1" ht="21">
      <c r="A53" s="10"/>
      <c r="B53" s="14"/>
      <c r="C53" s="13"/>
      <c r="D53" s="10"/>
      <c r="E53" s="1"/>
      <c r="F53" s="1"/>
      <c r="G53" s="8"/>
      <c r="H53" s="1"/>
      <c r="I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4" s="6" customFormat="1" ht="21">
      <c r="A54" s="10"/>
      <c r="B54" s="14"/>
      <c r="C54" s="13"/>
      <c r="D54" s="10"/>
      <c r="E54" s="1"/>
      <c r="F54" s="1"/>
      <c r="G54" s="8"/>
      <c r="H54" s="1"/>
      <c r="I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4" s="6" customFormat="1" ht="21">
      <c r="A55" s="10"/>
      <c r="B55" s="14"/>
      <c r="C55" s="13"/>
      <c r="D55" s="10"/>
      <c r="E55" s="1"/>
      <c r="F55" s="1"/>
      <c r="G55" s="8"/>
      <c r="H55" s="1"/>
      <c r="I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4" s="6" customFormat="1" ht="21">
      <c r="A56" s="3"/>
      <c r="B56" s="12"/>
      <c r="C56" s="11"/>
      <c r="D56" s="10"/>
      <c r="E56" s="1"/>
      <c r="F56" s="1"/>
      <c r="G56" s="8"/>
      <c r="H56" s="1"/>
      <c r="I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4" s="6" customFormat="1" ht="21">
      <c r="A57" s="3"/>
      <c r="B57" s="12"/>
      <c r="C57" s="11"/>
      <c r="D57" s="10"/>
      <c r="E57" s="18"/>
      <c r="F57" s="1"/>
      <c r="G57" s="8"/>
      <c r="H57" s="1"/>
      <c r="I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4" s="6" customFormat="1" ht="21">
      <c r="A58" s="10"/>
      <c r="B58" s="14"/>
      <c r="C58" s="13"/>
      <c r="D58" s="10"/>
      <c r="E58" s="1"/>
      <c r="F58" s="1"/>
      <c r="G58" s="8"/>
      <c r="H58" s="1"/>
      <c r="I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4" s="6" customFormat="1" ht="21">
      <c r="A59" s="3"/>
      <c r="B59" s="12"/>
      <c r="C59" s="11"/>
      <c r="D59" s="10"/>
      <c r="E59" s="17"/>
      <c r="F59" s="1"/>
      <c r="G59" s="8"/>
      <c r="H59" s="1"/>
      <c r="I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4" s="6" customFormat="1" ht="21">
      <c r="A60" s="3"/>
      <c r="B60" s="12"/>
      <c r="C60" s="11"/>
      <c r="D60" s="10"/>
      <c r="E60" s="1"/>
      <c r="F60" s="1"/>
      <c r="G60" s="8"/>
      <c r="H60" s="1"/>
      <c r="I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4" s="6" customFormat="1" ht="21">
      <c r="A61" s="3"/>
      <c r="B61" s="12"/>
      <c r="C61" s="11"/>
      <c r="D61" s="10"/>
      <c r="E61" s="1"/>
      <c r="F61" s="1"/>
      <c r="G61" s="8"/>
      <c r="H61" s="1"/>
      <c r="I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4" s="6" customFormat="1" ht="21">
      <c r="A62" s="3"/>
      <c r="B62" s="12"/>
      <c r="C62" s="11"/>
      <c r="D62" s="10"/>
      <c r="E62" s="1"/>
      <c r="F62" s="1"/>
      <c r="G62" s="8"/>
      <c r="H62" s="1"/>
      <c r="I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4" s="6" customFormat="1" ht="21">
      <c r="A63" s="3"/>
      <c r="B63" s="12"/>
      <c r="C63" s="11"/>
      <c r="D63" s="10"/>
      <c r="E63" s="1"/>
      <c r="F63" s="1"/>
      <c r="G63" s="8"/>
      <c r="H63" s="1"/>
      <c r="I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s="6" customFormat="1" ht="21">
      <c r="A64" s="3"/>
      <c r="B64" s="14"/>
      <c r="C64" s="13"/>
      <c r="D64" s="10"/>
      <c r="E64" s="1"/>
      <c r="F64" s="1"/>
      <c r="G64" s="8"/>
      <c r="H64" s="1"/>
      <c r="I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5" s="8" customFormat="1" ht="21">
      <c r="A65" s="3"/>
      <c r="B65" s="14"/>
      <c r="C65" s="11"/>
      <c r="D65" s="10"/>
      <c r="E65" s="1"/>
      <c r="F65" s="1"/>
      <c r="H65" s="1"/>
      <c r="I65" s="2"/>
      <c r="J65" s="6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6"/>
      <c r="Y65" s="6"/>
    </row>
    <row r="66" spans="1:25" s="8" customFormat="1" ht="21">
      <c r="A66" s="3"/>
      <c r="B66" s="14"/>
      <c r="C66" s="13"/>
      <c r="D66" s="10"/>
      <c r="E66" s="1"/>
      <c r="F66" s="1"/>
      <c r="H66" s="1"/>
      <c r="I66" s="2"/>
      <c r="J66" s="6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6"/>
      <c r="Y66" s="6"/>
    </row>
    <row r="67" spans="1:25" s="8" customFormat="1" ht="21">
      <c r="A67" s="3"/>
      <c r="B67" s="14"/>
      <c r="C67" s="11"/>
      <c r="D67" s="10"/>
      <c r="E67" s="1"/>
      <c r="F67" s="1"/>
      <c r="H67" s="1"/>
      <c r="I67" s="2"/>
      <c r="J67" s="6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6"/>
      <c r="Y67" s="6"/>
    </row>
    <row r="68" spans="1:25" s="8" customFormat="1" ht="21">
      <c r="A68" s="3"/>
      <c r="B68" s="14"/>
      <c r="C68" s="13"/>
      <c r="D68" s="10"/>
      <c r="E68" s="1"/>
      <c r="F68" s="1"/>
      <c r="H68" s="1"/>
      <c r="I68" s="2"/>
      <c r="J68" s="6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6"/>
      <c r="Y68" s="6"/>
    </row>
    <row r="69" spans="1:25" s="8" customFormat="1" ht="21">
      <c r="A69" s="3"/>
      <c r="B69" s="14"/>
      <c r="C69" s="13"/>
      <c r="D69" s="15"/>
      <c r="E69" s="1"/>
      <c r="F69" s="1"/>
      <c r="H69" s="1"/>
      <c r="I69" s="2"/>
      <c r="J69" s="6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6"/>
      <c r="Y69" s="6"/>
    </row>
    <row r="70" spans="1:25" s="8" customFormat="1" ht="21">
      <c r="A70" s="3"/>
      <c r="B70" s="14"/>
      <c r="C70" s="11"/>
      <c r="D70" s="15"/>
      <c r="E70" s="1"/>
      <c r="F70" s="1"/>
      <c r="H70" s="1"/>
      <c r="I70" s="2"/>
      <c r="J70" s="6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6"/>
      <c r="Y70" s="6"/>
    </row>
    <row r="71" spans="1:25" s="8" customFormat="1" ht="21">
      <c r="A71" s="10"/>
      <c r="B71" s="14"/>
      <c r="C71" s="13"/>
      <c r="D71" s="10"/>
      <c r="E71" s="1"/>
      <c r="F71" s="1"/>
      <c r="H71" s="1"/>
      <c r="I71" s="2"/>
      <c r="J71" s="6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"/>
      <c r="Y71" s="6"/>
    </row>
    <row r="72" spans="1:25" s="8" customFormat="1" ht="21">
      <c r="A72" s="3"/>
      <c r="B72" s="12"/>
      <c r="C72" s="13"/>
      <c r="D72" s="10"/>
      <c r="E72" s="1"/>
      <c r="F72" s="1"/>
      <c r="H72" s="1"/>
      <c r="I72" s="2"/>
      <c r="J72" s="6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6"/>
      <c r="Y72" s="6"/>
    </row>
    <row r="73" spans="1:25" s="8" customFormat="1" ht="21">
      <c r="A73" s="10"/>
      <c r="B73" s="14"/>
      <c r="C73" s="13"/>
      <c r="D73" s="10"/>
      <c r="E73" s="1"/>
      <c r="F73" s="1"/>
      <c r="H73" s="1"/>
      <c r="I73" s="2"/>
      <c r="J73" s="6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6"/>
      <c r="Y73" s="6"/>
    </row>
    <row r="74" spans="1:25" s="8" customFormat="1" ht="21">
      <c r="A74" s="3"/>
      <c r="B74" s="12"/>
      <c r="C74" s="13"/>
      <c r="D74" s="10"/>
      <c r="E74" s="1"/>
      <c r="F74" s="1"/>
      <c r="H74" s="1"/>
      <c r="I74" s="2"/>
      <c r="J74" s="6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"/>
      <c r="Y74" s="6"/>
    </row>
    <row r="75" spans="1:25" s="8" customFormat="1" ht="21">
      <c r="A75" s="10"/>
      <c r="B75" s="13"/>
      <c r="C75" s="13"/>
      <c r="D75" s="10"/>
      <c r="E75" s="1"/>
      <c r="F75" s="1"/>
      <c r="H75" s="1"/>
      <c r="I75" s="2"/>
      <c r="J75" s="6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6"/>
      <c r="Y75" s="6"/>
    </row>
    <row r="76" spans="1:25" s="8" customFormat="1" ht="21">
      <c r="A76" s="10"/>
      <c r="B76" s="13"/>
      <c r="C76" s="13"/>
      <c r="D76" s="10"/>
      <c r="E76" s="1"/>
      <c r="F76" s="16"/>
      <c r="H76" s="1"/>
      <c r="I76" s="2"/>
      <c r="J76" s="6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6"/>
      <c r="Y76" s="6"/>
    </row>
    <row r="77" spans="1:25" s="8" customFormat="1" ht="21">
      <c r="A77" s="10"/>
      <c r="B77" s="13"/>
      <c r="C77" s="13"/>
      <c r="D77" s="10"/>
      <c r="E77" s="1"/>
      <c r="F77" s="16"/>
      <c r="H77" s="1"/>
      <c r="I77" s="2"/>
      <c r="J77" s="6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6"/>
      <c r="Y77" s="6"/>
    </row>
    <row r="78" spans="1:25" s="8" customFormat="1" ht="21">
      <c r="A78" s="10"/>
      <c r="B78" s="13"/>
      <c r="C78" s="13"/>
      <c r="D78" s="15"/>
      <c r="E78" s="1"/>
      <c r="F78" s="16"/>
      <c r="H78" s="1"/>
      <c r="I78" s="2"/>
      <c r="J78" s="6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6"/>
      <c r="Y78" s="6"/>
    </row>
    <row r="79" spans="1:25" s="8" customFormat="1" ht="21">
      <c r="A79" s="10"/>
      <c r="B79" s="13"/>
      <c r="C79" s="13"/>
      <c r="D79" s="10"/>
      <c r="E79" s="1"/>
      <c r="F79" s="16"/>
      <c r="H79" s="1"/>
      <c r="I79" s="2"/>
      <c r="J79" s="6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6"/>
      <c r="Y79" s="6"/>
    </row>
    <row r="80" spans="1:25" s="8" customFormat="1" ht="21">
      <c r="A80" s="10"/>
      <c r="B80" s="13"/>
      <c r="C80" s="13"/>
      <c r="D80" s="10"/>
      <c r="E80" s="1"/>
      <c r="F80" s="16"/>
      <c r="H80" s="1"/>
      <c r="I80" s="2"/>
      <c r="J80" s="6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6"/>
      <c r="Y80" s="6"/>
    </row>
    <row r="81" spans="1:25" s="8" customFormat="1" ht="21">
      <c r="A81" s="10"/>
      <c r="B81" s="13"/>
      <c r="C81" s="13"/>
      <c r="D81" s="10"/>
      <c r="E81" s="1"/>
      <c r="F81" s="16"/>
      <c r="H81" s="1"/>
      <c r="I81" s="2"/>
      <c r="J81" s="6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6"/>
      <c r="Y81" s="6"/>
    </row>
    <row r="82" spans="1:25" s="8" customFormat="1" ht="21">
      <c r="A82" s="10"/>
      <c r="B82" s="13"/>
      <c r="C82" s="13"/>
      <c r="D82" s="10"/>
      <c r="E82" s="1"/>
      <c r="F82" s="16"/>
      <c r="H82" s="1"/>
      <c r="I82" s="2"/>
      <c r="J82" s="6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6"/>
      <c r="Y82" s="6"/>
    </row>
    <row r="83" spans="1:25" s="8" customFormat="1" ht="21">
      <c r="A83" s="10"/>
      <c r="B83" s="13"/>
      <c r="C83" s="13"/>
      <c r="D83" s="10"/>
      <c r="E83" s="1"/>
      <c r="F83" s="16"/>
      <c r="H83" s="1"/>
      <c r="I83" s="2"/>
      <c r="J83" s="6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6"/>
      <c r="Y83" s="6"/>
    </row>
    <row r="84" spans="1:25" s="8" customFormat="1" ht="21">
      <c r="A84" s="10"/>
      <c r="B84" s="13"/>
      <c r="C84" s="13"/>
      <c r="D84" s="10"/>
      <c r="E84" s="1"/>
      <c r="F84" s="16"/>
      <c r="H84" s="1"/>
      <c r="I84" s="2"/>
      <c r="J84" s="6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6"/>
      <c r="Y84" s="6"/>
    </row>
    <row r="85" spans="1:25" s="8" customFormat="1" ht="21">
      <c r="A85" s="3"/>
      <c r="B85" s="14"/>
      <c r="C85" s="13"/>
      <c r="D85" s="10"/>
      <c r="E85" s="1"/>
      <c r="F85" s="1"/>
      <c r="H85" s="1"/>
      <c r="I85" s="2"/>
      <c r="J85" s="6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6"/>
      <c r="Y85" s="6"/>
    </row>
    <row r="86" spans="1:25" s="8" customFormat="1" ht="21">
      <c r="A86" s="3"/>
      <c r="B86" s="12"/>
      <c r="C86" s="11"/>
      <c r="D86" s="10"/>
      <c r="E86" s="1"/>
      <c r="F86" s="1"/>
      <c r="H86" s="1"/>
      <c r="I86" s="2"/>
      <c r="J86" s="6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6"/>
      <c r="Y86" s="6"/>
    </row>
    <row r="87" spans="1:25" s="8" customFormat="1" ht="21">
      <c r="A87" s="3"/>
      <c r="B87" s="12"/>
      <c r="C87" s="11"/>
      <c r="D87" s="10"/>
      <c r="E87" s="1"/>
      <c r="F87" s="1"/>
      <c r="H87" s="1"/>
      <c r="I87" s="2"/>
      <c r="J87" s="6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6"/>
      <c r="Y87" s="6"/>
    </row>
    <row r="88" spans="1:25" s="8" customFormat="1" ht="21">
      <c r="A88" s="3"/>
      <c r="B88" s="14"/>
      <c r="C88" s="11"/>
      <c r="D88" s="10"/>
      <c r="E88" s="1"/>
      <c r="F88" s="1"/>
      <c r="H88" s="1"/>
      <c r="I88" s="2"/>
      <c r="J88" s="6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6"/>
      <c r="Y88" s="6"/>
    </row>
    <row r="89" spans="1:25" s="8" customFormat="1" ht="21">
      <c r="A89" s="10"/>
      <c r="B89" s="14"/>
      <c r="C89" s="13"/>
      <c r="D89" s="10"/>
      <c r="E89" s="1"/>
      <c r="F89" s="1"/>
      <c r="H89" s="1"/>
      <c r="I89" s="2"/>
      <c r="J89" s="6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6"/>
      <c r="Y89" s="6"/>
    </row>
    <row r="90" spans="1:25" s="8" customFormat="1" ht="21">
      <c r="A90" s="3"/>
      <c r="B90" s="12"/>
      <c r="C90" s="13"/>
      <c r="D90" s="10"/>
      <c r="E90" s="1"/>
      <c r="F90" s="1"/>
      <c r="H90" s="1"/>
      <c r="I90" s="2"/>
      <c r="J90" s="6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6"/>
      <c r="Y90" s="6"/>
    </row>
    <row r="91" spans="1:25" s="8" customFormat="1" ht="21">
      <c r="A91" s="3"/>
      <c r="B91" s="12"/>
      <c r="C91" s="11"/>
      <c r="D91" s="10"/>
      <c r="E91" s="1"/>
      <c r="F91" s="1"/>
      <c r="H91" s="1"/>
      <c r="I91" s="2"/>
      <c r="J91" s="6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6"/>
      <c r="Y91" s="6"/>
    </row>
    <row r="92" spans="1:25" s="8" customFormat="1" ht="21">
      <c r="A92" s="3"/>
      <c r="B92" s="12"/>
      <c r="C92" s="11"/>
      <c r="D92" s="10"/>
      <c r="E92" s="1"/>
      <c r="F92" s="1"/>
      <c r="H92" s="1"/>
      <c r="I92" s="2"/>
      <c r="J92" s="6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6"/>
      <c r="Y92" s="6"/>
    </row>
    <row r="93" spans="1:25" s="8" customFormat="1" ht="21">
      <c r="A93" s="3"/>
      <c r="B93" s="12"/>
      <c r="C93" s="11"/>
      <c r="D93" s="10"/>
      <c r="E93" s="1"/>
      <c r="F93" s="1"/>
      <c r="H93" s="1"/>
      <c r="I93" s="2"/>
      <c r="J93" s="6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6"/>
      <c r="Y93" s="6"/>
    </row>
    <row r="94" spans="1:25" s="8" customFormat="1" ht="21">
      <c r="A94" s="10"/>
      <c r="B94" s="14"/>
      <c r="C94" s="13"/>
      <c r="D94" s="10"/>
      <c r="E94" s="1"/>
      <c r="F94" s="1"/>
      <c r="H94" s="1"/>
      <c r="I94" s="2"/>
      <c r="J94" s="6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6"/>
      <c r="Y94" s="6"/>
    </row>
    <row r="95" spans="1:25" s="8" customFormat="1" ht="21">
      <c r="A95" s="10"/>
      <c r="B95" s="14"/>
      <c r="C95" s="13"/>
      <c r="D95" s="10"/>
      <c r="E95" s="1"/>
      <c r="F95" s="1"/>
      <c r="H95" s="1"/>
      <c r="I95" s="2"/>
      <c r="J95" s="6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6"/>
      <c r="Y95" s="6"/>
    </row>
    <row r="96" spans="1:25" s="8" customFormat="1" ht="21">
      <c r="A96" s="10"/>
      <c r="B96" s="14"/>
      <c r="C96" s="13"/>
      <c r="D96" s="10"/>
      <c r="E96" s="1"/>
      <c r="F96" s="1"/>
      <c r="H96" s="1"/>
      <c r="I96" s="2"/>
      <c r="J96" s="6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6"/>
      <c r="Y96" s="6"/>
    </row>
    <row r="97" spans="1:4" ht="21">
      <c r="A97" s="10"/>
      <c r="B97" s="14"/>
      <c r="C97" s="13"/>
      <c r="D97" s="10"/>
    </row>
    <row r="98" spans="1:4" ht="21">
      <c r="A98" s="3"/>
      <c r="B98" s="12"/>
      <c r="C98" s="11"/>
      <c r="D98" s="10"/>
    </row>
    <row r="99" spans="1:4" ht="21">
      <c r="A99" s="3"/>
      <c r="B99" s="12"/>
      <c r="C99" s="11"/>
      <c r="D99" s="10"/>
    </row>
    <row r="100" spans="1:4" ht="21">
      <c r="A100" s="10"/>
      <c r="B100" s="14"/>
      <c r="C100" s="13"/>
      <c r="D100" s="10"/>
    </row>
    <row r="101" spans="1:4" ht="21">
      <c r="A101" s="10"/>
      <c r="B101" s="14"/>
      <c r="C101" s="13"/>
      <c r="D101" s="10"/>
    </row>
    <row r="102" spans="1:4" ht="21">
      <c r="A102" s="3"/>
      <c r="B102" s="12"/>
      <c r="C102" s="11"/>
      <c r="D102" s="10"/>
    </row>
    <row r="103" spans="1:4" ht="21">
      <c r="A103" s="10"/>
      <c r="B103" s="14"/>
      <c r="C103" s="13"/>
      <c r="D103" s="10"/>
    </row>
    <row r="104" spans="1:4" ht="21">
      <c r="A104" s="3"/>
      <c r="B104" s="12"/>
      <c r="C104" s="11"/>
      <c r="D104" s="10"/>
    </row>
    <row r="105" spans="1:4" ht="21">
      <c r="A105" s="3"/>
      <c r="B105" s="14"/>
      <c r="C105" s="13"/>
      <c r="D105" s="10"/>
    </row>
    <row r="106" spans="1:4" ht="21">
      <c r="A106" s="3"/>
      <c r="B106" s="14"/>
      <c r="C106" s="13"/>
      <c r="D106" s="10"/>
    </row>
    <row r="107" spans="1:4" ht="21">
      <c r="A107" s="3"/>
      <c r="B107" s="12"/>
      <c r="C107" s="11"/>
      <c r="D107" s="10"/>
    </row>
    <row r="108" spans="1:4" ht="21">
      <c r="A108" s="3"/>
      <c r="B108" s="14"/>
      <c r="C108" s="11"/>
      <c r="D108" s="10"/>
    </row>
    <row r="109" spans="1:4" ht="21">
      <c r="A109" s="3"/>
      <c r="B109" s="12"/>
      <c r="C109" s="11"/>
      <c r="D109" s="10"/>
    </row>
    <row r="110" spans="1:4" ht="21">
      <c r="A110" s="3"/>
      <c r="B110" s="12"/>
      <c r="C110" s="11"/>
      <c r="D110" s="10"/>
    </row>
    <row r="111" spans="1:4" ht="21">
      <c r="A111" s="3"/>
      <c r="B111" s="12"/>
      <c r="C111" s="11"/>
      <c r="D111" s="10"/>
    </row>
    <row r="112" spans="1:4" ht="21">
      <c r="A112" s="10"/>
      <c r="B112" s="14"/>
      <c r="C112" s="13"/>
      <c r="D112" s="10"/>
    </row>
    <row r="113" spans="1:25" s="8" customFormat="1" ht="21">
      <c r="A113" s="3"/>
      <c r="B113" s="12"/>
      <c r="C113" s="11"/>
      <c r="D113" s="10"/>
      <c r="E113" s="1"/>
      <c r="F113" s="1"/>
      <c r="H113" s="1"/>
      <c r="I113" s="2"/>
      <c r="J113" s="6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6"/>
      <c r="Y113" s="6"/>
    </row>
    <row r="114" spans="1:25" s="8" customFormat="1" ht="21">
      <c r="A114" s="3"/>
      <c r="B114" s="12"/>
      <c r="C114" s="11"/>
      <c r="D114" s="10"/>
      <c r="E114" s="1"/>
      <c r="F114" s="1"/>
      <c r="H114" s="1"/>
      <c r="I114" s="2"/>
      <c r="J114" s="6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6"/>
      <c r="Y114" s="6"/>
    </row>
    <row r="115" spans="1:25" s="8" customFormat="1" ht="21">
      <c r="A115" s="10"/>
      <c r="B115" s="13"/>
      <c r="C115" s="13"/>
      <c r="D115" s="10"/>
      <c r="E115" s="1"/>
      <c r="F115" s="16"/>
      <c r="H115" s="1"/>
      <c r="I115" s="2"/>
      <c r="J115" s="6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6"/>
      <c r="Y115" s="6"/>
    </row>
    <row r="116" spans="1:25" s="8" customFormat="1" ht="21">
      <c r="A116" s="10"/>
      <c r="B116" s="13"/>
      <c r="C116" s="13"/>
      <c r="D116" s="10"/>
      <c r="E116" s="1"/>
      <c r="F116" s="16"/>
      <c r="H116" s="1"/>
      <c r="I116" s="2"/>
      <c r="J116" s="6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6"/>
      <c r="Y116" s="6"/>
    </row>
    <row r="117" spans="1:25" s="8" customFormat="1" ht="21">
      <c r="A117" s="3"/>
      <c r="B117" s="14"/>
      <c r="C117" s="13"/>
      <c r="D117" s="10"/>
      <c r="E117" s="1"/>
      <c r="F117" s="1"/>
      <c r="H117" s="1"/>
      <c r="I117" s="2"/>
      <c r="J117" s="6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6"/>
      <c r="Y117" s="6"/>
    </row>
    <row r="118" spans="1:25" s="8" customFormat="1" ht="21">
      <c r="A118" s="3"/>
      <c r="B118" s="14"/>
      <c r="C118" s="13"/>
      <c r="D118" s="10"/>
      <c r="E118" s="1"/>
      <c r="F118" s="1"/>
      <c r="H118" s="1"/>
      <c r="I118" s="2"/>
      <c r="J118" s="6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6"/>
      <c r="Y118" s="6"/>
    </row>
    <row r="119" spans="1:25" s="8" customFormat="1" ht="21">
      <c r="A119" s="3"/>
      <c r="B119" s="14"/>
      <c r="C119" s="13"/>
      <c r="D119" s="10"/>
      <c r="E119" s="1"/>
      <c r="F119" s="1"/>
      <c r="H119" s="1"/>
      <c r="I119" s="2"/>
      <c r="J119" s="6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6"/>
      <c r="Y119" s="6"/>
    </row>
    <row r="120" spans="1:25" s="8" customFormat="1" ht="21">
      <c r="A120" s="3"/>
      <c r="B120" s="12"/>
      <c r="C120" s="13"/>
      <c r="D120" s="10"/>
      <c r="E120" s="1"/>
      <c r="F120" s="1"/>
      <c r="H120" s="1"/>
      <c r="I120" s="2"/>
      <c r="J120" s="6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6"/>
      <c r="Y120" s="6"/>
    </row>
    <row r="121" spans="1:25" s="8" customFormat="1" ht="21">
      <c r="A121" s="3"/>
      <c r="B121" s="14"/>
      <c r="C121" s="11"/>
      <c r="D121" s="15"/>
      <c r="E121" s="1"/>
      <c r="F121" s="1"/>
      <c r="H121" s="1"/>
      <c r="I121" s="2"/>
      <c r="J121" s="6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6"/>
      <c r="Y121" s="6"/>
    </row>
    <row r="122" spans="1:25" s="8" customFormat="1" ht="21">
      <c r="A122" s="3"/>
      <c r="B122" s="12"/>
      <c r="C122" s="11"/>
      <c r="D122" s="10"/>
      <c r="E122" s="1"/>
      <c r="F122" s="1"/>
      <c r="H122" s="1"/>
      <c r="I122" s="2"/>
      <c r="J122" s="6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6"/>
      <c r="Y122" s="6"/>
    </row>
    <row r="123" spans="1:25" s="8" customFormat="1" ht="21">
      <c r="A123" s="3"/>
      <c r="B123" s="12"/>
      <c r="C123" s="11"/>
      <c r="D123" s="10"/>
      <c r="E123" s="1"/>
      <c r="F123" s="1"/>
      <c r="H123" s="1"/>
      <c r="I123" s="2"/>
      <c r="J123" s="6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6"/>
      <c r="Y123" s="6"/>
    </row>
    <row r="124" spans="1:25" s="8" customFormat="1" ht="21">
      <c r="A124" s="3"/>
      <c r="B124" s="12"/>
      <c r="C124" s="11"/>
      <c r="D124" s="10"/>
      <c r="E124" s="1"/>
      <c r="F124" s="1"/>
      <c r="H124" s="1"/>
      <c r="I124" s="2"/>
      <c r="J124" s="6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6"/>
      <c r="Y124" s="6"/>
    </row>
    <row r="125" spans="1:25" s="8" customFormat="1" ht="21">
      <c r="A125" s="10"/>
      <c r="B125" s="14"/>
      <c r="C125" s="13"/>
      <c r="D125" s="10"/>
      <c r="E125" s="1"/>
      <c r="F125" s="1"/>
      <c r="H125" s="1"/>
      <c r="I125" s="2"/>
      <c r="J125" s="6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6"/>
      <c r="Y125" s="6"/>
    </row>
    <row r="126" spans="1:25" s="8" customFormat="1" ht="21">
      <c r="A126" s="3"/>
      <c r="B126" s="12"/>
      <c r="C126" s="11"/>
      <c r="D126" s="10"/>
      <c r="E126" s="1"/>
      <c r="F126" s="1"/>
      <c r="H126" s="1"/>
      <c r="I126" s="2"/>
      <c r="J126" s="6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6"/>
      <c r="Y126" s="6"/>
    </row>
  </sheetData>
  <mergeCells count="1">
    <mergeCell ref="G1:G2"/>
  </mergeCells>
  <hyperlinks>
    <hyperlink ref="K45" r:id="rId1" display="https://www.anncaserep.com/open-access/isolation-of-staphylococcus-kloosii-from-an-ankle-wound-of-an-8353.pdf" xr:uid="{96DA5EAA-D598-497E-AA31-4D62EAC7A611}"/>
    <hyperlink ref="K44" r:id="rId2" display="https://doi.org/10.1155%2F2022%2F7183049" xr:uid="{F03D35EB-5602-4239-9197-BBE68DA3CC72}"/>
    <hyperlink ref="K40" r:id="rId3" xr:uid="{428547DF-D155-40C2-8601-72349696805A}"/>
    <hyperlink ref="L36" r:id="rId4" display="https://doi.org/10.23750%2Fabm.v91i14-S.10849" xr:uid="{12A2569B-8496-49B4-A6E0-4134C2A2BAE1}"/>
    <hyperlink ref="K36" r:id="rId5" xr:uid="{04C7C5E7-01A4-49D6-8D7D-FE6BD072D335}"/>
    <hyperlink ref="K30" r:id="rId6" display="https://doi.org/10.1016/j.chest.2022.08.115" xr:uid="{68884C0A-A259-4368-8B27-93A49FF0111D}"/>
    <hyperlink ref="L29" r:id="rId7" display="https://doi.org/10.1128%2FJCM.43.6.2782-2785.2005" xr:uid="{630FBD86-676B-4A93-9ADB-E756E3E0A173}"/>
    <hyperlink ref="K29" r:id="rId8" display="https://doi.org/10.14202%2Fvetworld.2023.291-295" xr:uid="{D0DCF59D-F7BC-4F21-9F5D-156C3489FB01}"/>
    <hyperlink ref="K20" r:id="rId9" display="https://doi.org/10.3201%2Feid2403.160939" xr:uid="{3C118E45-54F7-48CD-ADCC-89FDF168F818}"/>
    <hyperlink ref="M18" r:id="rId10" display="https://doi.org/10.1128%2FJB.06496-11" xr:uid="{5B012B48-7C95-446F-A9A6-F8601ECBD659}"/>
    <hyperlink ref="K18" r:id="rId11" display="https://doi.org/10.1128%2FJCM.00796-12" xr:uid="{440BECCF-8423-4424-A90E-30C969BCA02F}"/>
    <hyperlink ref="M9" r:id="rId12" display="https://doi.org/10.3390/antibiotics12081301" xr:uid="{58DFED39-9A58-4133-9F43-A54C54FD1654}"/>
    <hyperlink ref="K26" r:id="rId13" xr:uid="{DE84BB73-4DE4-4F31-8843-E8CEF934C533}"/>
    <hyperlink ref="K28" r:id="rId14" xr:uid="{FC190206-89D6-4668-9DAE-3D32ED1B8C06}"/>
    <hyperlink ref="K39" r:id="rId15" tooltip="Persistent link using digital object identifier" xr:uid="{2E6AB496-C145-4C5E-B4F7-157B953364D2}"/>
    <hyperlink ref="K38" r:id="rId16" tooltip="Persistent link using digital object identifier" xr:uid="{37987B45-C46D-439A-9029-44E756C2D4BB}"/>
    <hyperlink ref="K34" r:id="rId17" xr:uid="{B8283199-0F45-4F40-A746-DBC18CCA1666}"/>
    <hyperlink ref="K33" r:id="rId18" xr:uid="{7A0709EE-10CD-4BEA-82E6-AC312C0802D8}"/>
    <hyperlink ref="K31" r:id="rId19" display="https://doi.org/10.1016%2Fj.ijscr.2017.10.022" xr:uid="{E69DD522-723D-4459-B2AB-C13CD5D286F5}"/>
    <hyperlink ref="K43" r:id="rId20" display="https://doi.org/10.3390%2Fmicroorganisms10061130" xr:uid="{C5AFFB10-17E7-4487-ACAF-BBBD544831D8}"/>
    <hyperlink ref="K35" r:id="rId21" xr:uid="{49A6C4B9-F0DE-4CF3-AD7C-429E30A6B4F1}"/>
    <hyperlink ref="K37" r:id="rId22" display="https://doi.org/10.1097%2FMD.0000000000032145" xr:uid="{22A796ED-292C-4F69-9F5A-865C33297F68}"/>
    <hyperlink ref="K32" r:id="rId23" display="https://doi.org/10.13107%2Fjocr.2022.v12.i03.2730" xr:uid="{F2EAF1F0-EC19-4A29-9E13-ACB9ED9D474F}"/>
    <hyperlink ref="K19" r:id="rId24" display="https://doi.org/10.3201%2Feid2009.140545" xr:uid="{9D480D97-C114-4F87-9037-A156B658B82A}"/>
    <hyperlink ref="K48" r:id="rId25" display="https://doi.org/10.1128%2FCMR.00019-11" xr:uid="{12F69076-260B-4D2B-9E68-1FBC2E1563F8}"/>
    <hyperlink ref="K47" r:id="rId26" display="https://doi.org/10.1128%2FAEM.01629-07" xr:uid="{D3BB70BF-23F7-4C69-89B5-77C7BD44EAC2}"/>
    <hyperlink ref="K46" r:id="rId27" display="https://doi.org/10.3389%2Ffmicb.2021.663768" xr:uid="{D2A93289-73E5-4036-8F1E-1BE757B1A478}"/>
    <hyperlink ref="K41" r:id="rId28" display="https://doi.org/10.1128%2FCMR.00134-14" xr:uid="{9448E383-63B6-4822-8AB2-BCF988F5BC1A}"/>
    <hyperlink ref="K23" r:id="rId29" xr:uid="{75E9BE40-4704-44F0-ACC2-C234FAC55B9B}"/>
    <hyperlink ref="L22" r:id="rId30" xr:uid="{CC001EBB-B814-45D4-AF32-E2C9BBF438F5}"/>
    <hyperlink ref="K3" r:id="rId31" display="https://doi.org/10.4161%2Fviru.19700" xr:uid="{86DB7C8E-8852-466F-8DED-AA3C29F0F859}"/>
    <hyperlink ref="K22" r:id="rId32" xr:uid="{526C1D82-755E-4F03-81AD-010E8FD61DC5}"/>
    <hyperlink ref="K27" r:id="rId33" xr:uid="{7E8DE992-610A-421D-8691-E9E79EF449DD}"/>
    <hyperlink ref="K21" r:id="rId34" xr:uid="{645AF1C0-47BE-4432-B02C-770B3714BBA2}"/>
    <hyperlink ref="L17" r:id="rId35" xr:uid="{D860FF6E-8BB5-4788-8431-BED4DEE399FB}"/>
    <hyperlink ref="K17" r:id="rId36" xr:uid="{47320E1F-E5D9-4EC0-8D6C-6C1DA1431940}"/>
    <hyperlink ref="K11" r:id="rId37" display="https://www.ncbi.nlm.nih.gov/pmc/articles/PMC6411504/" xr:uid="{8EC38625-7CBE-4F11-8E23-B1894F939B02}"/>
    <hyperlink ref="K7" r:id="rId38" xr:uid="{8B0F202F-0F05-4418-B117-71DD65ECAEBE}"/>
    <hyperlink ref="K13" r:id="rId39" xr:uid="{3D256D9B-2858-45CE-8153-36B6C6613912}"/>
    <hyperlink ref="K4" r:id="rId40" xr:uid="{33AA4F05-D7FA-47EB-A39D-E999DF40FB26}"/>
    <hyperlink ref="K10" r:id="rId41" xr:uid="{D2191981-AF8B-409F-B2C2-95BCF18A0FC6}"/>
    <hyperlink ref="K42" r:id="rId42" display="https://www.ncbi.nlm.nih.gov/pmc/articles/PMC2807625/" xr:uid="{92AABBF2-ED9A-4879-9E53-C28DF54A2C33}"/>
    <hyperlink ref="K24" r:id="rId43" display="https://www.ncbi.nlm.nih.gov/pmc/articles/PMC9879772/" xr:uid="{F9B68F1E-9820-4415-9CA2-73B6E03DC34A}"/>
    <hyperlink ref="K25" r:id="rId44" xr:uid="{59DFF317-AEBC-466D-9E52-746A970F0131}"/>
    <hyperlink ref="K15" r:id="rId45" display="https://www.ncbi.nlm.nih.gov/pmc/articles/PMC5324413/" xr:uid="{3D43C929-82D4-465E-B8C4-6DFB4CCE94F8}"/>
    <hyperlink ref="K16" r:id="rId46" display="https://www.ncbi.nlm.nih.gov/pmc/articles/PMC2806660/" xr:uid="{13E9BA69-857A-4158-B5F7-E795B30E361A}"/>
    <hyperlink ref="L3" r:id="rId47" display="https://www.journalofhospitalinfection.com/article/S0195-6701(09)00182-0/fulltext" xr:uid="{6E80C730-7302-4DCB-A995-9450B7E63DA1}"/>
    <hyperlink ref="K8" r:id="rId48" display="https://www.ncbi.nlm.nih.gov/pmc/articles/PMC7168726/" xr:uid="{9CF3EFE3-B182-4A38-80DF-3571502DF4C1}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infection System</vt:lpstr>
      <vt:lpstr>Prevalence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arisapin</dc:creator>
  <cp:lastModifiedBy>Pirom</cp:lastModifiedBy>
  <dcterms:created xsi:type="dcterms:W3CDTF">2024-10-30T12:25:42Z</dcterms:created>
  <dcterms:modified xsi:type="dcterms:W3CDTF">2025-01-17T12:44:52Z</dcterms:modified>
</cp:coreProperties>
</file>