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h19970305gmail.com/Desktop/NTSU/期刊 review/發表期刊 葉紘志/SCI/SCI投稿/碧燕老師碩論/peer J/一審/統計/"/>
    </mc:Choice>
  </mc:AlternateContent>
  <xr:revisionPtr revIDLastSave="0" documentId="13_ncr:1_{CAE0568C-1032-9343-977F-285D6527F997}" xr6:coauthVersionLast="47" xr6:coauthVersionMax="47" xr10:uidLastSave="{00000000-0000-0000-0000-000000000000}"/>
  <bookViews>
    <workbookView xWindow="48940" yWindow="1260" windowWidth="18020" windowHeight="16460" xr2:uid="{2425B64A-6FE3-4CAA-A83B-FDA7F4D98F2B}"/>
  </bookViews>
  <sheets>
    <sheet name="CMJ" sheetId="1" r:id="rId1"/>
    <sheet name="SJFT" sheetId="3" r:id="rId2"/>
    <sheet name="INBOD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T34" i="1"/>
  <c r="T33" i="1"/>
  <c r="P35" i="1"/>
  <c r="P34" i="1"/>
  <c r="P33" i="1"/>
  <c r="L35" i="1"/>
  <c r="L34" i="1"/>
  <c r="L33" i="1"/>
  <c r="H35" i="1"/>
  <c r="H34" i="1"/>
  <c r="H33" i="1"/>
  <c r="D35" i="1"/>
  <c r="D34" i="1"/>
  <c r="D33" i="1"/>
  <c r="U32" i="1"/>
  <c r="U21" i="1"/>
  <c r="U11" i="1"/>
  <c r="S32" i="1"/>
  <c r="S21" i="1"/>
  <c r="S11" i="1"/>
  <c r="Q32" i="1"/>
  <c r="Q21" i="1"/>
  <c r="Q11" i="1"/>
  <c r="O21" i="1"/>
  <c r="O32" i="1"/>
  <c r="O11" i="1"/>
  <c r="M21" i="1"/>
  <c r="M32" i="1"/>
  <c r="M11" i="1"/>
  <c r="K21" i="1"/>
  <c r="K32" i="1"/>
  <c r="K11" i="1"/>
  <c r="I21" i="1"/>
  <c r="I32" i="1"/>
  <c r="I11" i="1"/>
  <c r="G21" i="1"/>
  <c r="G32" i="1"/>
  <c r="G11" i="1"/>
  <c r="E21" i="1"/>
  <c r="E32" i="1"/>
  <c r="E11" i="1"/>
  <c r="C21" i="1"/>
  <c r="C32" i="1"/>
  <c r="C11" i="1"/>
  <c r="AB35" i="3"/>
  <c r="AB34" i="3"/>
  <c r="AB33" i="3"/>
  <c r="X35" i="3"/>
  <c r="X34" i="3"/>
  <c r="T35" i="3"/>
  <c r="T34" i="3"/>
  <c r="T33" i="3"/>
  <c r="P35" i="3"/>
  <c r="P34" i="3"/>
  <c r="P33" i="3"/>
  <c r="L35" i="3"/>
  <c r="L34" i="3"/>
  <c r="L33" i="3"/>
  <c r="H35" i="3"/>
  <c r="H34" i="3"/>
  <c r="D35" i="3"/>
  <c r="D34" i="3"/>
  <c r="D33" i="3"/>
  <c r="M22" i="4"/>
  <c r="N35" i="4"/>
  <c r="R36" i="4"/>
  <c r="R35" i="4"/>
  <c r="R34" i="4"/>
  <c r="N36" i="4"/>
  <c r="N34" i="4"/>
  <c r="J36" i="4"/>
  <c r="J35" i="4"/>
  <c r="J34" i="4"/>
  <c r="F36" i="4"/>
  <c r="F35" i="4"/>
  <c r="F34" i="4"/>
  <c r="X33" i="3"/>
  <c r="H33" i="3"/>
  <c r="AC21" i="3"/>
  <c r="AC31" i="3"/>
  <c r="AC11" i="3"/>
  <c r="AA21" i="3"/>
  <c r="AA31" i="3"/>
  <c r="AA11" i="3"/>
  <c r="Y21" i="3"/>
  <c r="Y31" i="3"/>
  <c r="Y11" i="3"/>
  <c r="W31" i="3"/>
  <c r="W21" i="3"/>
  <c r="W11" i="3"/>
  <c r="U21" i="3"/>
  <c r="U31" i="3"/>
  <c r="U11" i="3"/>
  <c r="S21" i="3"/>
  <c r="S31" i="3"/>
  <c r="S11" i="3"/>
  <c r="Q21" i="3"/>
  <c r="Q31" i="3"/>
  <c r="Q11" i="3"/>
  <c r="O21" i="3"/>
  <c r="O31" i="3"/>
  <c r="O11" i="3"/>
  <c r="M21" i="3"/>
  <c r="M31" i="3"/>
  <c r="M11" i="3"/>
  <c r="K21" i="3"/>
  <c r="K31" i="3"/>
  <c r="K11" i="3"/>
  <c r="I21" i="3"/>
  <c r="I31" i="3"/>
  <c r="I11" i="3"/>
  <c r="G21" i="3"/>
  <c r="G31" i="3"/>
  <c r="G11" i="3"/>
  <c r="E21" i="3"/>
  <c r="E31" i="3"/>
  <c r="E11" i="3"/>
  <c r="C31" i="3"/>
  <c r="C21" i="3"/>
  <c r="C11" i="3"/>
  <c r="S22" i="4"/>
  <c r="S32" i="4"/>
  <c r="S12" i="4"/>
  <c r="Q22" i="4"/>
  <c r="Q32" i="4"/>
  <c r="Q12" i="4"/>
  <c r="O22" i="4"/>
  <c r="O32" i="4"/>
  <c r="O12" i="4"/>
  <c r="M32" i="4"/>
  <c r="M12" i="4"/>
  <c r="K22" i="4"/>
  <c r="K32" i="4"/>
  <c r="K12" i="4"/>
  <c r="I22" i="4"/>
  <c r="I32" i="4"/>
  <c r="I12" i="4"/>
  <c r="G22" i="4"/>
  <c r="G32" i="4"/>
  <c r="G12" i="4"/>
  <c r="E32" i="4"/>
  <c r="E22" i="4"/>
  <c r="E12" i="4"/>
</calcChain>
</file>

<file path=xl/sharedStrings.xml><?xml version="1.0" encoding="utf-8"?>
<sst xmlns="http://schemas.openxmlformats.org/spreadsheetml/2006/main" count="46" uniqueCount="39">
  <si>
    <t>G</t>
  </si>
  <si>
    <t>G</t>
    <phoneticPr fontId="1" type="noConversion"/>
  </si>
  <si>
    <t>pre_15t</t>
  </si>
  <si>
    <t>post_15t</t>
  </si>
  <si>
    <t>pre_30t</t>
  </si>
  <si>
    <t>post_30t</t>
  </si>
  <si>
    <t>pre_301t</t>
  </si>
  <si>
    <t>post_301t</t>
  </si>
  <si>
    <t>pre_tot</t>
  </si>
  <si>
    <t>post_tot</t>
  </si>
  <si>
    <t>pre_hr</t>
  </si>
  <si>
    <t>post_hr</t>
  </si>
  <si>
    <t>pre_1minhr</t>
  </si>
  <si>
    <t>post_1minhr</t>
  </si>
  <si>
    <t>pre_sjfi</t>
  </si>
  <si>
    <t>post_sjfi</t>
  </si>
  <si>
    <t>RFD_pre</t>
  </si>
  <si>
    <t>RFD_post</t>
  </si>
  <si>
    <t>RFP_pre</t>
  </si>
  <si>
    <t>RFP_post</t>
  </si>
  <si>
    <t>JH_pre</t>
  </si>
  <si>
    <t>JH_post</t>
  </si>
  <si>
    <t>TTT_pre</t>
  </si>
  <si>
    <t>TTT_post</t>
  </si>
  <si>
    <t>RSI_pre</t>
  </si>
  <si>
    <t>RSI_post</t>
  </si>
  <si>
    <t>Aage</t>
  </si>
  <si>
    <t>hight_pre</t>
  </si>
  <si>
    <t>BM_pre</t>
  </si>
  <si>
    <t>BM_post</t>
  </si>
  <si>
    <t>PBF_pre</t>
  </si>
  <si>
    <t>PBF_post</t>
  </si>
  <si>
    <t>SMM_pre</t>
  </si>
  <si>
    <t>SMM_post</t>
  </si>
  <si>
    <t>G_pre</t>
  </si>
  <si>
    <t>G_post</t>
  </si>
  <si>
    <t>tori</t>
    <phoneticPr fontId="1" type="noConversion"/>
  </si>
  <si>
    <t>uke</t>
    <phoneticPr fontId="1" type="noConversion"/>
  </si>
  <si>
    <t>con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</si>
</sst>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2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D061-C522-4EFD-A5A7-6D2C0CE89089}">
  <dimension ref="A1:AB41"/>
  <sheetViews>
    <sheetView tabSelected="1" topLeftCell="F1" workbookViewId="0">
      <selection activeCell="P33" sqref="P33:P35"/>
    </sheetView>
  </sheetViews>
  <sheetFormatPr baseColWidth="10" defaultColWidth="8.83203125" defaultRowHeight="15"/>
  <cols>
    <col min="1" max="1" width="8.83203125" style="1"/>
    <col min="2" max="2" width="10.1640625" style="1" bestFit="1" customWidth="1"/>
    <col min="3" max="3" width="10.1640625" style="1" customWidth="1"/>
    <col min="4" max="4" width="10.1640625" style="1" bestFit="1" customWidth="1"/>
    <col min="5" max="5" width="10.1640625" style="1" customWidth="1"/>
    <col min="6" max="6" width="11.1640625" bestFit="1" customWidth="1"/>
    <col min="7" max="7" width="11.1640625" customWidth="1"/>
    <col min="8" max="8" width="11.1640625" bestFit="1" customWidth="1"/>
    <col min="9" max="9" width="11.1640625" customWidth="1"/>
    <col min="10" max="10" width="10.1640625" bestFit="1" customWidth="1"/>
    <col min="11" max="11" width="10.1640625" customWidth="1"/>
    <col min="12" max="12" width="10.1640625" bestFit="1" customWidth="1"/>
    <col min="13" max="13" width="10.1640625" customWidth="1"/>
    <col min="14" max="14" width="10.1640625" bestFit="1" customWidth="1"/>
    <col min="15" max="15" width="10.1640625" customWidth="1"/>
    <col min="16" max="16" width="10.1640625" bestFit="1" customWidth="1"/>
    <col min="17" max="17" width="10.1640625" customWidth="1"/>
    <col min="18" max="18" width="10.1640625" bestFit="1" customWidth="1"/>
    <col min="19" max="19" width="10.1640625" customWidth="1"/>
    <col min="20" max="20" width="10.1640625" bestFit="1" customWidth="1"/>
  </cols>
  <sheetData>
    <row r="1" spans="1:28">
      <c r="A1" t="s">
        <v>0</v>
      </c>
      <c r="B1" t="s">
        <v>16</v>
      </c>
      <c r="C1"/>
      <c r="D1" t="s">
        <v>17</v>
      </c>
      <c r="E1"/>
      <c r="F1" t="s">
        <v>18</v>
      </c>
      <c r="H1" t="s">
        <v>19</v>
      </c>
      <c r="J1" t="s">
        <v>20</v>
      </c>
      <c r="L1" t="s">
        <v>21</v>
      </c>
      <c r="N1" t="s">
        <v>22</v>
      </c>
      <c r="P1" t="s">
        <v>23</v>
      </c>
      <c r="R1" t="s">
        <v>24</v>
      </c>
      <c r="T1" t="s">
        <v>25</v>
      </c>
    </row>
    <row r="2" spans="1:28">
      <c r="A2" s="1">
        <v>1</v>
      </c>
      <c r="B2" s="1">
        <v>5.15</v>
      </c>
      <c r="D2" s="1">
        <v>6.7</v>
      </c>
      <c r="F2" s="1">
        <v>11.4</v>
      </c>
      <c r="G2" s="1"/>
      <c r="H2" s="1">
        <v>13.25</v>
      </c>
      <c r="I2" s="1"/>
      <c r="J2" s="1">
        <v>0.39</v>
      </c>
      <c r="K2" s="1"/>
      <c r="L2" s="1">
        <v>0.38</v>
      </c>
      <c r="M2" s="1"/>
      <c r="N2" s="1">
        <v>0.65</v>
      </c>
      <c r="O2" s="1"/>
      <c r="P2" s="1">
        <v>0.59</v>
      </c>
      <c r="Q2" s="1"/>
      <c r="R2" s="1">
        <v>0.6</v>
      </c>
      <c r="S2" s="1"/>
      <c r="T2" s="1">
        <v>0.65</v>
      </c>
      <c r="U2" s="1"/>
      <c r="V2" s="1"/>
      <c r="W2" s="1"/>
      <c r="X2" s="1"/>
      <c r="Y2" s="1"/>
      <c r="Z2" s="1"/>
      <c r="AA2" s="1"/>
      <c r="AB2" s="1"/>
    </row>
    <row r="3" spans="1:28">
      <c r="A3" s="1">
        <v>1</v>
      </c>
      <c r="B3" s="1">
        <v>7.38</v>
      </c>
      <c r="D3" s="1">
        <v>8.6300000000000008</v>
      </c>
      <c r="F3" s="1">
        <v>14.27</v>
      </c>
      <c r="G3" s="1"/>
      <c r="H3" s="1">
        <v>17.2</v>
      </c>
      <c r="I3" s="1"/>
      <c r="J3" s="1">
        <v>0.42</v>
      </c>
      <c r="K3" s="1"/>
      <c r="L3" s="1">
        <v>0.47</v>
      </c>
      <c r="M3" s="1"/>
      <c r="N3" s="1">
        <v>0.67</v>
      </c>
      <c r="O3" s="1"/>
      <c r="P3" s="1">
        <v>0.65</v>
      </c>
      <c r="Q3" s="1"/>
      <c r="R3" s="1">
        <v>0.63</v>
      </c>
      <c r="S3" s="1"/>
      <c r="T3" s="1">
        <v>0.72</v>
      </c>
    </row>
    <row r="4" spans="1:28">
      <c r="A4" s="1">
        <v>1</v>
      </c>
      <c r="B4" s="1">
        <v>5.07</v>
      </c>
      <c r="D4" s="1">
        <v>6.35</v>
      </c>
      <c r="F4" s="1">
        <v>12.83</v>
      </c>
      <c r="G4" s="1"/>
      <c r="H4" s="1">
        <v>12.81</v>
      </c>
      <c r="I4" s="1"/>
      <c r="J4" s="1">
        <v>0.31</v>
      </c>
      <c r="K4" s="1"/>
      <c r="L4" s="1">
        <v>0.39</v>
      </c>
      <c r="M4" s="1"/>
      <c r="N4" s="1">
        <v>0.69</v>
      </c>
      <c r="O4" s="1"/>
      <c r="P4" s="1">
        <v>0.69</v>
      </c>
      <c r="Q4" s="1"/>
      <c r="R4" s="1">
        <v>0.45</v>
      </c>
      <c r="S4" s="1"/>
      <c r="T4" s="1">
        <v>0.56000000000000005</v>
      </c>
    </row>
    <row r="5" spans="1:28">
      <c r="A5" s="1">
        <v>1</v>
      </c>
      <c r="B5" s="1">
        <v>6.96</v>
      </c>
      <c r="D5" s="1">
        <v>8.09</v>
      </c>
      <c r="F5" s="1">
        <v>15.97</v>
      </c>
      <c r="G5" s="1"/>
      <c r="H5" s="1">
        <v>16.760000000000002</v>
      </c>
      <c r="I5" s="1"/>
      <c r="J5" s="1">
        <v>0.36</v>
      </c>
      <c r="K5" s="1"/>
      <c r="L5" s="1">
        <v>0.37</v>
      </c>
      <c r="M5" s="1"/>
      <c r="N5" s="1">
        <v>0.66</v>
      </c>
      <c r="O5" s="1"/>
      <c r="P5" s="1">
        <v>0.67</v>
      </c>
      <c r="Q5" s="1"/>
      <c r="R5" s="1">
        <v>0.55000000000000004</v>
      </c>
      <c r="S5" s="1"/>
      <c r="T5" s="1">
        <v>0.56000000000000005</v>
      </c>
    </row>
    <row r="6" spans="1:28">
      <c r="A6" s="1">
        <v>1</v>
      </c>
      <c r="B6" s="1">
        <v>7.88</v>
      </c>
      <c r="D6" s="1">
        <v>8.93</v>
      </c>
      <c r="F6" s="1">
        <v>16.79</v>
      </c>
      <c r="G6" s="1"/>
      <c r="H6" s="1">
        <v>16.78</v>
      </c>
      <c r="I6" s="1"/>
      <c r="J6" s="1">
        <v>0.48</v>
      </c>
      <c r="K6" s="1"/>
      <c r="L6" s="1">
        <v>0.48</v>
      </c>
      <c r="M6" s="1"/>
      <c r="N6" s="1">
        <v>0.65</v>
      </c>
      <c r="O6" s="1"/>
      <c r="P6" s="1">
        <v>0.65</v>
      </c>
      <c r="Q6" s="1"/>
      <c r="R6" s="1">
        <v>0.74</v>
      </c>
      <c r="S6" s="1"/>
      <c r="T6" s="1">
        <v>0.73</v>
      </c>
    </row>
    <row r="7" spans="1:28">
      <c r="A7" s="1">
        <v>1</v>
      </c>
      <c r="B7" s="1">
        <v>7.93</v>
      </c>
      <c r="D7" s="1">
        <v>7.28</v>
      </c>
      <c r="F7" s="1">
        <v>15.74</v>
      </c>
      <c r="G7" s="1"/>
      <c r="H7" s="1">
        <v>15.23</v>
      </c>
      <c r="I7" s="1"/>
      <c r="J7" s="1">
        <v>0.41</v>
      </c>
      <c r="K7" s="1"/>
      <c r="L7" s="1">
        <v>0.4</v>
      </c>
      <c r="M7" s="1"/>
      <c r="N7" s="1">
        <v>0.62</v>
      </c>
      <c r="O7" s="1"/>
      <c r="P7" s="1">
        <v>0.65</v>
      </c>
      <c r="Q7" s="1"/>
      <c r="R7" s="1">
        <v>0.66</v>
      </c>
      <c r="S7" s="1"/>
      <c r="T7" s="1">
        <v>0.62</v>
      </c>
    </row>
    <row r="8" spans="1:28">
      <c r="A8" s="1">
        <v>1</v>
      </c>
      <c r="B8" s="1">
        <v>5.35</v>
      </c>
      <c r="D8" s="1">
        <v>7.3</v>
      </c>
      <c r="F8" s="1">
        <v>15.46</v>
      </c>
      <c r="G8" s="1"/>
      <c r="H8" s="1">
        <v>17.489999999999998</v>
      </c>
      <c r="I8" s="1"/>
      <c r="J8" s="1">
        <v>0.41</v>
      </c>
      <c r="K8" s="1"/>
      <c r="L8" s="1">
        <v>0.44</v>
      </c>
      <c r="M8" s="1"/>
      <c r="N8" s="1">
        <v>0.68</v>
      </c>
      <c r="O8" s="1"/>
      <c r="P8" s="1">
        <v>0.63</v>
      </c>
      <c r="Q8" s="1"/>
      <c r="R8" s="1">
        <v>0.61</v>
      </c>
      <c r="S8" s="1"/>
      <c r="T8" s="1">
        <v>0.7</v>
      </c>
    </row>
    <row r="9" spans="1:28">
      <c r="A9" s="1">
        <v>1</v>
      </c>
      <c r="B9" s="1">
        <v>5.34</v>
      </c>
      <c r="D9" s="1">
        <v>7.06</v>
      </c>
      <c r="F9" s="1">
        <v>12.71</v>
      </c>
      <c r="G9" s="1"/>
      <c r="H9" s="1">
        <v>14.7</v>
      </c>
      <c r="I9" s="1"/>
      <c r="J9" s="1">
        <v>0.33</v>
      </c>
      <c r="K9" s="1"/>
      <c r="L9" s="1">
        <v>0.34</v>
      </c>
      <c r="M9" s="1"/>
      <c r="N9" s="1">
        <v>0.68</v>
      </c>
      <c r="O9" s="1"/>
      <c r="P9" s="1">
        <v>0.57999999999999996</v>
      </c>
      <c r="Q9" s="1"/>
      <c r="R9" s="1">
        <v>0.48</v>
      </c>
      <c r="S9" s="1"/>
      <c r="T9" s="1">
        <v>0.59</v>
      </c>
    </row>
    <row r="10" spans="1:28">
      <c r="A10" s="1">
        <v>1</v>
      </c>
      <c r="B10" s="1">
        <v>7.35</v>
      </c>
      <c r="D10" s="1">
        <v>7.06</v>
      </c>
      <c r="F10" s="1">
        <v>12.84</v>
      </c>
      <c r="G10" s="1"/>
      <c r="H10" s="1">
        <v>16.690000000000001</v>
      </c>
      <c r="I10" s="1"/>
      <c r="J10" s="1">
        <v>0.28999999999999998</v>
      </c>
      <c r="K10" s="1"/>
      <c r="L10" s="1">
        <v>0.36</v>
      </c>
      <c r="M10" s="1"/>
      <c r="N10" s="1">
        <v>0.74</v>
      </c>
      <c r="O10" s="1"/>
      <c r="P10" s="1">
        <v>0.63</v>
      </c>
      <c r="Q10" s="1"/>
      <c r="R10" s="1">
        <v>0.39</v>
      </c>
      <c r="S10" s="1"/>
      <c r="T10" s="1">
        <v>0.57999999999999996</v>
      </c>
    </row>
    <row r="11" spans="1:28">
      <c r="A11" s="1">
        <v>1</v>
      </c>
      <c r="B11" s="1">
        <v>5.89</v>
      </c>
      <c r="C11" s="1">
        <f>AVERAGE(B2:B11)</f>
        <v>6.43</v>
      </c>
      <c r="D11" s="1">
        <v>5.16</v>
      </c>
      <c r="E11" s="1">
        <f>AVERAGE(D2:D11)</f>
        <v>7.2560000000000002</v>
      </c>
      <c r="F11" s="1">
        <v>12.73</v>
      </c>
      <c r="G11" s="1">
        <f>AVERAGE(F2:F11)</f>
        <v>14.073999999999998</v>
      </c>
      <c r="H11" s="1">
        <v>12.98</v>
      </c>
      <c r="I11" s="1">
        <f>AVERAGE(H2:H11)</f>
        <v>15.388999999999999</v>
      </c>
      <c r="J11" s="1">
        <v>0.36</v>
      </c>
      <c r="K11" s="1">
        <f>AVERAGE(J2:J11)</f>
        <v>0.376</v>
      </c>
      <c r="L11" s="1">
        <v>0.34</v>
      </c>
      <c r="M11" s="1">
        <f>AVERAGE(L2:L11)</f>
        <v>0.39699999999999991</v>
      </c>
      <c r="N11" s="1">
        <v>0.7</v>
      </c>
      <c r="O11" s="1">
        <f>AVERAGE(N2:N11)</f>
        <v>0.67400000000000004</v>
      </c>
      <c r="P11" s="1">
        <v>0.71</v>
      </c>
      <c r="Q11" s="1">
        <f>AVERAGE(P2:P11)</f>
        <v>0.64500000000000002</v>
      </c>
      <c r="R11" s="1">
        <v>0.51</v>
      </c>
      <c r="S11" s="1">
        <f>AVERAGE(R2:R11)</f>
        <v>0.56200000000000006</v>
      </c>
      <c r="T11" s="1">
        <v>0.48</v>
      </c>
      <c r="U11">
        <f>AVERAGE(T2:T11)</f>
        <v>0.61899999999999999</v>
      </c>
    </row>
    <row r="12" spans="1:28">
      <c r="A12" s="1">
        <v>2</v>
      </c>
      <c r="B12" s="1">
        <v>8.91</v>
      </c>
      <c r="D12" s="1">
        <v>8.98</v>
      </c>
      <c r="F12" s="1">
        <v>15.01</v>
      </c>
      <c r="G12" s="1"/>
      <c r="H12" s="1">
        <v>16.079999999999998</v>
      </c>
      <c r="I12" s="1"/>
      <c r="J12" s="1">
        <v>0.35</v>
      </c>
      <c r="K12" s="1"/>
      <c r="L12" s="1">
        <v>0.43</v>
      </c>
      <c r="M12" s="1"/>
      <c r="N12" s="1">
        <v>0.64</v>
      </c>
      <c r="O12" s="1"/>
      <c r="P12" s="1">
        <v>0.67</v>
      </c>
      <c r="Q12" s="1"/>
      <c r="R12" s="1">
        <v>0.54</v>
      </c>
      <c r="S12" s="1"/>
      <c r="T12" s="1">
        <v>0.64</v>
      </c>
    </row>
    <row r="13" spans="1:28">
      <c r="A13" s="1">
        <v>2</v>
      </c>
      <c r="B13" s="1">
        <v>4.8</v>
      </c>
      <c r="D13" s="1">
        <v>4.72</v>
      </c>
      <c r="F13" s="1">
        <v>15.5</v>
      </c>
      <c r="G13" s="1"/>
      <c r="H13" s="1">
        <v>12.31</v>
      </c>
      <c r="I13" s="1"/>
      <c r="J13" s="1">
        <v>0.32</v>
      </c>
      <c r="K13" s="1"/>
      <c r="L13" s="1">
        <v>0.45</v>
      </c>
      <c r="M13" s="1"/>
      <c r="N13" s="1">
        <v>0.67</v>
      </c>
      <c r="O13" s="1"/>
      <c r="P13" s="1">
        <v>0.76</v>
      </c>
      <c r="Q13" s="1"/>
      <c r="R13" s="1">
        <v>0.48</v>
      </c>
      <c r="S13" s="1"/>
      <c r="T13" s="1">
        <v>0.59</v>
      </c>
    </row>
    <row r="14" spans="1:28">
      <c r="A14" s="1">
        <v>2</v>
      </c>
      <c r="B14" s="1">
        <v>4.6900000000000004</v>
      </c>
      <c r="D14" s="1">
        <v>5.24</v>
      </c>
      <c r="F14" s="1">
        <v>10.72</v>
      </c>
      <c r="G14" s="1"/>
      <c r="H14" s="1">
        <v>11.71</v>
      </c>
      <c r="I14" s="1"/>
      <c r="J14" s="1">
        <v>0.32</v>
      </c>
      <c r="K14" s="1"/>
      <c r="L14" s="1">
        <v>0.36</v>
      </c>
      <c r="M14" s="1"/>
      <c r="N14" s="1">
        <v>0.78</v>
      </c>
      <c r="O14" s="1"/>
      <c r="P14" s="1">
        <v>0.74</v>
      </c>
      <c r="Q14" s="1"/>
      <c r="R14" s="1">
        <v>0.41</v>
      </c>
      <c r="S14" s="1"/>
      <c r="T14" s="1">
        <v>0.49</v>
      </c>
    </row>
    <row r="15" spans="1:28">
      <c r="A15" s="1">
        <v>2</v>
      </c>
      <c r="B15" s="2">
        <v>6.09</v>
      </c>
      <c r="D15" s="2">
        <v>6.31</v>
      </c>
      <c r="F15" s="2">
        <v>14.52</v>
      </c>
      <c r="G15" s="1"/>
      <c r="H15" s="2">
        <v>16.190000000000001</v>
      </c>
      <c r="I15" s="1"/>
      <c r="J15" s="2">
        <v>0.33</v>
      </c>
      <c r="K15" s="1"/>
      <c r="L15" s="2">
        <v>0.4</v>
      </c>
      <c r="M15" s="1"/>
      <c r="N15" s="2">
        <v>0.69</v>
      </c>
      <c r="O15" s="1"/>
      <c r="P15" s="2">
        <v>0.76</v>
      </c>
      <c r="Q15" s="2"/>
      <c r="R15" s="2">
        <v>0.48</v>
      </c>
      <c r="S15" s="2"/>
      <c r="T15" s="2">
        <v>0.53</v>
      </c>
    </row>
    <row r="16" spans="1:28">
      <c r="A16" s="1">
        <v>2</v>
      </c>
      <c r="B16" s="1">
        <v>9.23</v>
      </c>
      <c r="D16" s="1">
        <v>9.76</v>
      </c>
      <c r="F16" s="1">
        <v>16.5</v>
      </c>
      <c r="G16" s="1"/>
      <c r="H16" s="1">
        <v>17.670000000000002</v>
      </c>
      <c r="I16" s="1"/>
      <c r="J16" s="1">
        <v>0.41</v>
      </c>
      <c r="K16" s="1"/>
      <c r="L16" s="1">
        <v>0.46</v>
      </c>
      <c r="M16" s="1"/>
      <c r="N16" s="1">
        <v>0.69</v>
      </c>
      <c r="O16" s="1"/>
      <c r="P16" s="1">
        <v>0.61</v>
      </c>
      <c r="Q16" s="1"/>
      <c r="R16" s="1">
        <v>0.59</v>
      </c>
      <c r="S16" s="1"/>
      <c r="T16" s="1">
        <v>0.75</v>
      </c>
    </row>
    <row r="17" spans="1:22">
      <c r="A17" s="1">
        <v>2</v>
      </c>
      <c r="B17" s="1">
        <v>6.35</v>
      </c>
      <c r="D17" s="1">
        <v>6.72</v>
      </c>
      <c r="F17" s="1">
        <v>13.12</v>
      </c>
      <c r="G17" s="1"/>
      <c r="H17" s="1">
        <v>14.51</v>
      </c>
      <c r="I17" s="1"/>
      <c r="J17" s="1">
        <v>0.36</v>
      </c>
      <c r="K17" s="1"/>
      <c r="L17" s="1">
        <v>0.45</v>
      </c>
      <c r="M17" s="1"/>
      <c r="N17" s="1">
        <v>0.68</v>
      </c>
      <c r="O17" s="1"/>
      <c r="P17" s="1">
        <v>0.67</v>
      </c>
      <c r="Q17" s="1"/>
      <c r="R17" s="1">
        <v>0.53</v>
      </c>
      <c r="S17" s="1"/>
      <c r="T17" s="1">
        <v>0.67</v>
      </c>
    </row>
    <row r="18" spans="1:22">
      <c r="A18" s="1">
        <v>2</v>
      </c>
      <c r="B18" s="1">
        <v>4.66</v>
      </c>
      <c r="D18" s="1">
        <v>4.67</v>
      </c>
      <c r="F18" s="1">
        <v>13.25</v>
      </c>
      <c r="G18" s="1"/>
      <c r="H18" s="1">
        <v>13.24</v>
      </c>
      <c r="I18" s="1"/>
      <c r="J18" s="1">
        <v>0.23</v>
      </c>
      <c r="K18" s="1"/>
      <c r="L18" s="1">
        <v>0.25</v>
      </c>
      <c r="M18" s="1"/>
      <c r="N18" s="1">
        <v>0.65</v>
      </c>
      <c r="O18" s="1"/>
      <c r="P18" s="1">
        <v>0.66</v>
      </c>
      <c r="Q18" s="1"/>
      <c r="R18" s="1">
        <v>0.35</v>
      </c>
      <c r="S18" s="1"/>
      <c r="T18" s="1">
        <v>0.38</v>
      </c>
    </row>
    <row r="19" spans="1:22">
      <c r="A19" s="1">
        <v>2</v>
      </c>
      <c r="B19" s="1">
        <v>6.05</v>
      </c>
      <c r="D19" s="1">
        <v>6.01</v>
      </c>
      <c r="F19" s="1">
        <v>12.4</v>
      </c>
      <c r="G19" s="1"/>
      <c r="H19" s="1">
        <v>14.03</v>
      </c>
      <c r="I19" s="1"/>
      <c r="J19" s="1">
        <v>0.35</v>
      </c>
      <c r="K19" s="1"/>
      <c r="L19" s="1">
        <v>0.43</v>
      </c>
      <c r="M19" s="1"/>
      <c r="N19" s="1">
        <v>0.73</v>
      </c>
      <c r="O19" s="1"/>
      <c r="P19" s="1">
        <v>0.7</v>
      </c>
      <c r="Q19" s="1"/>
      <c r="R19" s="1">
        <v>0.48</v>
      </c>
      <c r="S19" s="1"/>
      <c r="T19" s="1">
        <v>0.61</v>
      </c>
    </row>
    <row r="20" spans="1:22">
      <c r="A20" s="1">
        <v>2</v>
      </c>
      <c r="B20" s="1">
        <v>5.55</v>
      </c>
      <c r="D20" s="1">
        <v>7.33</v>
      </c>
      <c r="F20" s="1">
        <v>12.58</v>
      </c>
      <c r="G20" s="1"/>
      <c r="H20" s="1">
        <v>17.59</v>
      </c>
      <c r="I20" s="1"/>
      <c r="J20" s="1">
        <v>0.55000000000000004</v>
      </c>
      <c r="K20" s="1"/>
      <c r="L20" s="1">
        <v>0.44</v>
      </c>
      <c r="M20" s="1"/>
      <c r="N20" s="1">
        <v>0.72</v>
      </c>
      <c r="O20" s="1"/>
      <c r="P20" s="1">
        <v>0.56999999999999995</v>
      </c>
      <c r="Q20" s="1"/>
      <c r="R20" s="1">
        <v>0.76</v>
      </c>
      <c r="S20" s="1"/>
      <c r="T20" s="1">
        <v>0.77</v>
      </c>
    </row>
    <row r="21" spans="1:22">
      <c r="A21" s="1">
        <v>2</v>
      </c>
      <c r="B21" s="1">
        <v>5.0599999999999996</v>
      </c>
      <c r="C21" s="1">
        <f t="shared" ref="C21" si="0">AVERAGE(B12:B21)</f>
        <v>6.1390000000000002</v>
      </c>
      <c r="D21" s="1">
        <v>5.23</v>
      </c>
      <c r="E21" s="1">
        <f t="shared" ref="E21" si="1">AVERAGE(D12:D21)</f>
        <v>6.4969999999999999</v>
      </c>
      <c r="F21" s="1">
        <v>12.76</v>
      </c>
      <c r="G21" s="1">
        <f t="shared" ref="G21" si="2">AVERAGE(F12:F21)</f>
        <v>13.636000000000001</v>
      </c>
      <c r="H21" s="1">
        <v>13.33</v>
      </c>
      <c r="I21" s="1">
        <f t="shared" ref="I21" si="3">AVERAGE(H12:H21)</f>
        <v>14.666000000000002</v>
      </c>
      <c r="J21" s="1">
        <v>0.3</v>
      </c>
      <c r="K21" s="1">
        <f t="shared" ref="K21" si="4">AVERAGE(J12:J21)</f>
        <v>0.35199999999999998</v>
      </c>
      <c r="L21" s="1">
        <v>0.36</v>
      </c>
      <c r="M21" s="1">
        <f t="shared" ref="M21" si="5">AVERAGE(L12:L21)</f>
        <v>0.40300000000000002</v>
      </c>
      <c r="N21" s="1">
        <v>0.73</v>
      </c>
      <c r="O21" s="1">
        <f t="shared" ref="O21" si="6">AVERAGE(N12:N21)</f>
        <v>0.69799999999999984</v>
      </c>
      <c r="P21" s="1">
        <v>0.69</v>
      </c>
      <c r="Q21" s="1">
        <f>AVERAGE(P12:P21)</f>
        <v>0.68300000000000005</v>
      </c>
      <c r="R21" s="1">
        <v>0.41</v>
      </c>
      <c r="S21" s="1">
        <f>AVERAGE(R12:R21)</f>
        <v>0.503</v>
      </c>
      <c r="T21" s="1">
        <v>0.52</v>
      </c>
      <c r="U21">
        <f>AVERAGE(T12:T21)</f>
        <v>0.59499999999999997</v>
      </c>
    </row>
    <row r="22" spans="1:22">
      <c r="A22" s="1">
        <v>3</v>
      </c>
      <c r="B22" s="1">
        <v>9.06</v>
      </c>
      <c r="D22" s="1">
        <v>9.24</v>
      </c>
      <c r="F22" s="1">
        <v>18.68</v>
      </c>
      <c r="G22" s="1"/>
      <c r="H22" s="1">
        <v>17.64</v>
      </c>
      <c r="I22" s="1"/>
      <c r="J22" s="1">
        <v>0.39</v>
      </c>
      <c r="K22" s="1"/>
      <c r="L22" s="1">
        <v>0.46</v>
      </c>
      <c r="M22" s="1"/>
      <c r="N22" s="1">
        <v>0.71</v>
      </c>
      <c r="O22" s="1"/>
      <c r="P22" s="1">
        <v>0.73</v>
      </c>
      <c r="Q22" s="1"/>
      <c r="R22" s="1">
        <v>0.63</v>
      </c>
      <c r="S22" s="1"/>
      <c r="T22" s="1">
        <v>0.69</v>
      </c>
    </row>
    <row r="23" spans="1:22">
      <c r="A23" s="1">
        <v>3</v>
      </c>
      <c r="B23" s="1">
        <v>7.57</v>
      </c>
      <c r="D23" s="1">
        <v>4.1100000000000003</v>
      </c>
      <c r="F23" s="1">
        <v>10.31</v>
      </c>
      <c r="G23" s="1"/>
      <c r="H23" s="1">
        <v>14.26</v>
      </c>
      <c r="I23" s="1"/>
      <c r="J23" s="1">
        <v>0.31</v>
      </c>
      <c r="K23" s="1"/>
      <c r="L23" s="1">
        <v>0.3</v>
      </c>
      <c r="M23" s="1"/>
      <c r="N23" s="1">
        <v>0.68</v>
      </c>
      <c r="O23" s="1"/>
      <c r="P23" s="1">
        <v>0.79</v>
      </c>
      <c r="Q23" s="1"/>
      <c r="R23" s="1">
        <v>0.45</v>
      </c>
      <c r="S23" s="1"/>
      <c r="T23" s="1">
        <v>0.55000000000000004</v>
      </c>
    </row>
    <row r="24" spans="1:22">
      <c r="A24" s="1">
        <v>3</v>
      </c>
      <c r="B24" s="1">
        <v>4.3099999999999996</v>
      </c>
      <c r="D24" s="1">
        <v>3.87</v>
      </c>
      <c r="F24" s="1">
        <v>11.54</v>
      </c>
      <c r="G24" s="1"/>
      <c r="H24" s="1">
        <v>13.25</v>
      </c>
      <c r="I24" s="1"/>
      <c r="J24" s="1">
        <v>0.24</v>
      </c>
      <c r="K24" s="1"/>
      <c r="L24" s="1">
        <v>0.22</v>
      </c>
      <c r="M24" s="1"/>
      <c r="N24" s="1">
        <v>0.65</v>
      </c>
      <c r="O24" s="1"/>
      <c r="P24" s="1">
        <v>0.7</v>
      </c>
      <c r="Q24" s="1"/>
      <c r="R24" s="1">
        <v>0.62</v>
      </c>
      <c r="S24" s="1"/>
      <c r="T24" s="1">
        <v>0.57999999999999996</v>
      </c>
    </row>
    <row r="25" spans="1:22">
      <c r="A25" s="1">
        <v>3</v>
      </c>
      <c r="B25" s="1">
        <v>7.78</v>
      </c>
      <c r="D25" s="1">
        <v>7.92</v>
      </c>
      <c r="F25" s="1">
        <v>16.2</v>
      </c>
      <c r="G25" s="1"/>
      <c r="H25" s="1">
        <v>15.27</v>
      </c>
      <c r="I25" s="1"/>
      <c r="J25" s="1">
        <v>0.43</v>
      </c>
      <c r="K25" s="1"/>
      <c r="L25" s="1">
        <v>0.47</v>
      </c>
      <c r="M25" s="1"/>
      <c r="N25" s="1">
        <v>0.68</v>
      </c>
      <c r="O25" s="1"/>
      <c r="P25" s="1">
        <v>0.7</v>
      </c>
      <c r="Q25" s="1"/>
      <c r="R25" s="1">
        <v>0.74</v>
      </c>
      <c r="S25" s="1"/>
      <c r="T25" s="1">
        <v>0.73</v>
      </c>
    </row>
    <row r="26" spans="1:22">
      <c r="A26" s="1">
        <v>3</v>
      </c>
      <c r="B26" s="1">
        <v>7.36</v>
      </c>
      <c r="D26" s="1">
        <v>6.71</v>
      </c>
      <c r="F26" s="1">
        <v>13.87</v>
      </c>
      <c r="G26" s="1"/>
      <c r="H26" s="1">
        <v>15.73</v>
      </c>
      <c r="I26" s="1"/>
      <c r="J26" s="1">
        <v>0.41</v>
      </c>
      <c r="K26" s="1"/>
      <c r="L26" s="1">
        <v>0.43</v>
      </c>
      <c r="M26" s="1"/>
      <c r="N26" s="1">
        <v>0.69</v>
      </c>
      <c r="O26" s="1"/>
      <c r="P26" s="1">
        <v>0.74</v>
      </c>
      <c r="Q26" s="1"/>
      <c r="R26" s="1">
        <v>0.66</v>
      </c>
      <c r="S26" s="1"/>
      <c r="T26" s="1">
        <v>0.59</v>
      </c>
    </row>
    <row r="27" spans="1:22">
      <c r="A27" s="1">
        <v>3</v>
      </c>
      <c r="B27" s="1">
        <v>4.8099999999999996</v>
      </c>
      <c r="D27" s="1">
        <v>4.72</v>
      </c>
      <c r="F27" s="1">
        <v>11.68</v>
      </c>
      <c r="G27" s="1"/>
      <c r="H27" s="1">
        <v>12.19</v>
      </c>
      <c r="I27" s="1"/>
      <c r="J27" s="1">
        <v>0.37</v>
      </c>
      <c r="K27" s="1"/>
      <c r="L27" s="1">
        <v>0.36</v>
      </c>
      <c r="M27" s="1"/>
      <c r="N27" s="1">
        <v>0.8</v>
      </c>
      <c r="O27" s="1"/>
      <c r="P27" s="1">
        <v>0.77</v>
      </c>
      <c r="Q27" s="1"/>
      <c r="R27" s="1">
        <v>0.61</v>
      </c>
      <c r="S27" s="1"/>
      <c r="T27" s="1">
        <v>0.68</v>
      </c>
    </row>
    <row r="28" spans="1:22">
      <c r="A28" s="1">
        <v>3</v>
      </c>
      <c r="B28" s="2">
        <v>7.78</v>
      </c>
      <c r="D28" s="2">
        <v>7.42</v>
      </c>
      <c r="F28" s="2">
        <v>15.61</v>
      </c>
      <c r="G28" s="1"/>
      <c r="H28" s="2">
        <v>16.559999999999999</v>
      </c>
      <c r="I28" s="1"/>
      <c r="J28" s="2">
        <v>0.28000000000000003</v>
      </c>
      <c r="K28" s="1"/>
      <c r="L28" s="2">
        <v>0.28999999999999998</v>
      </c>
      <c r="M28" s="1"/>
      <c r="N28" s="2">
        <v>0.55000000000000004</v>
      </c>
      <c r="O28" s="1"/>
      <c r="P28" s="2">
        <v>0.61</v>
      </c>
      <c r="Q28" s="2"/>
      <c r="R28" s="2">
        <v>0.36</v>
      </c>
      <c r="S28" s="2"/>
      <c r="T28" s="2">
        <v>0.43</v>
      </c>
    </row>
    <row r="29" spans="1:22">
      <c r="A29" s="1">
        <v>3</v>
      </c>
      <c r="B29" s="1">
        <v>7.25</v>
      </c>
      <c r="D29" s="1">
        <v>7.09</v>
      </c>
      <c r="F29" s="1">
        <v>16.03</v>
      </c>
      <c r="G29" s="1"/>
      <c r="H29" s="1">
        <v>15.23</v>
      </c>
      <c r="I29" s="1"/>
      <c r="J29" s="1">
        <v>0.47</v>
      </c>
      <c r="K29" s="1"/>
      <c r="L29" s="1">
        <v>0.52</v>
      </c>
      <c r="M29" s="1"/>
      <c r="N29" s="1">
        <v>0.73</v>
      </c>
      <c r="O29" s="1"/>
      <c r="P29" s="1">
        <v>0.74</v>
      </c>
      <c r="Q29" s="1"/>
      <c r="R29" s="1">
        <v>0.48</v>
      </c>
      <c r="S29" s="1"/>
      <c r="T29" s="1">
        <v>0.56000000000000005</v>
      </c>
    </row>
    <row r="30" spans="1:22">
      <c r="A30" s="1">
        <v>3</v>
      </c>
      <c r="B30" s="1">
        <v>2.71</v>
      </c>
      <c r="D30" s="1">
        <v>4.75</v>
      </c>
      <c r="F30" s="1">
        <v>9.32</v>
      </c>
      <c r="G30" s="1"/>
      <c r="H30" s="1">
        <v>10.14</v>
      </c>
      <c r="I30" s="1"/>
      <c r="J30" s="1">
        <v>0.3</v>
      </c>
      <c r="K30" s="1"/>
      <c r="L30" s="1">
        <v>0.28999999999999998</v>
      </c>
      <c r="M30" s="1"/>
      <c r="N30" s="1">
        <v>0.87</v>
      </c>
      <c r="O30" s="1"/>
      <c r="P30" s="1">
        <v>0.73</v>
      </c>
      <c r="Q30" s="1"/>
      <c r="R30" s="2">
        <v>0.39</v>
      </c>
      <c r="S30" s="2"/>
      <c r="T30" s="2">
        <v>0.55000000000000004</v>
      </c>
      <c r="U30" s="1"/>
      <c r="V30" s="1"/>
    </row>
    <row r="31" spans="1:22">
      <c r="A31" s="1">
        <v>3</v>
      </c>
      <c r="B31" s="1">
        <v>7.66</v>
      </c>
      <c r="D31" s="1">
        <v>10.57</v>
      </c>
      <c r="F31" s="1">
        <v>17.41</v>
      </c>
      <c r="H31" s="1">
        <v>17.149999999999999</v>
      </c>
      <c r="J31" s="1">
        <v>0.33</v>
      </c>
      <c r="L31" s="1">
        <v>0.37</v>
      </c>
      <c r="N31" s="1">
        <v>0.63</v>
      </c>
      <c r="P31" s="1">
        <v>0.61</v>
      </c>
      <c r="R31" s="2">
        <v>0.33</v>
      </c>
      <c r="T31" s="2">
        <v>0.28999999999999998</v>
      </c>
      <c r="V31" s="1"/>
    </row>
    <row r="32" spans="1:22">
      <c r="C32" s="1">
        <f>AVERAGE(B22:B31)</f>
        <v>6.6290000000000004</v>
      </c>
      <c r="E32" s="1">
        <f>AVERAGE(D22:D31)</f>
        <v>6.6400000000000006</v>
      </c>
      <c r="F32" s="1"/>
      <c r="G32" s="1">
        <f>AVERAGE(F22:F31)</f>
        <v>14.065000000000001</v>
      </c>
      <c r="H32" s="1"/>
      <c r="I32" s="1">
        <f>AVERAGE(H22:H31)</f>
        <v>14.742000000000001</v>
      </c>
      <c r="J32" s="1"/>
      <c r="K32" s="1">
        <f>AVERAGE(J22:J31)</f>
        <v>0.35299999999999992</v>
      </c>
      <c r="L32" s="1"/>
      <c r="M32" s="1">
        <f>AVERAGE(L22:L31)</f>
        <v>0.371</v>
      </c>
      <c r="N32" s="1"/>
      <c r="O32" s="1">
        <f>AVERAGE(N22:N31)</f>
        <v>0.69900000000000007</v>
      </c>
      <c r="P32" s="1"/>
      <c r="Q32" s="1">
        <f>AVERAGE(P22:P31)</f>
        <v>0.71199999999999997</v>
      </c>
      <c r="R32" s="2"/>
      <c r="S32" s="2">
        <f>AVERAGE(R22:R31)</f>
        <v>0.52700000000000002</v>
      </c>
      <c r="T32" s="2"/>
      <c r="U32" s="1">
        <f>AVERAGE(T22:T31)</f>
        <v>0.56500000000000006</v>
      </c>
      <c r="V32" s="1"/>
    </row>
    <row r="33" spans="2:22">
      <c r="C33" s="1" t="s">
        <v>36</v>
      </c>
      <c r="D33" s="2">
        <f>(E11-C11)/C11*100</f>
        <v>12.846034214618982</v>
      </c>
      <c r="E33" s="2"/>
      <c r="F33" s="2"/>
      <c r="G33" s="2"/>
      <c r="H33" s="2">
        <f>(I11-G11)/G11*100</f>
        <v>9.3434702287906894</v>
      </c>
      <c r="I33" s="2"/>
      <c r="J33" s="2"/>
      <c r="K33" s="2"/>
      <c r="L33" s="2">
        <f>(M11-K11)/K11*100</f>
        <v>5.5851063829786991</v>
      </c>
      <c r="M33" s="2"/>
      <c r="N33" s="2"/>
      <c r="O33" s="2"/>
      <c r="P33" s="2">
        <f>(Q11-O11)/O11*100</f>
        <v>-4.3026706231454037</v>
      </c>
      <c r="Q33" s="2"/>
      <c r="R33" s="2"/>
      <c r="S33" s="2"/>
      <c r="T33" s="2">
        <f>(U11-S11)/S11*100</f>
        <v>10.142348754448387</v>
      </c>
      <c r="U33" s="1"/>
      <c r="V33" s="1"/>
    </row>
    <row r="34" spans="2:22">
      <c r="C34" s="1" t="s">
        <v>37</v>
      </c>
      <c r="D34" s="2">
        <f>(E21-C21)/C21*100</f>
        <v>5.8315686593907738</v>
      </c>
      <c r="E34" s="2"/>
      <c r="F34" s="2"/>
      <c r="G34" s="2"/>
      <c r="H34" s="2">
        <f>(I21-G21)/G21*100</f>
        <v>7.5535347609269667</v>
      </c>
      <c r="I34" s="2"/>
      <c r="J34" s="2"/>
      <c r="K34" s="2"/>
      <c r="L34" s="2">
        <f>(M21-K21)/K21*100</f>
        <v>14.488636363636379</v>
      </c>
      <c r="M34" s="2"/>
      <c r="N34" s="2"/>
      <c r="O34" s="2"/>
      <c r="P34" s="2">
        <f>(Q21-O21)/O21*100</f>
        <v>-2.1489971346704579</v>
      </c>
      <c r="Q34" s="2"/>
      <c r="R34" s="2"/>
      <c r="S34" s="2"/>
      <c r="T34" s="6">
        <f>(U21-S21)/S21*100</f>
        <v>18.290258449304169</v>
      </c>
      <c r="U34" s="1"/>
      <c r="V34" s="1"/>
    </row>
    <row r="35" spans="2:22">
      <c r="C35" s="1" t="s">
        <v>38</v>
      </c>
      <c r="D35" s="2">
        <f>(E32-C32)/C32*100</f>
        <v>0.16593754714135045</v>
      </c>
      <c r="E35" s="2"/>
      <c r="F35" s="2"/>
      <c r="G35" s="2"/>
      <c r="H35" s="2">
        <f>(I32-G32)/G32*100</f>
        <v>4.8133665126199752</v>
      </c>
      <c r="I35" s="2"/>
      <c r="J35" s="2"/>
      <c r="K35" s="2"/>
      <c r="L35" s="2">
        <f>(M32-K32)/K32*100</f>
        <v>5.0991501416430811</v>
      </c>
      <c r="M35" s="2"/>
      <c r="N35" s="2"/>
      <c r="O35" s="2"/>
      <c r="P35" s="2">
        <f>(Q32-O32)/O32*100</f>
        <v>1.8597997138769524</v>
      </c>
      <c r="Q35" s="2"/>
      <c r="R35" s="2"/>
      <c r="S35" s="2"/>
      <c r="T35" s="2">
        <f>(U32-S32)/S32*100</f>
        <v>7.2106261859582608</v>
      </c>
      <c r="U35" s="1"/>
      <c r="V35" s="1"/>
    </row>
    <row r="36" spans="2:22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1"/>
      <c r="V36" s="1"/>
    </row>
    <row r="37" spans="2:22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1"/>
      <c r="V37" s="1"/>
    </row>
    <row r="38" spans="2:22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1"/>
      <c r="V38" s="1"/>
    </row>
    <row r="39" spans="2:22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1"/>
      <c r="V39" s="1"/>
    </row>
    <row r="40" spans="2:22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1"/>
      <c r="V40" s="1"/>
    </row>
    <row r="41" spans="2:2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5"/>
      <c r="U41" s="4"/>
      <c r="V41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254C6-1907-41F3-B844-B5A50E652FA5}">
  <dimension ref="A1:AD41"/>
  <sheetViews>
    <sheetView topLeftCell="R19" zoomScale="110" zoomScaleNormal="110" workbookViewId="0">
      <selection activeCell="AB33" sqref="AB33:AB35"/>
    </sheetView>
  </sheetViews>
  <sheetFormatPr baseColWidth="10" defaultColWidth="8.83203125" defaultRowHeight="15"/>
  <cols>
    <col min="2" max="2" width="9" bestFit="1" customWidth="1"/>
    <col min="3" max="3" width="9" customWidth="1"/>
    <col min="4" max="4" width="9" bestFit="1" customWidth="1"/>
    <col min="5" max="5" width="9" customWidth="1"/>
    <col min="6" max="6" width="9.1640625" bestFit="1" customWidth="1"/>
    <col min="7" max="7" width="9.1640625" customWidth="1"/>
    <col min="8" max="8" width="9.1640625" bestFit="1" customWidth="1"/>
    <col min="9" max="9" width="9.1640625" customWidth="1"/>
    <col min="10" max="10" width="9.1640625" bestFit="1" customWidth="1"/>
    <col min="11" max="11" width="9.1640625" customWidth="1"/>
    <col min="12" max="12" width="9.1640625" bestFit="1" customWidth="1"/>
    <col min="13" max="13" width="9.1640625" customWidth="1"/>
    <col min="14" max="14" width="9.1640625" bestFit="1" customWidth="1"/>
    <col min="15" max="15" width="9.1640625" customWidth="1"/>
    <col min="16" max="16" width="9.1640625" bestFit="1" customWidth="1"/>
    <col min="17" max="17" width="9.1640625" customWidth="1"/>
    <col min="18" max="18" width="10.1640625" bestFit="1" customWidth="1"/>
    <col min="19" max="19" width="10.1640625" customWidth="1"/>
    <col min="20" max="20" width="10.1640625" bestFit="1" customWidth="1"/>
    <col min="21" max="21" width="10.1640625" customWidth="1"/>
    <col min="22" max="22" width="10.1640625" bestFit="1" customWidth="1"/>
    <col min="23" max="23" width="10.1640625" customWidth="1"/>
    <col min="24" max="24" width="10.1640625" bestFit="1" customWidth="1"/>
    <col min="25" max="25" width="10.1640625" customWidth="1"/>
    <col min="26" max="26" width="9.1640625" bestFit="1" customWidth="1"/>
    <col min="27" max="27" width="9.1640625" customWidth="1"/>
    <col min="28" max="28" width="9" bestFit="1" customWidth="1"/>
  </cols>
  <sheetData>
    <row r="1" spans="1:30">
      <c r="A1" s="1" t="s">
        <v>1</v>
      </c>
      <c r="B1" s="1" t="s">
        <v>2</v>
      </c>
      <c r="C1" s="1"/>
      <c r="D1" s="1" t="s">
        <v>3</v>
      </c>
      <c r="E1" s="1"/>
      <c r="F1" s="1" t="s">
        <v>4</v>
      </c>
      <c r="G1" s="1"/>
      <c r="H1" s="1" t="s">
        <v>5</v>
      </c>
      <c r="I1" s="1"/>
      <c r="J1" s="1" t="s">
        <v>6</v>
      </c>
      <c r="K1" s="1"/>
      <c r="L1" s="1" t="s">
        <v>7</v>
      </c>
      <c r="M1" s="1"/>
      <c r="N1" s="1" t="s">
        <v>8</v>
      </c>
      <c r="O1" s="1"/>
      <c r="P1" s="1" t="s">
        <v>9</v>
      </c>
      <c r="Q1" s="1"/>
      <c r="R1" s="1" t="s">
        <v>10</v>
      </c>
      <c r="S1" s="1"/>
      <c r="T1" s="1" t="s">
        <v>11</v>
      </c>
      <c r="U1" s="1"/>
      <c r="V1" s="1" t="s">
        <v>12</v>
      </c>
      <c r="W1" s="1"/>
      <c r="X1" s="1" t="s">
        <v>13</v>
      </c>
      <c r="Y1" s="1"/>
      <c r="Z1" s="1" t="s">
        <v>14</v>
      </c>
      <c r="AA1" s="1"/>
      <c r="AB1" s="1" t="s">
        <v>15</v>
      </c>
    </row>
    <row r="2" spans="1:30">
      <c r="A2" s="1">
        <v>1</v>
      </c>
      <c r="B2" s="1">
        <v>6</v>
      </c>
      <c r="C2" s="1"/>
      <c r="D2" s="1">
        <v>7</v>
      </c>
      <c r="E2" s="1"/>
      <c r="F2" s="1">
        <v>11</v>
      </c>
      <c r="G2" s="1"/>
      <c r="H2" s="1">
        <v>13</v>
      </c>
      <c r="I2" s="1"/>
      <c r="J2" s="1">
        <v>11</v>
      </c>
      <c r="K2" s="1"/>
      <c r="L2" s="1">
        <v>14</v>
      </c>
      <c r="M2" s="1"/>
      <c r="N2" s="1">
        <v>28</v>
      </c>
      <c r="O2" s="1"/>
      <c r="P2" s="1">
        <v>34</v>
      </c>
      <c r="Q2" s="1"/>
      <c r="R2" s="1">
        <v>172</v>
      </c>
      <c r="S2" s="1"/>
      <c r="T2" s="1">
        <v>163</v>
      </c>
      <c r="U2" s="1"/>
      <c r="V2" s="1">
        <v>146</v>
      </c>
      <c r="W2" s="1"/>
      <c r="X2" s="1">
        <v>128</v>
      </c>
      <c r="Y2" s="1"/>
      <c r="Z2" s="1">
        <v>11.36</v>
      </c>
      <c r="AA2" s="1"/>
      <c r="AB2" s="1">
        <v>8.56</v>
      </c>
    </row>
    <row r="3" spans="1:30">
      <c r="A3" s="1">
        <v>1</v>
      </c>
      <c r="B3" s="1">
        <v>6</v>
      </c>
      <c r="C3" s="1"/>
      <c r="D3" s="1">
        <v>7</v>
      </c>
      <c r="E3" s="1"/>
      <c r="F3" s="1">
        <v>10</v>
      </c>
      <c r="G3" s="1"/>
      <c r="H3" s="1">
        <v>11</v>
      </c>
      <c r="I3" s="1"/>
      <c r="J3" s="1">
        <v>12</v>
      </c>
      <c r="K3" s="1"/>
      <c r="L3" s="1">
        <v>13</v>
      </c>
      <c r="M3" s="1"/>
      <c r="N3" s="1">
        <v>28</v>
      </c>
      <c r="O3" s="1"/>
      <c r="P3" s="1">
        <v>31</v>
      </c>
      <c r="Q3" s="1"/>
      <c r="R3" s="1">
        <v>170</v>
      </c>
      <c r="S3" s="1"/>
      <c r="T3" s="1">
        <v>168</v>
      </c>
      <c r="U3" s="1"/>
      <c r="V3" s="1">
        <v>150</v>
      </c>
      <c r="W3" s="1"/>
      <c r="X3" s="1">
        <v>147</v>
      </c>
      <c r="Y3" s="1"/>
      <c r="Z3" s="1">
        <v>11.43</v>
      </c>
      <c r="AA3" s="1"/>
      <c r="AB3" s="1">
        <v>10.16</v>
      </c>
      <c r="AC3" s="1"/>
      <c r="AD3" s="1"/>
    </row>
    <row r="4" spans="1:30">
      <c r="A4" s="1">
        <v>1</v>
      </c>
      <c r="B4" s="1">
        <v>6</v>
      </c>
      <c r="C4" s="1"/>
      <c r="D4" s="1">
        <v>7</v>
      </c>
      <c r="E4" s="1"/>
      <c r="F4" s="1">
        <v>12</v>
      </c>
      <c r="G4" s="1"/>
      <c r="H4" s="1">
        <v>12</v>
      </c>
      <c r="I4" s="1"/>
      <c r="J4" s="1">
        <v>10</v>
      </c>
      <c r="K4" s="1"/>
      <c r="L4" s="1">
        <v>12</v>
      </c>
      <c r="M4" s="1"/>
      <c r="N4" s="1">
        <v>28</v>
      </c>
      <c r="O4" s="1"/>
      <c r="P4" s="1">
        <v>31</v>
      </c>
      <c r="Q4" s="1"/>
      <c r="R4" s="1">
        <v>175</v>
      </c>
      <c r="S4" s="1"/>
      <c r="T4" s="1">
        <v>159</v>
      </c>
      <c r="U4" s="1"/>
      <c r="V4" s="1">
        <v>141</v>
      </c>
      <c r="W4" s="1"/>
      <c r="X4" s="1">
        <v>131</v>
      </c>
      <c r="Y4" s="1"/>
      <c r="Z4" s="1">
        <v>11.29</v>
      </c>
      <c r="AA4" s="1"/>
      <c r="AB4" s="1">
        <v>9.35</v>
      </c>
    </row>
    <row r="5" spans="1:30">
      <c r="A5" s="1">
        <v>1</v>
      </c>
      <c r="B5" s="1">
        <v>6</v>
      </c>
      <c r="C5" s="1"/>
      <c r="D5" s="1">
        <v>7</v>
      </c>
      <c r="E5" s="1"/>
      <c r="F5" s="1">
        <v>10</v>
      </c>
      <c r="G5" s="1"/>
      <c r="H5" s="1">
        <v>13</v>
      </c>
      <c r="I5" s="1"/>
      <c r="J5" s="1">
        <v>10</v>
      </c>
      <c r="K5" s="1"/>
      <c r="L5" s="1">
        <v>13</v>
      </c>
      <c r="M5" s="1"/>
      <c r="N5" s="1">
        <v>26</v>
      </c>
      <c r="O5" s="1"/>
      <c r="P5" s="1">
        <v>33</v>
      </c>
      <c r="Q5" s="1"/>
      <c r="R5" s="1">
        <v>161</v>
      </c>
      <c r="S5" s="1"/>
      <c r="T5" s="1">
        <v>162</v>
      </c>
      <c r="U5" s="1"/>
      <c r="V5" s="1">
        <v>141</v>
      </c>
      <c r="W5" s="1"/>
      <c r="X5" s="1">
        <v>125</v>
      </c>
      <c r="Y5" s="1"/>
      <c r="Z5" s="1">
        <v>11.62</v>
      </c>
      <c r="AA5" s="1"/>
      <c r="AB5" s="1">
        <v>8.6999999999999993</v>
      </c>
    </row>
    <row r="6" spans="1:30">
      <c r="A6" s="1">
        <v>1</v>
      </c>
      <c r="B6" s="1">
        <v>7</v>
      </c>
      <c r="C6" s="1"/>
      <c r="D6" s="1">
        <v>7</v>
      </c>
      <c r="E6" s="1"/>
      <c r="F6" s="1">
        <v>13</v>
      </c>
      <c r="G6" s="1"/>
      <c r="H6" s="1">
        <v>14</v>
      </c>
      <c r="I6" s="1"/>
      <c r="J6" s="1">
        <v>12</v>
      </c>
      <c r="K6" s="1"/>
      <c r="L6" s="1">
        <v>14</v>
      </c>
      <c r="M6" s="1"/>
      <c r="N6" s="1">
        <v>32</v>
      </c>
      <c r="O6" s="1"/>
      <c r="P6" s="1">
        <v>35</v>
      </c>
      <c r="Q6" s="1"/>
      <c r="R6" s="1">
        <v>175</v>
      </c>
      <c r="S6" s="1"/>
      <c r="T6" s="1">
        <v>160</v>
      </c>
      <c r="U6" s="1"/>
      <c r="V6" s="1">
        <v>169</v>
      </c>
      <c r="W6" s="1"/>
      <c r="X6" s="1">
        <v>119</v>
      </c>
      <c r="Y6" s="1"/>
      <c r="Z6" s="1">
        <v>10.75</v>
      </c>
      <c r="AA6" s="1"/>
      <c r="AB6" s="1">
        <v>7.97</v>
      </c>
    </row>
    <row r="7" spans="1:30">
      <c r="A7" s="1">
        <v>1</v>
      </c>
      <c r="B7" s="1">
        <v>7</v>
      </c>
      <c r="C7" s="1"/>
      <c r="D7" s="1">
        <v>6</v>
      </c>
      <c r="E7" s="1"/>
      <c r="F7" s="1">
        <v>11</v>
      </c>
      <c r="G7" s="1"/>
      <c r="H7" s="1">
        <v>11</v>
      </c>
      <c r="I7" s="1"/>
      <c r="J7" s="1">
        <v>12</v>
      </c>
      <c r="K7" s="1"/>
      <c r="L7" s="1">
        <v>11</v>
      </c>
      <c r="M7" s="1"/>
      <c r="N7" s="1">
        <v>30</v>
      </c>
      <c r="O7" s="1"/>
      <c r="P7" s="1">
        <v>28</v>
      </c>
      <c r="Q7" s="1"/>
      <c r="R7" s="1">
        <v>176</v>
      </c>
      <c r="S7" s="1"/>
      <c r="T7" s="1">
        <v>171</v>
      </c>
      <c r="U7" s="1"/>
      <c r="V7" s="1">
        <v>153</v>
      </c>
      <c r="W7" s="1"/>
      <c r="X7" s="1">
        <v>122</v>
      </c>
      <c r="Y7" s="1"/>
      <c r="Z7" s="1">
        <v>10.97</v>
      </c>
      <c r="AA7" s="1"/>
      <c r="AB7" s="1">
        <v>10.46</v>
      </c>
    </row>
    <row r="8" spans="1:30">
      <c r="A8" s="1">
        <v>1</v>
      </c>
      <c r="B8" s="1">
        <v>6</v>
      </c>
      <c r="C8" s="1"/>
      <c r="D8" s="1">
        <v>7</v>
      </c>
      <c r="E8" s="1"/>
      <c r="F8" s="1">
        <v>10</v>
      </c>
      <c r="G8" s="1"/>
      <c r="H8" s="1">
        <v>11</v>
      </c>
      <c r="I8" s="1"/>
      <c r="J8" s="1">
        <v>8</v>
      </c>
      <c r="K8" s="1"/>
      <c r="L8" s="1">
        <v>10</v>
      </c>
      <c r="M8" s="1"/>
      <c r="N8" s="1">
        <v>24</v>
      </c>
      <c r="O8" s="1"/>
      <c r="P8" s="1">
        <v>28</v>
      </c>
      <c r="Q8" s="1"/>
      <c r="R8" s="1">
        <v>180</v>
      </c>
      <c r="S8" s="1"/>
      <c r="T8" s="1">
        <v>181</v>
      </c>
      <c r="U8" s="1"/>
      <c r="V8" s="1">
        <v>155</v>
      </c>
      <c r="W8" s="1"/>
      <c r="X8" s="1">
        <v>161</v>
      </c>
      <c r="Y8" s="1"/>
      <c r="Z8" s="1">
        <v>13.96</v>
      </c>
      <c r="AA8" s="1"/>
      <c r="AB8" s="1">
        <v>12.21</v>
      </c>
    </row>
    <row r="9" spans="1:30">
      <c r="A9" s="1">
        <v>1</v>
      </c>
      <c r="B9" s="1">
        <v>6</v>
      </c>
      <c r="C9" s="1"/>
      <c r="D9" s="1">
        <v>6</v>
      </c>
      <c r="E9" s="1"/>
      <c r="F9" s="1">
        <v>11</v>
      </c>
      <c r="G9" s="1"/>
      <c r="H9" s="1">
        <v>11</v>
      </c>
      <c r="I9" s="1"/>
      <c r="J9" s="1">
        <v>10</v>
      </c>
      <c r="K9" s="1"/>
      <c r="L9" s="1">
        <v>11</v>
      </c>
      <c r="M9" s="1"/>
      <c r="N9" s="1">
        <v>27</v>
      </c>
      <c r="O9" s="1"/>
      <c r="P9" s="1">
        <v>28</v>
      </c>
      <c r="Q9" s="1"/>
      <c r="R9" s="1">
        <v>181</v>
      </c>
      <c r="S9" s="1"/>
      <c r="T9" s="1">
        <v>176</v>
      </c>
      <c r="U9" s="1"/>
      <c r="V9" s="1">
        <v>171</v>
      </c>
      <c r="W9" s="1"/>
      <c r="X9" s="1">
        <v>158</v>
      </c>
      <c r="Y9" s="1"/>
      <c r="Z9" s="1">
        <v>13.04</v>
      </c>
      <c r="AA9" s="1"/>
      <c r="AB9" s="1">
        <v>11.93</v>
      </c>
    </row>
    <row r="10" spans="1:30">
      <c r="A10" s="1">
        <v>1</v>
      </c>
      <c r="B10" s="1">
        <v>7</v>
      </c>
      <c r="C10" s="1"/>
      <c r="D10" s="1">
        <v>7</v>
      </c>
      <c r="E10" s="1"/>
      <c r="F10" s="1">
        <v>12</v>
      </c>
      <c r="G10" s="1"/>
      <c r="H10" s="1">
        <v>12</v>
      </c>
      <c r="I10" s="1"/>
      <c r="J10" s="1">
        <v>11</v>
      </c>
      <c r="K10" s="1"/>
      <c r="L10" s="1">
        <v>10</v>
      </c>
      <c r="M10" s="1"/>
      <c r="N10" s="1">
        <v>30</v>
      </c>
      <c r="O10" s="1"/>
      <c r="P10" s="1">
        <v>29</v>
      </c>
      <c r="Q10" s="1"/>
      <c r="R10" s="1">
        <v>179</v>
      </c>
      <c r="S10" s="1"/>
      <c r="T10" s="1">
        <v>169</v>
      </c>
      <c r="U10" s="1"/>
      <c r="V10" s="1">
        <v>156</v>
      </c>
      <c r="W10" s="1"/>
      <c r="X10" s="1">
        <v>151</v>
      </c>
      <c r="Y10" s="1"/>
      <c r="Z10" s="1">
        <v>11.17</v>
      </c>
      <c r="AA10" s="1"/>
      <c r="AB10" s="1">
        <v>11.03</v>
      </c>
    </row>
    <row r="11" spans="1:30">
      <c r="A11" s="1">
        <v>1</v>
      </c>
      <c r="B11" s="1">
        <v>5</v>
      </c>
      <c r="C11" s="1">
        <f>AVERAGE(B2:B11)</f>
        <v>6.2</v>
      </c>
      <c r="D11" s="1">
        <v>7</v>
      </c>
      <c r="E11" s="1">
        <f>AVERAGE(D2:D11)</f>
        <v>6.8</v>
      </c>
      <c r="F11" s="1">
        <v>10</v>
      </c>
      <c r="G11" s="2">
        <f>AVERAGE(F2:F10)</f>
        <v>11.111111111111111</v>
      </c>
      <c r="H11" s="1">
        <v>12</v>
      </c>
      <c r="I11" s="1">
        <f>AVERAGE(H2:H11)</f>
        <v>12</v>
      </c>
      <c r="J11" s="1">
        <v>8</v>
      </c>
      <c r="K11" s="1">
        <f>AVERAGE(J2:J11)</f>
        <v>10.4</v>
      </c>
      <c r="L11" s="1">
        <v>12</v>
      </c>
      <c r="M11" s="1">
        <f>AVERAGE(L2:L11)</f>
        <v>12</v>
      </c>
      <c r="N11" s="1">
        <v>23</v>
      </c>
      <c r="O11" s="1">
        <f>AVERAGE(N2:N11)</f>
        <v>27.6</v>
      </c>
      <c r="P11" s="1">
        <v>31</v>
      </c>
      <c r="Q11" s="1">
        <f>AVERAGE(P2:P11)</f>
        <v>30.8</v>
      </c>
      <c r="R11" s="1">
        <v>169</v>
      </c>
      <c r="S11" s="1">
        <f>AVERAGE(R2:R11)</f>
        <v>173.8</v>
      </c>
      <c r="T11" s="1">
        <v>171</v>
      </c>
      <c r="U11" s="1">
        <f>AVERAGE(T2:T11)</f>
        <v>168</v>
      </c>
      <c r="V11" s="1">
        <v>138</v>
      </c>
      <c r="W11" s="1">
        <f>AVERAGE(V2:V11)</f>
        <v>152</v>
      </c>
      <c r="X11" s="1">
        <v>144</v>
      </c>
      <c r="Y11" s="1">
        <f>AVERAGE(X2:X11)</f>
        <v>138.6</v>
      </c>
      <c r="Z11" s="1">
        <v>13.35</v>
      </c>
      <c r="AA11" s="1">
        <f>AVERAGE(Z2:Z11)</f>
        <v>11.893999999999998</v>
      </c>
      <c r="AB11" s="1">
        <v>10.16</v>
      </c>
      <c r="AC11">
        <f>AVERAGE(AB2:AB11)</f>
        <v>10.053000000000001</v>
      </c>
    </row>
    <row r="12" spans="1:30">
      <c r="A12" s="1">
        <v>2</v>
      </c>
      <c r="B12" s="1">
        <v>6</v>
      </c>
      <c r="C12" s="1"/>
      <c r="D12" s="1">
        <v>6</v>
      </c>
      <c r="E12" s="1"/>
      <c r="F12" s="1">
        <v>10</v>
      </c>
      <c r="G12" s="2"/>
      <c r="H12" s="1">
        <v>11</v>
      </c>
      <c r="I12" s="1"/>
      <c r="J12" s="1">
        <v>10</v>
      </c>
      <c r="K12" s="1"/>
      <c r="L12" s="1">
        <v>11</v>
      </c>
      <c r="M12" s="1"/>
      <c r="N12" s="1">
        <v>28</v>
      </c>
      <c r="O12" s="1"/>
      <c r="P12" s="1">
        <v>28</v>
      </c>
      <c r="Q12" s="1"/>
      <c r="R12" s="1">
        <v>165</v>
      </c>
      <c r="S12" s="1"/>
      <c r="T12" s="1">
        <v>173</v>
      </c>
      <c r="U12" s="1"/>
      <c r="V12" s="1">
        <v>152</v>
      </c>
      <c r="W12" s="1"/>
      <c r="X12" s="1">
        <v>141</v>
      </c>
      <c r="Y12" s="1"/>
      <c r="Z12" s="1">
        <v>12.19</v>
      </c>
      <c r="AA12" s="1"/>
      <c r="AB12" s="1">
        <v>11.21</v>
      </c>
    </row>
    <row r="13" spans="1:30">
      <c r="A13" s="1">
        <v>2</v>
      </c>
      <c r="B13" s="1">
        <v>6</v>
      </c>
      <c r="C13" s="1"/>
      <c r="D13" s="1">
        <v>6</v>
      </c>
      <c r="E13" s="1"/>
      <c r="F13" s="1">
        <v>12</v>
      </c>
      <c r="G13" s="2"/>
      <c r="H13" s="1">
        <v>12</v>
      </c>
      <c r="I13" s="1"/>
      <c r="J13" s="1">
        <v>10</v>
      </c>
      <c r="K13" s="1"/>
      <c r="L13" s="1">
        <v>11</v>
      </c>
      <c r="M13" s="1"/>
      <c r="N13" s="1">
        <v>28</v>
      </c>
      <c r="O13" s="1"/>
      <c r="P13" s="1">
        <v>29</v>
      </c>
      <c r="Q13" s="1"/>
      <c r="R13" s="1">
        <v>195</v>
      </c>
      <c r="S13" s="1"/>
      <c r="T13" s="1">
        <v>177</v>
      </c>
      <c r="U13" s="1"/>
      <c r="V13" s="1">
        <v>172</v>
      </c>
      <c r="W13" s="1"/>
      <c r="X13" s="1">
        <v>130</v>
      </c>
      <c r="Y13" s="1"/>
      <c r="Z13" s="1">
        <v>13.11</v>
      </c>
      <c r="AA13" s="1"/>
      <c r="AB13" s="1">
        <v>10.59</v>
      </c>
    </row>
    <row r="14" spans="1:30">
      <c r="A14" s="1">
        <v>2</v>
      </c>
      <c r="B14" s="1">
        <v>6</v>
      </c>
      <c r="C14" s="1"/>
      <c r="D14" s="1">
        <v>6</v>
      </c>
      <c r="E14" s="1"/>
      <c r="F14" s="1">
        <v>11</v>
      </c>
      <c r="G14" s="2"/>
      <c r="H14" s="1">
        <v>11</v>
      </c>
      <c r="I14" s="1"/>
      <c r="J14" s="1">
        <v>9</v>
      </c>
      <c r="K14" s="1"/>
      <c r="L14" s="1">
        <v>10</v>
      </c>
      <c r="M14" s="1"/>
      <c r="N14" s="1">
        <v>28</v>
      </c>
      <c r="O14" s="1"/>
      <c r="P14" s="1">
        <v>27</v>
      </c>
      <c r="Q14" s="1"/>
      <c r="R14" s="1">
        <v>172</v>
      </c>
      <c r="S14" s="1"/>
      <c r="T14" s="1">
        <v>157</v>
      </c>
      <c r="U14" s="1"/>
      <c r="V14" s="1">
        <v>145</v>
      </c>
      <c r="W14" s="1"/>
      <c r="X14" s="1">
        <v>133</v>
      </c>
      <c r="Y14" s="1"/>
      <c r="Z14" s="1">
        <v>12.19</v>
      </c>
      <c r="AA14" s="1"/>
      <c r="AB14" s="1">
        <v>10.74</v>
      </c>
    </row>
    <row r="15" spans="1:30">
      <c r="A15" s="1">
        <v>2</v>
      </c>
      <c r="B15" s="2">
        <v>6</v>
      </c>
      <c r="C15" s="1"/>
      <c r="D15" s="2">
        <v>6</v>
      </c>
      <c r="E15" s="1"/>
      <c r="F15" s="2">
        <v>11</v>
      </c>
      <c r="G15" s="2"/>
      <c r="H15" s="2">
        <v>11</v>
      </c>
      <c r="I15" s="1"/>
      <c r="J15" s="2">
        <v>11</v>
      </c>
      <c r="K15" s="1"/>
      <c r="L15" s="2">
        <v>11</v>
      </c>
      <c r="M15" s="1"/>
      <c r="N15" s="2">
        <v>26</v>
      </c>
      <c r="O15" s="1"/>
      <c r="P15" s="2">
        <v>28</v>
      </c>
      <c r="Q15" s="1"/>
      <c r="R15" s="2">
        <v>183</v>
      </c>
      <c r="S15" s="1"/>
      <c r="T15" s="2">
        <v>175</v>
      </c>
      <c r="U15" s="1"/>
      <c r="V15" s="2">
        <v>140</v>
      </c>
      <c r="W15" s="2"/>
      <c r="X15" s="2">
        <v>134</v>
      </c>
      <c r="Y15" s="1"/>
      <c r="Z15" s="2">
        <v>11.54</v>
      </c>
      <c r="AA15" s="1"/>
      <c r="AB15" s="2">
        <v>11.04</v>
      </c>
    </row>
    <row r="16" spans="1:30">
      <c r="A16" s="1">
        <v>2</v>
      </c>
      <c r="B16" s="1">
        <v>7</v>
      </c>
      <c r="C16" s="1"/>
      <c r="D16" s="1">
        <v>7</v>
      </c>
      <c r="E16" s="1"/>
      <c r="F16" s="1">
        <v>12</v>
      </c>
      <c r="G16" s="2"/>
      <c r="H16" s="1">
        <v>12</v>
      </c>
      <c r="I16" s="1"/>
      <c r="J16" s="1">
        <v>11</v>
      </c>
      <c r="K16" s="1"/>
      <c r="L16" s="1">
        <v>11</v>
      </c>
      <c r="M16" s="1"/>
      <c r="N16" s="1">
        <v>32</v>
      </c>
      <c r="O16" s="1"/>
      <c r="P16" s="1">
        <v>30</v>
      </c>
      <c r="Q16" s="1"/>
      <c r="R16" s="1">
        <v>165</v>
      </c>
      <c r="S16" s="1"/>
      <c r="T16" s="1">
        <v>162</v>
      </c>
      <c r="U16" s="1"/>
      <c r="V16" s="1">
        <v>146</v>
      </c>
      <c r="W16" s="1"/>
      <c r="X16" s="1">
        <v>145</v>
      </c>
      <c r="Y16" s="1"/>
      <c r="Z16" s="1">
        <v>10.37</v>
      </c>
      <c r="AA16" s="1"/>
      <c r="AB16" s="1">
        <v>10.23</v>
      </c>
    </row>
    <row r="17" spans="1:29">
      <c r="A17" s="1">
        <v>2</v>
      </c>
      <c r="B17" s="1">
        <v>6</v>
      </c>
      <c r="C17" s="1"/>
      <c r="D17" s="1">
        <v>6</v>
      </c>
      <c r="E17" s="1"/>
      <c r="F17" s="1">
        <v>13</v>
      </c>
      <c r="G17" s="2"/>
      <c r="H17" s="1">
        <v>13</v>
      </c>
      <c r="I17" s="1"/>
      <c r="J17" s="1">
        <v>12</v>
      </c>
      <c r="K17" s="1"/>
      <c r="L17" s="1">
        <v>10</v>
      </c>
      <c r="M17" s="1"/>
      <c r="N17" s="1">
        <v>30</v>
      </c>
      <c r="O17" s="1"/>
      <c r="P17" s="1">
        <v>29</v>
      </c>
      <c r="Q17" s="1"/>
      <c r="R17" s="1">
        <v>176</v>
      </c>
      <c r="S17" s="1"/>
      <c r="T17" s="1">
        <v>163</v>
      </c>
      <c r="U17" s="1"/>
      <c r="V17" s="1">
        <v>165</v>
      </c>
      <c r="W17" s="1"/>
      <c r="X17" s="1">
        <v>147</v>
      </c>
      <c r="Y17" s="1"/>
      <c r="Z17" s="1">
        <v>11</v>
      </c>
      <c r="AA17" s="1"/>
      <c r="AB17" s="1">
        <v>10.69</v>
      </c>
    </row>
    <row r="18" spans="1:29">
      <c r="A18" s="1">
        <v>2</v>
      </c>
      <c r="B18" s="1">
        <v>6</v>
      </c>
      <c r="C18" s="1"/>
      <c r="D18" s="1">
        <v>6</v>
      </c>
      <c r="E18" s="1"/>
      <c r="F18" s="1">
        <v>11</v>
      </c>
      <c r="G18" s="2"/>
      <c r="H18" s="1">
        <v>10</v>
      </c>
      <c r="I18" s="1"/>
      <c r="J18" s="1">
        <v>11</v>
      </c>
      <c r="K18" s="1"/>
      <c r="L18" s="1">
        <v>11</v>
      </c>
      <c r="M18" s="1"/>
      <c r="N18" s="1">
        <v>24</v>
      </c>
      <c r="O18" s="1"/>
      <c r="P18" s="1">
        <v>27</v>
      </c>
      <c r="Q18" s="1"/>
      <c r="R18" s="1">
        <v>178</v>
      </c>
      <c r="S18" s="1"/>
      <c r="T18" s="1">
        <v>170</v>
      </c>
      <c r="U18" s="1"/>
      <c r="V18" s="1">
        <v>166</v>
      </c>
      <c r="W18" s="1"/>
      <c r="X18" s="1">
        <v>154</v>
      </c>
      <c r="Y18" s="1"/>
      <c r="Z18" s="1">
        <v>12.29</v>
      </c>
      <c r="AA18" s="1"/>
      <c r="AB18" s="1">
        <v>12</v>
      </c>
    </row>
    <row r="19" spans="1:29">
      <c r="A19" s="1">
        <v>2</v>
      </c>
      <c r="B19" s="1">
        <v>5</v>
      </c>
      <c r="C19" s="1"/>
      <c r="D19" s="1">
        <v>5</v>
      </c>
      <c r="E19" s="1"/>
      <c r="F19" s="1">
        <v>12</v>
      </c>
      <c r="G19" s="2"/>
      <c r="H19" s="1">
        <v>12</v>
      </c>
      <c r="I19" s="1"/>
      <c r="J19" s="1">
        <v>11</v>
      </c>
      <c r="K19" s="1"/>
      <c r="L19" s="1">
        <v>12</v>
      </c>
      <c r="M19" s="1"/>
      <c r="N19" s="1">
        <v>27</v>
      </c>
      <c r="O19" s="1"/>
      <c r="P19" s="1">
        <v>29</v>
      </c>
      <c r="Q19" s="1"/>
      <c r="R19" s="1">
        <v>181</v>
      </c>
      <c r="S19" s="1"/>
      <c r="T19" s="1">
        <v>177</v>
      </c>
      <c r="U19" s="1"/>
      <c r="V19" s="1">
        <v>168</v>
      </c>
      <c r="W19" s="1"/>
      <c r="X19" s="1">
        <v>164</v>
      </c>
      <c r="Y19" s="1"/>
      <c r="Z19" s="1">
        <v>12.46</v>
      </c>
      <c r="AA19" s="1"/>
      <c r="AB19" s="1">
        <v>11.76</v>
      </c>
    </row>
    <row r="20" spans="1:29">
      <c r="A20" s="1">
        <v>2</v>
      </c>
      <c r="B20" s="1">
        <v>6</v>
      </c>
      <c r="C20" s="1"/>
      <c r="D20" s="1">
        <v>6</v>
      </c>
      <c r="E20" s="1"/>
      <c r="F20" s="1">
        <v>12</v>
      </c>
      <c r="G20" s="2"/>
      <c r="H20" s="1">
        <v>12</v>
      </c>
      <c r="I20" s="1"/>
      <c r="J20" s="1">
        <v>11</v>
      </c>
      <c r="K20" s="1"/>
      <c r="L20" s="1">
        <v>12</v>
      </c>
      <c r="M20" s="1"/>
      <c r="N20" s="1">
        <v>30</v>
      </c>
      <c r="O20" s="1"/>
      <c r="P20" s="1">
        <v>30</v>
      </c>
      <c r="Q20" s="1"/>
      <c r="R20" s="1">
        <v>170</v>
      </c>
      <c r="S20" s="1"/>
      <c r="T20" s="1">
        <v>174</v>
      </c>
      <c r="U20" s="1"/>
      <c r="V20" s="1">
        <v>151</v>
      </c>
      <c r="W20" s="1"/>
      <c r="X20" s="1">
        <v>159</v>
      </c>
      <c r="Y20" s="1"/>
      <c r="Z20" s="1">
        <v>11.07</v>
      </c>
      <c r="AA20" s="1"/>
      <c r="AB20" s="1">
        <v>11.1</v>
      </c>
    </row>
    <row r="21" spans="1:29">
      <c r="A21" s="1">
        <v>2</v>
      </c>
      <c r="B21" s="1">
        <v>5</v>
      </c>
      <c r="C21" s="1">
        <f>AVERAGE(B12:B21)</f>
        <v>5.9</v>
      </c>
      <c r="D21" s="1">
        <v>5</v>
      </c>
      <c r="E21" s="1">
        <f t="shared" ref="E21:E31" si="0">AVERAGE(D12:D21)</f>
        <v>5.9</v>
      </c>
      <c r="F21" s="1">
        <v>7</v>
      </c>
      <c r="G21" s="2">
        <f t="shared" ref="G21:G31" si="1">AVERAGE(F12:F20)</f>
        <v>11.555555555555555</v>
      </c>
      <c r="H21" s="1">
        <v>8</v>
      </c>
      <c r="I21" s="1">
        <f t="shared" ref="I21:I31" si="2">AVERAGE(H12:H21)</f>
        <v>11.2</v>
      </c>
      <c r="J21" s="1">
        <v>10</v>
      </c>
      <c r="K21" s="1">
        <f t="shared" ref="K21:K31" si="3">AVERAGE(J12:J21)</f>
        <v>10.6</v>
      </c>
      <c r="L21" s="1">
        <v>10</v>
      </c>
      <c r="M21" s="1">
        <f t="shared" ref="M21:M31" si="4">AVERAGE(L12:L21)</f>
        <v>10.9</v>
      </c>
      <c r="N21" s="1">
        <v>23</v>
      </c>
      <c r="O21" s="1">
        <f t="shared" ref="O21:O31" si="5">AVERAGE(N12:N21)</f>
        <v>27.6</v>
      </c>
      <c r="P21" s="1">
        <v>23</v>
      </c>
      <c r="Q21" s="1">
        <f t="shared" ref="Q21:Q31" si="6">AVERAGE(P12:P21)</f>
        <v>28</v>
      </c>
      <c r="R21" s="1">
        <v>176</v>
      </c>
      <c r="S21" s="1">
        <f t="shared" ref="S21:S31" si="7">AVERAGE(R12:R21)</f>
        <v>176.1</v>
      </c>
      <c r="T21" s="1">
        <v>171</v>
      </c>
      <c r="U21" s="1">
        <f t="shared" ref="U21:U31" si="8">AVERAGE(T12:T21)</f>
        <v>169.9</v>
      </c>
      <c r="V21" s="1">
        <v>158</v>
      </c>
      <c r="W21" s="1">
        <f>AVERAGE(V12:V21)</f>
        <v>156.30000000000001</v>
      </c>
      <c r="X21" s="1">
        <v>154</v>
      </c>
      <c r="Y21" s="1">
        <f t="shared" ref="Y21:Y31" si="9">AVERAGE(X12:X21)</f>
        <v>146.1</v>
      </c>
      <c r="Z21" s="1">
        <v>15.18</v>
      </c>
      <c r="AA21" s="1">
        <f t="shared" ref="AA21:AA31" si="10">AVERAGE(Z12:Z21)</f>
        <v>12.14</v>
      </c>
      <c r="AB21" s="1">
        <v>14.13</v>
      </c>
      <c r="AC21">
        <f t="shared" ref="AC21:AC31" si="11">AVERAGE(AB12:AB21)</f>
        <v>11.349</v>
      </c>
    </row>
    <row r="22" spans="1:29">
      <c r="A22" s="1">
        <v>3</v>
      </c>
      <c r="B22" s="1">
        <v>6</v>
      </c>
      <c r="D22" s="1">
        <v>6</v>
      </c>
      <c r="E22" s="1"/>
      <c r="F22" s="1">
        <v>10</v>
      </c>
      <c r="G22" s="2"/>
      <c r="H22" s="1">
        <v>11</v>
      </c>
      <c r="I22" s="1"/>
      <c r="J22" s="1">
        <v>11</v>
      </c>
      <c r="K22" s="1"/>
      <c r="L22" s="1">
        <v>11</v>
      </c>
      <c r="M22" s="1"/>
      <c r="N22" s="1">
        <v>27</v>
      </c>
      <c r="O22" s="1"/>
      <c r="P22" s="1">
        <v>28</v>
      </c>
      <c r="Q22" s="1"/>
      <c r="R22" s="1">
        <v>183</v>
      </c>
      <c r="S22" s="1"/>
      <c r="T22" s="1">
        <v>180</v>
      </c>
      <c r="U22" s="1"/>
      <c r="V22" s="1">
        <v>169</v>
      </c>
      <c r="W22" s="1"/>
      <c r="X22" s="1">
        <v>155</v>
      </c>
      <c r="Y22" s="1"/>
      <c r="Z22" s="1">
        <v>13.04</v>
      </c>
      <c r="AA22" s="1"/>
      <c r="AB22" s="1">
        <v>11.96</v>
      </c>
    </row>
    <row r="23" spans="1:29">
      <c r="A23" s="1">
        <v>3</v>
      </c>
      <c r="B23" s="1">
        <v>6</v>
      </c>
      <c r="C23" s="1"/>
      <c r="D23" s="1">
        <v>7</v>
      </c>
      <c r="E23" s="1"/>
      <c r="F23" s="1">
        <v>12</v>
      </c>
      <c r="G23" s="2"/>
      <c r="H23" s="1">
        <v>12</v>
      </c>
      <c r="I23" s="1"/>
      <c r="J23" s="1">
        <v>10</v>
      </c>
      <c r="K23" s="1"/>
      <c r="L23" s="1">
        <v>10</v>
      </c>
      <c r="M23" s="1"/>
      <c r="N23" s="1">
        <v>28</v>
      </c>
      <c r="O23" s="1"/>
      <c r="P23" s="1">
        <v>29</v>
      </c>
      <c r="Q23" s="1"/>
      <c r="R23" s="1">
        <v>179</v>
      </c>
      <c r="S23" s="1"/>
      <c r="T23" s="1">
        <v>179</v>
      </c>
      <c r="U23" s="1"/>
      <c r="V23" s="1">
        <v>179</v>
      </c>
      <c r="W23" s="1"/>
      <c r="X23" s="1">
        <v>179</v>
      </c>
      <c r="Y23" s="1"/>
      <c r="Z23" s="1">
        <v>12.79</v>
      </c>
      <c r="AA23" s="1"/>
      <c r="AB23" s="1">
        <v>12.34</v>
      </c>
    </row>
    <row r="24" spans="1:29">
      <c r="A24" s="1">
        <v>3</v>
      </c>
      <c r="B24" s="1">
        <v>6</v>
      </c>
      <c r="C24" s="1"/>
      <c r="D24" s="1">
        <v>6</v>
      </c>
      <c r="E24" s="1"/>
      <c r="F24" s="1">
        <v>11</v>
      </c>
      <c r="G24" s="2"/>
      <c r="H24" s="1">
        <v>11</v>
      </c>
      <c r="I24" s="1"/>
      <c r="J24" s="1">
        <v>11</v>
      </c>
      <c r="K24" s="1"/>
      <c r="L24" s="1">
        <v>11</v>
      </c>
      <c r="M24" s="1"/>
      <c r="N24" s="1">
        <v>28</v>
      </c>
      <c r="O24" s="1"/>
      <c r="P24" s="1">
        <v>28</v>
      </c>
      <c r="Q24" s="1"/>
      <c r="R24" s="1">
        <v>177</v>
      </c>
      <c r="S24" s="1"/>
      <c r="T24" s="1">
        <v>178</v>
      </c>
      <c r="U24" s="1"/>
      <c r="V24" s="1">
        <v>166</v>
      </c>
      <c r="W24" s="1"/>
      <c r="X24" s="1">
        <v>170</v>
      </c>
      <c r="Y24" s="1"/>
      <c r="Z24" s="1">
        <v>12.25</v>
      </c>
      <c r="AA24" s="1"/>
      <c r="AB24" s="1">
        <v>12.43</v>
      </c>
    </row>
    <row r="25" spans="1:29">
      <c r="A25" s="1">
        <v>3</v>
      </c>
      <c r="B25" s="1">
        <v>6</v>
      </c>
      <c r="C25" s="1"/>
      <c r="D25" s="1">
        <v>6</v>
      </c>
      <c r="E25" s="1"/>
      <c r="F25" s="1">
        <v>10</v>
      </c>
      <c r="G25" s="2"/>
      <c r="H25" s="1">
        <v>10</v>
      </c>
      <c r="I25" s="1"/>
      <c r="J25" s="1">
        <v>12</v>
      </c>
      <c r="K25" s="1"/>
      <c r="L25" s="1">
        <v>12</v>
      </c>
      <c r="M25" s="1"/>
      <c r="N25" s="1">
        <v>28</v>
      </c>
      <c r="O25" s="1"/>
      <c r="P25" s="1">
        <v>28</v>
      </c>
      <c r="Q25" s="1"/>
      <c r="R25" s="1">
        <v>175</v>
      </c>
      <c r="S25" s="1"/>
      <c r="T25" s="1">
        <v>178</v>
      </c>
      <c r="U25" s="1"/>
      <c r="V25" s="1">
        <v>153</v>
      </c>
      <c r="W25" s="1"/>
      <c r="X25" s="1">
        <v>161</v>
      </c>
      <c r="Y25" s="1"/>
      <c r="Z25" s="1">
        <v>11.71</v>
      </c>
      <c r="AA25" s="1"/>
      <c r="AB25" s="1">
        <v>12.11</v>
      </c>
    </row>
    <row r="26" spans="1:29">
      <c r="A26" s="1">
        <v>3</v>
      </c>
      <c r="B26" s="1">
        <v>7</v>
      </c>
      <c r="C26" s="1"/>
      <c r="D26" s="1">
        <v>7</v>
      </c>
      <c r="E26" s="1"/>
      <c r="F26" s="1">
        <v>12</v>
      </c>
      <c r="G26" s="2"/>
      <c r="H26" s="1">
        <v>12</v>
      </c>
      <c r="I26" s="1"/>
      <c r="J26" s="1">
        <v>11</v>
      </c>
      <c r="K26" s="1"/>
      <c r="L26" s="1">
        <v>12</v>
      </c>
      <c r="M26" s="1"/>
      <c r="N26" s="1">
        <v>30</v>
      </c>
      <c r="O26" s="1"/>
      <c r="P26" s="1">
        <v>31</v>
      </c>
      <c r="Q26" s="1"/>
      <c r="R26" s="1">
        <v>184</v>
      </c>
      <c r="S26" s="1"/>
      <c r="T26" s="1">
        <v>180</v>
      </c>
      <c r="U26" s="1"/>
      <c r="V26" s="1">
        <v>157</v>
      </c>
      <c r="W26" s="1"/>
      <c r="X26" s="1">
        <v>165</v>
      </c>
      <c r="Y26" s="1"/>
      <c r="Z26" s="1">
        <v>11.37</v>
      </c>
      <c r="AA26" s="1"/>
      <c r="AB26" s="1">
        <v>11.13</v>
      </c>
    </row>
    <row r="27" spans="1:29">
      <c r="A27" s="1">
        <v>3</v>
      </c>
      <c r="B27" s="1">
        <v>6</v>
      </c>
      <c r="C27" s="1"/>
      <c r="D27" s="1">
        <v>3</v>
      </c>
      <c r="E27" s="1"/>
      <c r="F27" s="1">
        <v>11</v>
      </c>
      <c r="G27" s="2"/>
      <c r="H27" s="1">
        <v>11</v>
      </c>
      <c r="I27" s="1"/>
      <c r="J27" s="1">
        <v>11</v>
      </c>
      <c r="K27" s="1"/>
      <c r="L27" s="1">
        <v>11</v>
      </c>
      <c r="M27" s="1"/>
      <c r="N27" s="1">
        <v>28</v>
      </c>
      <c r="O27" s="1"/>
      <c r="P27" s="1">
        <v>25</v>
      </c>
      <c r="Q27" s="1"/>
      <c r="R27" s="1">
        <v>186</v>
      </c>
      <c r="S27" s="1"/>
      <c r="T27" s="1">
        <v>182</v>
      </c>
      <c r="U27" s="1"/>
      <c r="V27" s="1">
        <v>170</v>
      </c>
      <c r="W27" s="1"/>
      <c r="X27" s="1">
        <v>165</v>
      </c>
      <c r="Y27" s="1"/>
      <c r="Z27" s="1">
        <v>12.71</v>
      </c>
      <c r="AA27" s="1"/>
      <c r="AB27" s="1">
        <v>13.88</v>
      </c>
    </row>
    <row r="28" spans="1:29">
      <c r="A28" s="1">
        <v>3</v>
      </c>
      <c r="B28" s="2">
        <v>5</v>
      </c>
      <c r="C28" s="1"/>
      <c r="D28" s="2">
        <v>6</v>
      </c>
      <c r="E28" s="1"/>
      <c r="F28" s="2">
        <v>10</v>
      </c>
      <c r="G28" s="2"/>
      <c r="H28" s="2">
        <v>10</v>
      </c>
      <c r="I28" s="1"/>
      <c r="J28" s="2">
        <v>11</v>
      </c>
      <c r="K28" s="1"/>
      <c r="L28" s="2">
        <v>10</v>
      </c>
      <c r="M28" s="1"/>
      <c r="N28" s="2">
        <v>26</v>
      </c>
      <c r="O28" s="1"/>
      <c r="P28" s="2">
        <v>26</v>
      </c>
      <c r="Q28" s="1"/>
      <c r="R28" s="2">
        <v>187</v>
      </c>
      <c r="S28" s="1"/>
      <c r="T28" s="2">
        <v>179</v>
      </c>
      <c r="U28" s="1"/>
      <c r="V28" s="2">
        <v>171</v>
      </c>
      <c r="W28" s="1"/>
      <c r="X28" s="2">
        <v>161</v>
      </c>
      <c r="Y28" s="1"/>
      <c r="Z28" s="2">
        <v>13.77</v>
      </c>
      <c r="AA28" s="1"/>
      <c r="AB28" s="2">
        <v>13.08</v>
      </c>
    </row>
    <row r="29" spans="1:29">
      <c r="A29" s="1">
        <v>3</v>
      </c>
      <c r="B29" s="1">
        <v>6</v>
      </c>
      <c r="C29" s="1"/>
      <c r="D29" s="1">
        <v>7</v>
      </c>
      <c r="E29" s="1"/>
      <c r="F29" s="1">
        <v>12</v>
      </c>
      <c r="G29" s="2"/>
      <c r="H29" s="1">
        <v>11</v>
      </c>
      <c r="I29" s="1"/>
      <c r="J29" s="1">
        <v>11</v>
      </c>
      <c r="K29" s="1"/>
      <c r="L29" s="1">
        <v>10</v>
      </c>
      <c r="M29" s="1"/>
      <c r="N29" s="1">
        <v>29</v>
      </c>
      <c r="O29" s="1"/>
      <c r="P29" s="1">
        <v>28</v>
      </c>
      <c r="Q29" s="1"/>
      <c r="R29" s="1">
        <v>189</v>
      </c>
      <c r="S29" s="1"/>
      <c r="T29" s="1">
        <v>179</v>
      </c>
      <c r="U29" s="1"/>
      <c r="V29" s="1">
        <v>175</v>
      </c>
      <c r="W29" s="1"/>
      <c r="X29" s="1">
        <v>156</v>
      </c>
      <c r="Y29" s="1"/>
      <c r="Z29" s="1">
        <v>12.55</v>
      </c>
      <c r="AA29" s="1"/>
      <c r="AB29" s="1">
        <v>11.96</v>
      </c>
    </row>
    <row r="30" spans="1:29">
      <c r="A30" s="1">
        <v>3</v>
      </c>
      <c r="B30" s="1">
        <v>6</v>
      </c>
      <c r="C30" s="1"/>
      <c r="D30" s="1">
        <v>6</v>
      </c>
      <c r="E30" s="1"/>
      <c r="F30" s="1">
        <v>10</v>
      </c>
      <c r="G30" s="2"/>
      <c r="H30" s="1">
        <v>10</v>
      </c>
      <c r="I30" s="1"/>
      <c r="J30" s="1">
        <v>9</v>
      </c>
      <c r="K30" s="1"/>
      <c r="L30" s="1">
        <v>9</v>
      </c>
      <c r="M30" s="1"/>
      <c r="N30" s="1">
        <v>25</v>
      </c>
      <c r="O30" s="1"/>
      <c r="P30" s="1">
        <v>25</v>
      </c>
      <c r="Q30" s="1"/>
      <c r="R30" s="1">
        <v>176</v>
      </c>
      <c r="S30" s="1"/>
      <c r="T30" s="1">
        <v>178</v>
      </c>
      <c r="U30" s="1"/>
      <c r="V30" s="1">
        <v>156</v>
      </c>
      <c r="W30" s="1"/>
      <c r="X30" s="1">
        <v>145</v>
      </c>
      <c r="Y30" s="1"/>
      <c r="Z30" s="1">
        <v>13.28</v>
      </c>
      <c r="AA30" s="1"/>
      <c r="AB30" s="1">
        <v>12.92</v>
      </c>
    </row>
    <row r="31" spans="1:29">
      <c r="A31" s="1">
        <v>3</v>
      </c>
      <c r="B31" s="1">
        <v>5</v>
      </c>
      <c r="C31" s="1">
        <f>AVERAGE(B22:B31)</f>
        <v>5.9</v>
      </c>
      <c r="D31" s="1">
        <v>6</v>
      </c>
      <c r="E31" s="1">
        <f t="shared" si="0"/>
        <v>6</v>
      </c>
      <c r="F31" s="1">
        <v>10</v>
      </c>
      <c r="G31" s="2">
        <f t="shared" si="1"/>
        <v>10.888888888888889</v>
      </c>
      <c r="H31" s="1">
        <v>11</v>
      </c>
      <c r="I31" s="1">
        <f t="shared" si="2"/>
        <v>10.9</v>
      </c>
      <c r="J31" s="1">
        <v>9</v>
      </c>
      <c r="K31" s="1">
        <f t="shared" si="3"/>
        <v>10.6</v>
      </c>
      <c r="L31" s="1">
        <v>10</v>
      </c>
      <c r="M31" s="1">
        <f t="shared" si="4"/>
        <v>10.6</v>
      </c>
      <c r="N31" s="1">
        <v>24</v>
      </c>
      <c r="O31" s="1">
        <f t="shared" si="5"/>
        <v>27.3</v>
      </c>
      <c r="P31" s="1">
        <v>27</v>
      </c>
      <c r="Q31" s="1">
        <f t="shared" si="6"/>
        <v>27.5</v>
      </c>
      <c r="R31" s="1">
        <v>180</v>
      </c>
      <c r="S31" s="1">
        <f t="shared" si="7"/>
        <v>181.6</v>
      </c>
      <c r="T31" s="1">
        <v>175</v>
      </c>
      <c r="U31" s="1">
        <f t="shared" si="8"/>
        <v>178.8</v>
      </c>
      <c r="V31" s="1">
        <v>168</v>
      </c>
      <c r="W31" s="1">
        <f t="shared" ref="W31" si="12">AVERAGE(V22:V31)</f>
        <v>166.4</v>
      </c>
      <c r="X31" s="1">
        <v>153</v>
      </c>
      <c r="Y31" s="1">
        <f t="shared" si="9"/>
        <v>161</v>
      </c>
      <c r="Z31" s="1">
        <v>14.5</v>
      </c>
      <c r="AA31" s="1">
        <f t="shared" si="10"/>
        <v>12.797000000000001</v>
      </c>
      <c r="AB31" s="1">
        <v>12.15</v>
      </c>
      <c r="AC31">
        <f t="shared" si="11"/>
        <v>12.396000000000003</v>
      </c>
    </row>
    <row r="32" spans="1:29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1"/>
      <c r="B33" s="1"/>
      <c r="C33" s="1" t="s">
        <v>36</v>
      </c>
      <c r="D33" s="2">
        <f>(E11-C11)/C11*100</f>
        <v>9.6774193548387046</v>
      </c>
      <c r="E33" s="2"/>
      <c r="F33" s="2"/>
      <c r="G33" s="2"/>
      <c r="H33" s="2">
        <f>(I11-G11)/G11</f>
        <v>8.0000000000000043E-2</v>
      </c>
      <c r="I33" s="2"/>
      <c r="J33" s="2"/>
      <c r="K33" s="2"/>
      <c r="L33" s="2">
        <f>(M11-K11)/K11*100</f>
        <v>15.38461538461538</v>
      </c>
      <c r="M33" s="2"/>
      <c r="N33" s="2"/>
      <c r="O33" s="2"/>
      <c r="P33" s="2">
        <f>(Q11-O11)/O11*100</f>
        <v>11.594202898550723</v>
      </c>
      <c r="Q33" s="2"/>
      <c r="R33" s="2"/>
      <c r="S33" s="2"/>
      <c r="T33" s="2">
        <f>(U11-S11)/S11*100</f>
        <v>-3.3371691599539766</v>
      </c>
      <c r="U33" s="2"/>
      <c r="V33" s="2"/>
      <c r="W33" s="2"/>
      <c r="X33" s="2">
        <f>(Y11-W11)/Y11*100</f>
        <v>-9.6681096681096736</v>
      </c>
      <c r="Y33" s="2"/>
      <c r="Z33" s="2"/>
      <c r="AA33" s="2"/>
      <c r="AB33" s="2">
        <f>(AC11-AA11)/AA11*100</f>
        <v>-15.478392466789959</v>
      </c>
    </row>
    <row r="34" spans="1:28">
      <c r="A34" s="1"/>
      <c r="B34" s="1"/>
      <c r="C34" s="1" t="s">
        <v>37</v>
      </c>
      <c r="D34" s="2">
        <f>(E21-C21)/C21*100</f>
        <v>0</v>
      </c>
      <c r="E34" s="2"/>
      <c r="F34" s="2"/>
      <c r="G34" s="2"/>
      <c r="H34" s="2">
        <f>(I21-G21)/G21*100</f>
        <v>-3.0769230769230811</v>
      </c>
      <c r="I34" s="2"/>
      <c r="J34" s="2"/>
      <c r="K34" s="2"/>
      <c r="L34" s="2">
        <f>(M21-K21)/K21*100</f>
        <v>2.8301886792452895</v>
      </c>
      <c r="M34" s="2"/>
      <c r="N34" s="2"/>
      <c r="O34" s="2"/>
      <c r="P34" s="2">
        <f>(Q21-O21)/O21*100</f>
        <v>1.4492753623188355</v>
      </c>
      <c r="Q34" s="2"/>
      <c r="R34" s="2"/>
      <c r="S34" s="2"/>
      <c r="T34" s="2">
        <f>(U21-S21)/S21*100</f>
        <v>-3.5207268597387786</v>
      </c>
      <c r="U34" s="2"/>
      <c r="V34" s="2"/>
      <c r="W34" s="2"/>
      <c r="X34" s="2">
        <f>(Y21-W21)/W21*100</f>
        <v>-6.5259117082533695</v>
      </c>
      <c r="Y34" s="2"/>
      <c r="Z34" s="2"/>
      <c r="AA34" s="2"/>
      <c r="AB34" s="2">
        <f>(AC21-AA21)/AA21*100</f>
        <v>-6.5156507413509086</v>
      </c>
    </row>
    <row r="35" spans="1:28">
      <c r="A35" s="1"/>
      <c r="B35" s="1"/>
      <c r="C35" s="1" t="s">
        <v>38</v>
      </c>
      <c r="D35" s="2">
        <f>(E31-C31)/C31*100</f>
        <v>1.6949152542372818</v>
      </c>
      <c r="E35" s="2"/>
      <c r="F35" s="2"/>
      <c r="G35" s="2"/>
      <c r="H35" s="2">
        <f>(I31-G31)/G31*100</f>
        <v>0.10204081632653025</v>
      </c>
      <c r="I35" s="2"/>
      <c r="J35" s="2"/>
      <c r="K35" s="2"/>
      <c r="L35" s="2">
        <f>(M31-K31)/K31*100</f>
        <v>0</v>
      </c>
      <c r="M35" s="2"/>
      <c r="N35" s="2"/>
      <c r="O35" s="2"/>
      <c r="P35" s="2">
        <f>(Q31-O31)/O31*100</f>
        <v>0.73260073260073</v>
      </c>
      <c r="Q35" s="2"/>
      <c r="R35" s="2"/>
      <c r="S35" s="2"/>
      <c r="T35" s="2">
        <f>(U31-S31)/S31*100</f>
        <v>-1.5418502202643078</v>
      </c>
      <c r="U35" s="2"/>
      <c r="V35" s="2"/>
      <c r="W35" s="2"/>
      <c r="X35" s="2">
        <f>(Y31-W31)/W31*100</f>
        <v>-3.2451923076923106</v>
      </c>
      <c r="Y35" s="2"/>
      <c r="Z35" s="2"/>
      <c r="AA35" s="2"/>
      <c r="AB35" s="2">
        <f>(AC31-AA31)/AA31*100</f>
        <v>-3.1335469250605459</v>
      </c>
    </row>
    <row r="36" spans="1:2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2BFE-DB4F-B344-84DD-299F8315A5BD}">
  <dimension ref="A1:S36"/>
  <sheetViews>
    <sheetView topLeftCell="G1" workbookViewId="0">
      <selection activeCell="R34" sqref="R34:R36"/>
    </sheetView>
  </sheetViews>
  <sheetFormatPr baseColWidth="10" defaultRowHeight="15"/>
  <cols>
    <col min="6" max="6" width="11" bestFit="1" customWidth="1"/>
    <col min="10" max="10" width="11" bestFit="1" customWidth="1"/>
    <col min="14" max="14" width="11" bestFit="1" customWidth="1"/>
    <col min="18" max="18" width="11.1640625" bestFit="1" customWidth="1"/>
  </cols>
  <sheetData>
    <row r="1" spans="1:19">
      <c r="A1" t="s">
        <v>0</v>
      </c>
      <c r="B1" t="s">
        <v>26</v>
      </c>
      <c r="C1" t="s">
        <v>27</v>
      </c>
      <c r="D1" t="s">
        <v>28</v>
      </c>
      <c r="F1" t="s">
        <v>29</v>
      </c>
      <c r="H1" t="s">
        <v>30</v>
      </c>
      <c r="J1" t="s">
        <v>31</v>
      </c>
      <c r="L1" t="s">
        <v>32</v>
      </c>
      <c r="N1" t="s">
        <v>33</v>
      </c>
      <c r="P1" t="s">
        <v>34</v>
      </c>
      <c r="R1" t="s">
        <v>35</v>
      </c>
    </row>
    <row r="2" spans="1:19">
      <c r="A2">
        <v>1</v>
      </c>
      <c r="B2">
        <v>29</v>
      </c>
      <c r="C2">
        <v>167</v>
      </c>
      <c r="D2">
        <v>66.599999999999994</v>
      </c>
      <c r="F2">
        <v>66.5</v>
      </c>
      <c r="H2">
        <v>26.5</v>
      </c>
      <c r="J2">
        <v>25.7</v>
      </c>
      <c r="L2">
        <v>27.2</v>
      </c>
      <c r="N2">
        <v>27.6</v>
      </c>
      <c r="P2">
        <v>32.130000000000003</v>
      </c>
      <c r="R2">
        <v>34.67</v>
      </c>
    </row>
    <row r="3" spans="1:19">
      <c r="A3">
        <v>1</v>
      </c>
      <c r="B3">
        <v>21</v>
      </c>
      <c r="C3">
        <v>167</v>
      </c>
      <c r="D3">
        <v>63.2</v>
      </c>
      <c r="F3">
        <v>62.6</v>
      </c>
      <c r="H3">
        <v>11.9</v>
      </c>
      <c r="J3">
        <v>11.3</v>
      </c>
      <c r="L3">
        <v>31.9</v>
      </c>
      <c r="N3">
        <v>31.6</v>
      </c>
      <c r="P3">
        <v>51.2</v>
      </c>
      <c r="R3">
        <v>46.63</v>
      </c>
    </row>
    <row r="4" spans="1:19">
      <c r="A4">
        <v>1</v>
      </c>
      <c r="B4">
        <v>20</v>
      </c>
      <c r="C4">
        <v>158</v>
      </c>
      <c r="D4">
        <v>85.9</v>
      </c>
      <c r="F4">
        <v>59.2</v>
      </c>
      <c r="H4">
        <v>17.3</v>
      </c>
      <c r="J4">
        <v>10.7</v>
      </c>
      <c r="L4">
        <v>40.6</v>
      </c>
      <c r="N4">
        <v>29.9</v>
      </c>
      <c r="P4">
        <v>61.87</v>
      </c>
      <c r="R4">
        <v>49.8</v>
      </c>
    </row>
    <row r="5" spans="1:19">
      <c r="A5">
        <v>1</v>
      </c>
      <c r="B5">
        <v>21</v>
      </c>
      <c r="C5">
        <v>175</v>
      </c>
      <c r="D5">
        <v>65.2</v>
      </c>
      <c r="F5">
        <v>82.9</v>
      </c>
      <c r="H5">
        <v>9.6999999999999993</v>
      </c>
      <c r="J5">
        <v>16.5</v>
      </c>
      <c r="L5">
        <v>33.6</v>
      </c>
      <c r="N5">
        <v>39.700000000000003</v>
      </c>
      <c r="P5">
        <v>48.37</v>
      </c>
      <c r="R5">
        <v>45.07</v>
      </c>
    </row>
    <row r="6" spans="1:19">
      <c r="A6">
        <v>1</v>
      </c>
      <c r="B6">
        <v>21</v>
      </c>
      <c r="C6">
        <v>166</v>
      </c>
      <c r="D6">
        <v>77.400000000000006</v>
      </c>
      <c r="F6">
        <v>63.9</v>
      </c>
      <c r="H6">
        <v>19.3</v>
      </c>
      <c r="J6">
        <v>8.4</v>
      </c>
      <c r="L6">
        <v>35.200000000000003</v>
      </c>
      <c r="N6">
        <v>33.700000000000003</v>
      </c>
      <c r="P6">
        <v>51.87</v>
      </c>
      <c r="R6">
        <v>47.37</v>
      </c>
    </row>
    <row r="7" spans="1:19">
      <c r="A7">
        <v>1</v>
      </c>
      <c r="B7">
        <v>20</v>
      </c>
      <c r="C7">
        <v>170</v>
      </c>
      <c r="D7">
        <v>86</v>
      </c>
      <c r="F7">
        <v>79.099999999999994</v>
      </c>
      <c r="H7">
        <v>16.399999999999999</v>
      </c>
      <c r="J7">
        <v>19.399999999999999</v>
      </c>
      <c r="L7">
        <v>41.7</v>
      </c>
      <c r="N7">
        <v>36.200000000000003</v>
      </c>
      <c r="P7">
        <v>54.1</v>
      </c>
      <c r="R7">
        <v>47.83</v>
      </c>
    </row>
    <row r="8" spans="1:19">
      <c r="A8">
        <v>1</v>
      </c>
      <c r="B8">
        <v>20</v>
      </c>
      <c r="C8">
        <v>166</v>
      </c>
      <c r="D8">
        <v>59.5</v>
      </c>
      <c r="F8">
        <v>87.5</v>
      </c>
      <c r="H8">
        <v>12.1</v>
      </c>
      <c r="J8">
        <v>17</v>
      </c>
      <c r="L8">
        <v>29.5</v>
      </c>
      <c r="N8">
        <v>42.1</v>
      </c>
      <c r="P8">
        <v>47.93</v>
      </c>
      <c r="R8">
        <v>49.97</v>
      </c>
    </row>
    <row r="9" spans="1:19">
      <c r="A9">
        <v>1</v>
      </c>
      <c r="B9">
        <v>18</v>
      </c>
      <c r="C9">
        <v>174</v>
      </c>
      <c r="D9">
        <v>122.8</v>
      </c>
      <c r="F9">
        <v>66.8</v>
      </c>
      <c r="H9">
        <v>32.9</v>
      </c>
      <c r="J9">
        <v>29.9</v>
      </c>
      <c r="L9">
        <v>46.9</v>
      </c>
      <c r="N9">
        <v>26.4</v>
      </c>
      <c r="P9">
        <v>50.23</v>
      </c>
      <c r="R9">
        <v>50.13</v>
      </c>
    </row>
    <row r="10" spans="1:19">
      <c r="A10">
        <v>1</v>
      </c>
      <c r="B10">
        <v>17</v>
      </c>
      <c r="C10">
        <v>179</v>
      </c>
      <c r="D10">
        <v>68</v>
      </c>
      <c r="F10">
        <v>68</v>
      </c>
      <c r="H10">
        <v>17.5</v>
      </c>
      <c r="J10">
        <v>17.5</v>
      </c>
      <c r="L10">
        <v>31.6</v>
      </c>
      <c r="N10">
        <v>31.6</v>
      </c>
      <c r="P10">
        <v>36.1</v>
      </c>
      <c r="R10">
        <v>29.27</v>
      </c>
    </row>
    <row r="11" spans="1:19">
      <c r="A11">
        <v>1</v>
      </c>
      <c r="B11">
        <v>21</v>
      </c>
      <c r="C11">
        <v>178</v>
      </c>
      <c r="D11">
        <v>70</v>
      </c>
      <c r="F11">
        <v>123.2</v>
      </c>
      <c r="H11">
        <v>31.5</v>
      </c>
      <c r="J11">
        <v>32.299999999999997</v>
      </c>
      <c r="L11">
        <v>27.1</v>
      </c>
      <c r="N11">
        <v>47.8</v>
      </c>
      <c r="P11">
        <v>33.43</v>
      </c>
      <c r="R11">
        <v>37.6</v>
      </c>
    </row>
    <row r="12" spans="1:19">
      <c r="A12">
        <v>2</v>
      </c>
      <c r="B12">
        <v>37</v>
      </c>
      <c r="C12">
        <v>167</v>
      </c>
      <c r="D12">
        <v>85.5</v>
      </c>
      <c r="E12">
        <f>AVERAGE(D2:D11)</f>
        <v>76.460000000000008</v>
      </c>
      <c r="F12">
        <v>64.2</v>
      </c>
      <c r="G12">
        <f>AVERAGE(F2:F11)</f>
        <v>75.97</v>
      </c>
      <c r="H12">
        <v>28.8</v>
      </c>
      <c r="I12">
        <f>AVERAGE(H2:H11)</f>
        <v>19.509999999999998</v>
      </c>
      <c r="J12">
        <v>14.8</v>
      </c>
      <c r="K12">
        <f>AVERAGE(J2:J11)</f>
        <v>18.869999999999997</v>
      </c>
      <c r="L12">
        <v>31.2</v>
      </c>
      <c r="M12">
        <f>AVERAGE(L2:L11)</f>
        <v>34.53</v>
      </c>
      <c r="N12">
        <v>31.2</v>
      </c>
      <c r="O12">
        <f>AVERAGE(N2:N11)</f>
        <v>34.660000000000004</v>
      </c>
      <c r="P12">
        <v>42.8</v>
      </c>
      <c r="Q12">
        <f>AVERAGE(P2:P11)</f>
        <v>46.723000000000006</v>
      </c>
      <c r="R12">
        <v>39.03</v>
      </c>
      <c r="S12">
        <f>AVERAGE(R2:R11)</f>
        <v>43.834000000000003</v>
      </c>
    </row>
    <row r="13" spans="1:19">
      <c r="A13">
        <v>2</v>
      </c>
      <c r="B13">
        <v>22</v>
      </c>
      <c r="C13">
        <v>167</v>
      </c>
      <c r="D13">
        <v>80.3</v>
      </c>
      <c r="F13">
        <v>59.9</v>
      </c>
      <c r="H13">
        <v>10.5</v>
      </c>
      <c r="J13">
        <v>14.1</v>
      </c>
      <c r="L13">
        <v>29.2</v>
      </c>
      <c r="N13">
        <v>29.2</v>
      </c>
      <c r="P13">
        <v>56.17</v>
      </c>
      <c r="R13">
        <v>57.07</v>
      </c>
    </row>
    <row r="14" spans="1:19">
      <c r="A14">
        <v>2</v>
      </c>
      <c r="B14">
        <v>19</v>
      </c>
      <c r="C14">
        <v>158</v>
      </c>
      <c r="D14">
        <v>67</v>
      </c>
      <c r="F14">
        <v>89.9</v>
      </c>
      <c r="H14">
        <v>14.6</v>
      </c>
      <c r="J14">
        <v>19.5</v>
      </c>
      <c r="L14">
        <v>41.1</v>
      </c>
      <c r="N14">
        <v>41.1</v>
      </c>
      <c r="P14">
        <v>48.17</v>
      </c>
      <c r="R14">
        <v>44.77</v>
      </c>
    </row>
    <row r="15" spans="1:19">
      <c r="A15">
        <v>2</v>
      </c>
      <c r="B15">
        <v>20</v>
      </c>
      <c r="C15">
        <v>175</v>
      </c>
      <c r="D15">
        <v>89.2</v>
      </c>
      <c r="F15">
        <v>62.3</v>
      </c>
      <c r="H15">
        <v>18.600000000000001</v>
      </c>
      <c r="J15">
        <v>12.4</v>
      </c>
      <c r="L15">
        <v>31</v>
      </c>
      <c r="N15">
        <v>31</v>
      </c>
      <c r="P15">
        <v>58.93</v>
      </c>
      <c r="R15">
        <v>57.9</v>
      </c>
    </row>
    <row r="16" spans="1:19">
      <c r="A16">
        <v>2</v>
      </c>
      <c r="B16">
        <v>20</v>
      </c>
      <c r="C16">
        <v>166</v>
      </c>
      <c r="D16">
        <v>60.7</v>
      </c>
      <c r="F16">
        <v>77</v>
      </c>
      <c r="H16">
        <v>12</v>
      </c>
      <c r="J16">
        <v>10.199999999999999</v>
      </c>
      <c r="L16">
        <v>39.799999999999997</v>
      </c>
      <c r="N16">
        <v>39.799999999999997</v>
      </c>
      <c r="P16">
        <v>46.53</v>
      </c>
      <c r="R16">
        <v>46.2</v>
      </c>
    </row>
    <row r="17" spans="1:19">
      <c r="A17">
        <v>2</v>
      </c>
      <c r="B17">
        <v>19</v>
      </c>
      <c r="C17">
        <v>170</v>
      </c>
      <c r="D17">
        <v>61.7</v>
      </c>
      <c r="F17">
        <v>79.099999999999994</v>
      </c>
      <c r="H17">
        <v>13.7</v>
      </c>
      <c r="J17">
        <v>16.2</v>
      </c>
      <c r="L17">
        <v>37.6</v>
      </c>
      <c r="N17">
        <v>37.6</v>
      </c>
      <c r="P17">
        <v>44.33</v>
      </c>
      <c r="R17">
        <v>45</v>
      </c>
    </row>
    <row r="18" spans="1:19">
      <c r="A18">
        <v>2</v>
      </c>
      <c r="B18">
        <v>18</v>
      </c>
      <c r="C18">
        <v>166</v>
      </c>
      <c r="D18">
        <v>79.3</v>
      </c>
      <c r="F18">
        <v>86.3</v>
      </c>
      <c r="H18">
        <v>17.399999999999999</v>
      </c>
      <c r="J18">
        <v>29.9</v>
      </c>
      <c r="L18">
        <v>34.6</v>
      </c>
      <c r="N18">
        <v>34.6</v>
      </c>
      <c r="P18">
        <v>55.27</v>
      </c>
      <c r="R18">
        <v>57.03</v>
      </c>
    </row>
    <row r="19" spans="1:19">
      <c r="A19">
        <v>2</v>
      </c>
      <c r="B19">
        <v>18</v>
      </c>
      <c r="C19">
        <v>174</v>
      </c>
      <c r="D19">
        <v>129.6</v>
      </c>
      <c r="F19">
        <v>67.900000000000006</v>
      </c>
      <c r="H19">
        <v>37.299999999999997</v>
      </c>
      <c r="J19">
        <v>15.7</v>
      </c>
      <c r="L19">
        <v>32.4</v>
      </c>
      <c r="N19">
        <v>32.4</v>
      </c>
      <c r="P19">
        <v>54.37</v>
      </c>
      <c r="R19">
        <v>56.77</v>
      </c>
    </row>
    <row r="20" spans="1:19">
      <c r="A20">
        <v>2</v>
      </c>
      <c r="B20">
        <v>18</v>
      </c>
      <c r="C20">
        <v>179</v>
      </c>
      <c r="D20">
        <v>67.599999999999994</v>
      </c>
      <c r="F20">
        <v>67.599999999999994</v>
      </c>
      <c r="H20">
        <v>10.9</v>
      </c>
      <c r="J20">
        <v>10.9</v>
      </c>
      <c r="L20">
        <v>34.4</v>
      </c>
      <c r="N20">
        <v>34.4</v>
      </c>
      <c r="P20">
        <v>48.37</v>
      </c>
      <c r="R20">
        <v>49.73</v>
      </c>
    </row>
    <row r="21" spans="1:19">
      <c r="A21">
        <v>2</v>
      </c>
      <c r="B21">
        <v>30</v>
      </c>
      <c r="C21">
        <v>178</v>
      </c>
      <c r="D21">
        <v>67.3</v>
      </c>
      <c r="F21">
        <v>127.9</v>
      </c>
      <c r="H21">
        <v>10.9</v>
      </c>
      <c r="J21">
        <v>36</v>
      </c>
      <c r="L21">
        <v>34.1</v>
      </c>
      <c r="N21">
        <v>47.3</v>
      </c>
      <c r="P21">
        <v>54.43</v>
      </c>
      <c r="R21">
        <v>48.37</v>
      </c>
    </row>
    <row r="22" spans="1:19">
      <c r="A22">
        <v>3</v>
      </c>
      <c r="B22">
        <v>22</v>
      </c>
      <c r="C22">
        <v>175</v>
      </c>
      <c r="D22">
        <v>104.6</v>
      </c>
      <c r="E22">
        <f>AVERAGE(D12:D21)</f>
        <v>78.819999999999993</v>
      </c>
      <c r="F22">
        <v>64.3</v>
      </c>
      <c r="G22">
        <f t="shared" ref="G22:G32" si="0">AVERAGE(F12:F21)</f>
        <v>78.209999999999994</v>
      </c>
      <c r="H22">
        <v>33.6</v>
      </c>
      <c r="I22">
        <f t="shared" ref="I22:I32" si="1">AVERAGE(H12:H21)</f>
        <v>17.47</v>
      </c>
      <c r="J22">
        <v>16.899999999999999</v>
      </c>
      <c r="K22">
        <f t="shared" ref="K22:K32" si="2">AVERAGE(J12:J21)</f>
        <v>17.97</v>
      </c>
      <c r="L22">
        <v>40.200000000000003</v>
      </c>
      <c r="M22">
        <f>AVERAGE(L12:L21)</f>
        <v>34.54</v>
      </c>
      <c r="N22">
        <v>30.2</v>
      </c>
      <c r="O22">
        <f t="shared" ref="O22:O32" si="3">AVERAGE(N12:N21)</f>
        <v>35.86</v>
      </c>
      <c r="P22">
        <v>39.03</v>
      </c>
      <c r="Q22">
        <f t="shared" ref="Q22:Q32" si="4">AVERAGE(P12:P21)</f>
        <v>50.936999999999998</v>
      </c>
      <c r="R22">
        <v>57.67</v>
      </c>
      <c r="S22">
        <f t="shared" ref="S22:S32" si="5">AVERAGE(R12:R21)</f>
        <v>50.186999999999998</v>
      </c>
    </row>
    <row r="23" spans="1:19">
      <c r="A23">
        <v>3</v>
      </c>
      <c r="B23">
        <v>21</v>
      </c>
      <c r="C23">
        <v>178</v>
      </c>
      <c r="D23">
        <v>63.2</v>
      </c>
      <c r="F23">
        <v>59.7</v>
      </c>
      <c r="H23">
        <v>11.9</v>
      </c>
      <c r="J23">
        <v>25.7</v>
      </c>
      <c r="L23">
        <v>31.9</v>
      </c>
      <c r="N23">
        <v>24.5</v>
      </c>
      <c r="P23">
        <v>57.07</v>
      </c>
      <c r="R23">
        <v>45.13</v>
      </c>
    </row>
    <row r="24" spans="1:19">
      <c r="A24">
        <v>3</v>
      </c>
      <c r="B24">
        <v>21</v>
      </c>
      <c r="C24">
        <v>166</v>
      </c>
      <c r="D24">
        <v>79.599999999999994</v>
      </c>
      <c r="F24">
        <v>85.5</v>
      </c>
      <c r="H24">
        <v>12.7</v>
      </c>
      <c r="J24">
        <v>28.8</v>
      </c>
      <c r="L24">
        <v>40</v>
      </c>
      <c r="N24">
        <v>34.799999999999997</v>
      </c>
      <c r="P24">
        <v>44.77</v>
      </c>
      <c r="R24">
        <v>64.37</v>
      </c>
    </row>
    <row r="25" spans="1:19">
      <c r="A25">
        <v>3</v>
      </c>
      <c r="B25">
        <v>20</v>
      </c>
      <c r="C25">
        <v>173</v>
      </c>
      <c r="D25">
        <v>69.3</v>
      </c>
      <c r="F25">
        <v>63.2</v>
      </c>
      <c r="H25">
        <v>11.4</v>
      </c>
      <c r="J25">
        <v>11.9</v>
      </c>
      <c r="L25">
        <v>35.1</v>
      </c>
      <c r="N25">
        <v>31.9</v>
      </c>
      <c r="P25">
        <v>57.9</v>
      </c>
      <c r="R25">
        <v>48.4</v>
      </c>
    </row>
    <row r="26" spans="1:19">
      <c r="A26">
        <v>3</v>
      </c>
      <c r="B26">
        <v>18</v>
      </c>
      <c r="C26">
        <v>181</v>
      </c>
      <c r="D26">
        <v>84.1</v>
      </c>
      <c r="F26">
        <v>79.599999999999994</v>
      </c>
      <c r="H26">
        <v>24</v>
      </c>
      <c r="J26">
        <v>12.7</v>
      </c>
      <c r="L26">
        <v>36.700000000000003</v>
      </c>
      <c r="N26">
        <v>40</v>
      </c>
      <c r="P26">
        <v>46.2</v>
      </c>
      <c r="R26">
        <v>47.07</v>
      </c>
    </row>
    <row r="27" spans="1:19">
      <c r="A27">
        <v>3</v>
      </c>
      <c r="B27">
        <v>21</v>
      </c>
      <c r="C27">
        <v>180</v>
      </c>
      <c r="D27">
        <v>70.8</v>
      </c>
      <c r="F27">
        <v>84.1</v>
      </c>
      <c r="H27">
        <v>29</v>
      </c>
      <c r="J27">
        <v>24</v>
      </c>
      <c r="L27">
        <v>28.1</v>
      </c>
      <c r="N27">
        <v>36.700000000000003</v>
      </c>
      <c r="P27">
        <v>45</v>
      </c>
      <c r="R27">
        <v>31.47</v>
      </c>
    </row>
    <row r="28" spans="1:19">
      <c r="A28">
        <v>3</v>
      </c>
      <c r="B28">
        <v>21</v>
      </c>
      <c r="C28">
        <v>169</v>
      </c>
      <c r="D28">
        <v>59.7</v>
      </c>
      <c r="F28">
        <v>90.1</v>
      </c>
      <c r="H28">
        <v>25.7</v>
      </c>
      <c r="J28">
        <v>33.700000000000003</v>
      </c>
      <c r="L28">
        <v>24.5</v>
      </c>
      <c r="N28">
        <v>33.799999999999997</v>
      </c>
      <c r="P28">
        <v>57.03</v>
      </c>
      <c r="R28">
        <v>41.97</v>
      </c>
    </row>
    <row r="29" spans="1:19">
      <c r="A29">
        <v>3</v>
      </c>
      <c r="B29">
        <v>19</v>
      </c>
      <c r="C29">
        <v>169</v>
      </c>
      <c r="D29">
        <v>90.1</v>
      </c>
      <c r="F29">
        <v>69.3</v>
      </c>
      <c r="H29">
        <v>33.700000000000003</v>
      </c>
      <c r="J29">
        <v>11.4</v>
      </c>
      <c r="L29">
        <v>33.799999999999997</v>
      </c>
      <c r="N29">
        <v>35.1</v>
      </c>
      <c r="P29">
        <v>56.77</v>
      </c>
      <c r="R29">
        <v>41.8</v>
      </c>
    </row>
    <row r="30" spans="1:19">
      <c r="A30">
        <v>3</v>
      </c>
      <c r="B30">
        <v>18</v>
      </c>
      <c r="C30">
        <v>160</v>
      </c>
      <c r="D30">
        <v>61.8</v>
      </c>
      <c r="F30">
        <v>70.8</v>
      </c>
      <c r="H30">
        <v>14.9</v>
      </c>
      <c r="J30">
        <v>29</v>
      </c>
      <c r="L30">
        <v>29.8</v>
      </c>
      <c r="N30">
        <v>28.1</v>
      </c>
      <c r="P30">
        <v>49.73</v>
      </c>
      <c r="R30">
        <v>42.17</v>
      </c>
    </row>
    <row r="31" spans="1:19">
      <c r="A31">
        <v>3</v>
      </c>
      <c r="B31">
        <v>19</v>
      </c>
      <c r="C31">
        <v>170</v>
      </c>
      <c r="D31">
        <v>74.599999999999994</v>
      </c>
      <c r="F31">
        <v>104.6</v>
      </c>
      <c r="H31">
        <v>24.5</v>
      </c>
      <c r="J31">
        <v>33.6</v>
      </c>
      <c r="L31">
        <v>32.200000000000003</v>
      </c>
      <c r="N31">
        <v>40.200000000000003</v>
      </c>
      <c r="P31">
        <v>48.37</v>
      </c>
      <c r="R31">
        <v>25.63</v>
      </c>
    </row>
    <row r="32" spans="1:19">
      <c r="E32">
        <f t="shared" ref="E32" si="6">AVERAGE(D22:D31)</f>
        <v>75.78</v>
      </c>
      <c r="G32">
        <f t="shared" si="0"/>
        <v>77.11999999999999</v>
      </c>
      <c r="I32">
        <f t="shared" si="1"/>
        <v>22.14</v>
      </c>
      <c r="K32">
        <f t="shared" si="2"/>
        <v>22.77</v>
      </c>
      <c r="M32">
        <f t="shared" ref="M32" si="7">AVERAGE(L22:L31)</f>
        <v>33.229999999999997</v>
      </c>
      <c r="O32">
        <f t="shared" si="3"/>
        <v>33.530000000000008</v>
      </c>
      <c r="Q32">
        <f t="shared" si="4"/>
        <v>50.186999999999998</v>
      </c>
      <c r="S32">
        <f t="shared" si="5"/>
        <v>44.568000000000005</v>
      </c>
    </row>
    <row r="34" spans="5:18">
      <c r="E34" t="s">
        <v>36</v>
      </c>
      <c r="F34" s="6">
        <f>(G12-E12)/E12*100</f>
        <v>-0.64085796494900482</v>
      </c>
      <c r="G34" s="6"/>
      <c r="H34" s="6"/>
      <c r="I34" s="6"/>
      <c r="J34" s="6">
        <f>(K12-I12)/I12*100</f>
        <v>-3.280369041517174</v>
      </c>
      <c r="K34" s="6"/>
      <c r="L34" s="6"/>
      <c r="M34" s="6"/>
      <c r="N34" s="6">
        <f>(O12-M12)/M12*100</f>
        <v>0.37648421662323356</v>
      </c>
      <c r="O34" s="6"/>
      <c r="P34" s="6"/>
      <c r="Q34" s="6"/>
      <c r="R34" s="6">
        <f>(S12-Q12)/Q12*100</f>
        <v>-6.1832502193780421</v>
      </c>
    </row>
    <row r="35" spans="5:18">
      <c r="E35" t="s">
        <v>37</v>
      </c>
      <c r="F35" s="6">
        <f>(G22-E22)/E22*100</f>
        <v>-0.77391524993656369</v>
      </c>
      <c r="G35" s="6"/>
      <c r="H35" s="6"/>
      <c r="I35" s="6"/>
      <c r="J35" s="6">
        <f>(K22-I22)/I22*100</f>
        <v>2.8620492272467088</v>
      </c>
      <c r="K35" s="6"/>
      <c r="L35" s="6"/>
      <c r="M35" s="6"/>
      <c r="N35" s="6">
        <f>(O22-M22)/M22*100</f>
        <v>3.8216560509554154</v>
      </c>
      <c r="O35" s="6"/>
      <c r="P35" s="6"/>
      <c r="Q35" s="6"/>
      <c r="R35" s="6">
        <f>(S22-Q22)/Q22*100</f>
        <v>-1.4724070911125509</v>
      </c>
    </row>
    <row r="36" spans="5:18">
      <c r="E36" t="s">
        <v>38</v>
      </c>
      <c r="F36" s="6">
        <f>(G32-E32)/E32*100</f>
        <v>1.7682765901293074</v>
      </c>
      <c r="G36" s="6"/>
      <c r="H36" s="6"/>
      <c r="I36" s="6"/>
      <c r="J36" s="6">
        <f>(K32-I32)/I32*100</f>
        <v>2.8455284552845481</v>
      </c>
      <c r="K36" s="6"/>
      <c r="L36" s="6"/>
      <c r="M36" s="6"/>
      <c r="N36" s="6">
        <f>(O32-M32)/M32*100</f>
        <v>0.90279867589530971</v>
      </c>
      <c r="O36" s="6"/>
      <c r="P36" s="6"/>
      <c r="Q36" s="6"/>
      <c r="R36" s="6">
        <f>(S32-Q32)/Q32*100</f>
        <v>-11.196126486938834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CMJ</vt:lpstr>
      <vt:lpstr>SJFT</vt:lpstr>
      <vt:lpstr>INBODY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LenovoNB</dc:creator>
  <cp:lastModifiedBy>葉紘志</cp:lastModifiedBy>
  <dcterms:created xsi:type="dcterms:W3CDTF">2023-10-16T09:29:38Z</dcterms:created>
  <dcterms:modified xsi:type="dcterms:W3CDTF">2025-02-18T06:49:06Z</dcterms:modified>
</cp:coreProperties>
</file>