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er j\Supplemental files\"/>
    </mc:Choice>
  </mc:AlternateContent>
  <bookViews>
    <workbookView xWindow="360" yWindow="270" windowWidth="14940" windowHeight="9150"/>
  </bookViews>
  <sheets>
    <sheet name="Raw data" sheetId="4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01" i="4" l="1"/>
  <c r="D105" i="4" s="1"/>
  <c r="C101" i="4"/>
  <c r="M100" i="4"/>
  <c r="L100" i="4"/>
  <c r="K94" i="4"/>
  <c r="J94" i="4"/>
  <c r="P84" i="4"/>
</calcChain>
</file>

<file path=xl/sharedStrings.xml><?xml version="1.0" encoding="utf-8"?>
<sst xmlns="http://schemas.openxmlformats.org/spreadsheetml/2006/main" count="462" uniqueCount="49">
  <si>
    <t/>
  </si>
  <si>
    <t>ANOVA</t>
  </si>
  <si>
    <t>Sum of Squares</t>
  </si>
  <si>
    <t>df</t>
  </si>
  <si>
    <t>Mean Square</t>
  </si>
  <si>
    <t>F</t>
  </si>
  <si>
    <t>Sig.</t>
  </si>
  <si>
    <t xml:space="preserve">Larval duration </t>
  </si>
  <si>
    <t>Between Groups</t>
  </si>
  <si>
    <t>Within Groups</t>
  </si>
  <si>
    <t>Total</t>
  </si>
  <si>
    <t>Larval mortality</t>
  </si>
  <si>
    <t xml:space="preserve">Pupation </t>
  </si>
  <si>
    <t xml:space="preserve"> Pupal duration</t>
  </si>
  <si>
    <t xml:space="preserve">Pupal mortality </t>
  </si>
  <si>
    <t xml:space="preserve">Adult longevity </t>
  </si>
  <si>
    <t xml:space="preserve">Adult emergence </t>
  </si>
  <si>
    <t>Sex ratio (Female/total)</t>
  </si>
  <si>
    <t xml:space="preserve">No. of egg/female (Fecundity) </t>
  </si>
  <si>
    <t>Individuals failed to develop to adults (observed) (%)</t>
  </si>
  <si>
    <t>Individuals failed to develop to adults (corrected) (%)</t>
  </si>
  <si>
    <t>Deficient fecundity (%)</t>
  </si>
  <si>
    <t>Oviposition deterrent index (%)</t>
  </si>
  <si>
    <t>Post Hoc Tests</t>
  </si>
  <si>
    <t>Homogeneous Subsets</t>
  </si>
  <si>
    <t>Duncan</t>
  </si>
  <si>
    <t>Concentration</t>
  </si>
  <si>
    <t>N</t>
  </si>
  <si>
    <t>Subset for alpha = 0.05</t>
  </si>
  <si>
    <t>1</t>
  </si>
  <si>
    <t>2</t>
  </si>
  <si>
    <t>control</t>
  </si>
  <si>
    <t>A</t>
  </si>
  <si>
    <t>C</t>
  </si>
  <si>
    <t>B</t>
  </si>
  <si>
    <t>D</t>
  </si>
  <si>
    <t>Means for groups in homogeneous subsets are displayed.</t>
  </si>
  <si>
    <t>3</t>
  </si>
  <si>
    <t>4</t>
  </si>
  <si>
    <t>Conc. (spore/mL)</t>
  </si>
  <si>
    <t>Larval mortality (%)</t>
  </si>
  <si>
    <t>Pupal mortality (%)</t>
  </si>
  <si>
    <t>Control</t>
  </si>
  <si>
    <t>Mean</t>
  </si>
  <si>
    <t>SE</t>
  </si>
  <si>
    <t>Pupation (%)</t>
  </si>
  <si>
    <r>
      <rPr>
        <b/>
        <sz val="11"/>
        <color theme="1"/>
        <rFont val="Calibri"/>
        <family val="2"/>
        <scheme val="minor"/>
      </rPr>
      <t>Pupal duration</t>
    </r>
    <r>
      <rPr>
        <sz val="10"/>
        <rFont val="Arial"/>
      </rPr>
      <t xml:space="preserve"> </t>
    </r>
  </si>
  <si>
    <t>Adult emergence (%)</t>
  </si>
  <si>
    <r>
      <rPr>
        <b/>
        <sz val="11"/>
        <color theme="1"/>
        <rFont val="Calibri"/>
        <family val="2"/>
        <scheme val="minor"/>
      </rPr>
      <t>Conc. (spore/mL</t>
    </r>
    <r>
      <rPr>
        <sz val="10"/>
        <rFont val="Arial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</si>
</sst>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0" fillId="2" borderId="0" xfId="0" applyNumberFormat="1" applyFill="1" applyAlignment="1">
      <alignment horizontal="left"/>
    </xf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top" wrapText="1"/>
    </xf>
    <xf numFmtId="0" fontId="0" fillId="0" borderId="2" xfId="0" applyBorder="1"/>
    <xf numFmtId="0" fontId="3" fillId="0" borderId="0" xfId="0" applyFont="1" applyBorder="1"/>
    <xf numFmtId="49" fontId="0" fillId="0" borderId="0" xfId="0" applyNumberFormat="1" applyBorder="1" applyAlignment="1">
      <alignment horizontal="left" vertical="top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 applyAlignment="1"/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3" fillId="0" borderId="4" xfId="0" applyFont="1" applyBorder="1"/>
    <xf numFmtId="0" fontId="0" fillId="0" borderId="4" xfId="0" applyBorder="1"/>
    <xf numFmtId="0" fontId="9" fillId="0" borderId="0" xfId="0" applyFont="1"/>
    <xf numFmtId="49" fontId="3" fillId="0" borderId="4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3" fillId="0" borderId="0" xfId="0" applyFont="1" applyBorder="1"/>
    <xf numFmtId="0" fontId="0" fillId="0" borderId="0" xfId="0" applyBorder="1"/>
    <xf numFmtId="0" fontId="11" fillId="0" borderId="1" xfId="0" applyFont="1" applyBorder="1"/>
    <xf numFmtId="0" fontId="10" fillId="0" borderId="3" xfId="0" applyFont="1" applyBorder="1"/>
    <xf numFmtId="0" fontId="10" fillId="0" borderId="4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1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left" vertical="top"/>
    </xf>
    <xf numFmtId="0" fontId="0" fillId="0" borderId="3" xfId="0" applyBorder="1" applyAlignment="1"/>
    <xf numFmtId="0" fontId="0" fillId="0" borderId="7" xfId="0" applyBorder="1" applyAlignment="1"/>
    <xf numFmtId="0" fontId="0" fillId="0" borderId="4" xfId="0" applyBorder="1" applyAlignment="1"/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er%20j/data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oassay"/>
      <sheetName val=" LC50 (2)"/>
      <sheetName val="paramter"/>
      <sheetName val="Sheet2"/>
      <sheetName val="Sheet3"/>
      <sheetName val="Sheet4"/>
      <sheetName val="Sheet1"/>
      <sheetName val="Food"/>
      <sheetName val="107"/>
      <sheetName val="106"/>
      <sheetName val="105"/>
      <sheetName val="104"/>
      <sheetName val="130"/>
      <sheetName val="110"/>
      <sheetName val="LT50"/>
    </sheetNames>
    <sheetDataSet>
      <sheetData sheetId="0"/>
      <sheetData sheetId="1"/>
      <sheetData sheetId="2">
        <row r="19">
          <cell r="AV19">
            <v>0.1490711984999859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1"/>
  <sheetViews>
    <sheetView tabSelected="1" workbookViewId="0">
      <selection activeCell="C320" sqref="C320"/>
    </sheetView>
  </sheetViews>
  <sheetFormatPr defaultRowHeight="12.75" x14ac:dyDescent="0.2"/>
  <cols>
    <col min="7" max="7" width="9.140625" style="21"/>
  </cols>
  <sheetData>
    <row r="2" spans="1:15" ht="15" x14ac:dyDescent="0.25">
      <c r="A2" s="10" t="s">
        <v>39</v>
      </c>
      <c r="C2" s="10" t="s">
        <v>40</v>
      </c>
      <c r="F2" s="11" t="s">
        <v>39</v>
      </c>
      <c r="G2" s="11"/>
      <c r="H2" s="11"/>
      <c r="I2" s="10" t="s">
        <v>41</v>
      </c>
      <c r="M2" s="11" t="s">
        <v>39</v>
      </c>
      <c r="N2" s="11"/>
      <c r="O2" s="10" t="s">
        <v>19</v>
      </c>
    </row>
    <row r="3" spans="1:15" x14ac:dyDescent="0.2">
      <c r="A3" s="49" t="s">
        <v>42</v>
      </c>
      <c r="B3" s="49"/>
      <c r="C3" s="49">
        <v>6.66</v>
      </c>
      <c r="D3" s="49">
        <v>6.66</v>
      </c>
      <c r="F3" s="49" t="s">
        <v>42</v>
      </c>
      <c r="G3" s="49"/>
      <c r="H3" s="49"/>
      <c r="I3" s="49">
        <v>0</v>
      </c>
      <c r="J3" s="49"/>
      <c r="M3" s="49" t="s">
        <v>42</v>
      </c>
      <c r="N3" s="49"/>
      <c r="O3">
        <v>6.66</v>
      </c>
    </row>
    <row r="4" spans="1:15" x14ac:dyDescent="0.2">
      <c r="A4" s="49" t="s">
        <v>42</v>
      </c>
      <c r="B4" s="49"/>
      <c r="C4" s="49">
        <v>13.33</v>
      </c>
      <c r="D4" s="49">
        <v>13.33</v>
      </c>
      <c r="F4" s="49" t="s">
        <v>42</v>
      </c>
      <c r="G4" s="49"/>
      <c r="H4" s="49"/>
      <c r="I4" s="49">
        <v>0</v>
      </c>
      <c r="J4" s="49"/>
      <c r="M4" s="49" t="s">
        <v>42</v>
      </c>
      <c r="N4" s="49"/>
      <c r="O4">
        <v>13.33</v>
      </c>
    </row>
    <row r="5" spans="1:15" x14ac:dyDescent="0.2">
      <c r="A5" s="49" t="s">
        <v>42</v>
      </c>
      <c r="B5" s="49"/>
      <c r="C5" s="49">
        <v>6.66</v>
      </c>
      <c r="D5" s="49">
        <v>6.66</v>
      </c>
      <c r="F5" s="49" t="s">
        <v>42</v>
      </c>
      <c r="G5" s="49"/>
      <c r="H5" s="49"/>
      <c r="I5" s="49">
        <v>0</v>
      </c>
      <c r="J5" s="49"/>
      <c r="M5" s="49" t="s">
        <v>42</v>
      </c>
      <c r="N5" s="49"/>
      <c r="O5">
        <v>6.66</v>
      </c>
    </row>
    <row r="6" spans="1:15" ht="15" x14ac:dyDescent="0.25">
      <c r="A6" s="51" t="s">
        <v>43</v>
      </c>
      <c r="B6" s="51"/>
      <c r="C6" s="49">
        <v>8.8833333333333346</v>
      </c>
      <c r="D6" s="49"/>
      <c r="F6" s="51" t="s">
        <v>43</v>
      </c>
      <c r="G6" s="51"/>
      <c r="H6" s="51"/>
      <c r="I6" s="49">
        <v>0</v>
      </c>
      <c r="J6" s="49"/>
      <c r="M6" s="51" t="s">
        <v>43</v>
      </c>
      <c r="N6" s="51"/>
      <c r="O6">
        <v>8.8833333333333346</v>
      </c>
    </row>
    <row r="7" spans="1:15" ht="15" x14ac:dyDescent="0.25">
      <c r="A7" s="51" t="s">
        <v>44</v>
      </c>
      <c r="B7" s="51"/>
      <c r="C7" s="49">
        <v>0.99430489399490607</v>
      </c>
      <c r="D7" s="49"/>
      <c r="F7" s="51" t="s">
        <v>44</v>
      </c>
      <c r="G7" s="51"/>
      <c r="H7" s="51"/>
      <c r="I7" s="49">
        <v>0</v>
      </c>
      <c r="J7" s="49"/>
      <c r="M7" s="51" t="s">
        <v>44</v>
      </c>
      <c r="N7" s="51"/>
      <c r="O7">
        <v>0.99430489399490607</v>
      </c>
    </row>
    <row r="8" spans="1:15" x14ac:dyDescent="0.2">
      <c r="A8" s="49">
        <v>10000</v>
      </c>
      <c r="B8" s="49"/>
      <c r="C8" s="49">
        <v>13.33</v>
      </c>
      <c r="D8" s="49">
        <v>13.33</v>
      </c>
      <c r="F8" s="49">
        <v>10000</v>
      </c>
      <c r="G8" s="49"/>
      <c r="H8" s="49"/>
      <c r="I8" s="49">
        <v>23.07</v>
      </c>
      <c r="J8" s="49">
        <v>23.07</v>
      </c>
      <c r="M8" s="49">
        <v>10000</v>
      </c>
      <c r="N8" s="49"/>
      <c r="O8">
        <v>36.4</v>
      </c>
    </row>
    <row r="9" spans="1:15" x14ac:dyDescent="0.2">
      <c r="A9" s="49">
        <v>10000</v>
      </c>
      <c r="B9" s="49"/>
      <c r="C9" s="49">
        <v>20</v>
      </c>
      <c r="D9" s="49">
        <v>20</v>
      </c>
      <c r="F9" s="49">
        <v>10000</v>
      </c>
      <c r="G9" s="49"/>
      <c r="H9" s="49"/>
      <c r="I9" s="49">
        <v>33.33</v>
      </c>
      <c r="J9" s="49">
        <v>33.33</v>
      </c>
      <c r="M9" s="49">
        <v>10000</v>
      </c>
      <c r="N9" s="49"/>
      <c r="O9">
        <v>53.3</v>
      </c>
    </row>
    <row r="10" spans="1:15" x14ac:dyDescent="0.2">
      <c r="A10" s="49">
        <v>10000</v>
      </c>
      <c r="B10" s="49"/>
      <c r="C10" s="49">
        <v>26.66</v>
      </c>
      <c r="D10" s="49">
        <v>26.66</v>
      </c>
      <c r="F10" s="49">
        <v>10000</v>
      </c>
      <c r="G10" s="49"/>
      <c r="H10" s="49"/>
      <c r="I10" s="49">
        <v>18.18</v>
      </c>
      <c r="J10" s="49">
        <v>18.18</v>
      </c>
      <c r="M10" s="49">
        <v>10000</v>
      </c>
      <c r="N10" s="49"/>
      <c r="O10">
        <v>44.84</v>
      </c>
    </row>
    <row r="11" spans="1:15" ht="15" x14ac:dyDescent="0.25">
      <c r="A11" s="51" t="s">
        <v>43</v>
      </c>
      <c r="B11" s="51"/>
      <c r="C11" s="49">
        <v>19.996666666666666</v>
      </c>
      <c r="D11" s="49"/>
      <c r="F11" s="51" t="s">
        <v>43</v>
      </c>
      <c r="G11" s="51"/>
      <c r="H11" s="51"/>
      <c r="I11" s="49">
        <v>24.86</v>
      </c>
      <c r="J11" s="49"/>
      <c r="M11" s="51" t="s">
        <v>43</v>
      </c>
      <c r="N11" s="51"/>
      <c r="O11">
        <v>44.8466666666667</v>
      </c>
    </row>
    <row r="12" spans="1:15" ht="15" x14ac:dyDescent="0.25">
      <c r="A12" s="51" t="s">
        <v>44</v>
      </c>
      <c r="B12" s="51"/>
      <c r="C12" s="49">
        <v>1.7208957615794833</v>
      </c>
      <c r="D12" s="49"/>
      <c r="F12" s="51" t="s">
        <v>44</v>
      </c>
      <c r="G12" s="51"/>
      <c r="H12" s="51"/>
      <c r="I12" s="49">
        <v>1.9963917451241908</v>
      </c>
      <c r="J12" s="49"/>
      <c r="M12" s="51" t="s">
        <v>44</v>
      </c>
      <c r="N12" s="51"/>
      <c r="O12">
        <v>2.1817811276314805</v>
      </c>
    </row>
    <row r="13" spans="1:15" x14ac:dyDescent="0.2">
      <c r="A13" s="49">
        <v>100000</v>
      </c>
      <c r="B13" s="49"/>
      <c r="C13" s="49">
        <v>20</v>
      </c>
      <c r="D13" s="49">
        <v>20</v>
      </c>
      <c r="F13" s="49">
        <v>100000</v>
      </c>
      <c r="G13" s="49"/>
      <c r="H13" s="49"/>
      <c r="I13" s="49">
        <v>18.18</v>
      </c>
      <c r="J13" s="49">
        <v>18.18</v>
      </c>
      <c r="M13" s="49">
        <v>100000</v>
      </c>
      <c r="N13" s="49"/>
      <c r="O13">
        <v>38.18</v>
      </c>
    </row>
    <row r="14" spans="1:15" x14ac:dyDescent="0.2">
      <c r="A14" s="49">
        <v>100000</v>
      </c>
      <c r="B14" s="49"/>
      <c r="C14" s="49">
        <v>40</v>
      </c>
      <c r="D14" s="49">
        <v>40</v>
      </c>
      <c r="F14" s="49">
        <v>100000</v>
      </c>
      <c r="G14" s="49"/>
      <c r="H14" s="49"/>
      <c r="I14" s="49">
        <v>22.22</v>
      </c>
      <c r="J14" s="49">
        <v>22.22</v>
      </c>
      <c r="M14" s="49">
        <v>100000</v>
      </c>
      <c r="N14" s="49"/>
      <c r="O14">
        <v>62.22</v>
      </c>
    </row>
    <row r="15" spans="1:15" x14ac:dyDescent="0.2">
      <c r="A15" s="49">
        <v>100000</v>
      </c>
      <c r="B15" s="49"/>
      <c r="C15" s="49">
        <v>33.33</v>
      </c>
      <c r="D15" s="49">
        <v>33.33</v>
      </c>
      <c r="F15" s="49">
        <v>100000</v>
      </c>
      <c r="G15" s="49"/>
      <c r="H15" s="49"/>
      <c r="I15" s="49">
        <v>33.33</v>
      </c>
      <c r="J15" s="49">
        <v>33.33</v>
      </c>
      <c r="M15" s="49">
        <v>100000</v>
      </c>
      <c r="N15" s="49"/>
      <c r="O15">
        <v>66.66</v>
      </c>
    </row>
    <row r="16" spans="1:15" ht="15" x14ac:dyDescent="0.25">
      <c r="A16" s="51" t="s">
        <v>43</v>
      </c>
      <c r="B16" s="51"/>
      <c r="C16" s="49">
        <v>31.11</v>
      </c>
      <c r="D16" s="49"/>
      <c r="F16" s="51" t="s">
        <v>43</v>
      </c>
      <c r="G16" s="51"/>
      <c r="H16" s="51"/>
      <c r="I16" s="49">
        <v>24.576666666666664</v>
      </c>
      <c r="J16" s="49"/>
      <c r="M16" s="51" t="s">
        <v>43</v>
      </c>
      <c r="N16" s="51"/>
      <c r="O16">
        <v>55.686666666666667</v>
      </c>
    </row>
    <row r="17" spans="1:15" ht="15" x14ac:dyDescent="0.25">
      <c r="A17" s="51" t="s">
        <v>44</v>
      </c>
      <c r="B17" s="51"/>
      <c r="C17" s="49">
        <v>2.6292749317381503</v>
      </c>
      <c r="D17" s="49"/>
      <c r="F17" s="51" t="s">
        <v>44</v>
      </c>
      <c r="G17" s="51"/>
      <c r="H17" s="51"/>
      <c r="I17" s="49">
        <v>2.0256033394741699</v>
      </c>
      <c r="J17" s="49"/>
      <c r="M17" s="51" t="s">
        <v>44</v>
      </c>
      <c r="N17" s="51"/>
      <c r="O17">
        <v>3.9563529782981801</v>
      </c>
    </row>
    <row r="18" spans="1:15" x14ac:dyDescent="0.2">
      <c r="A18" s="49">
        <v>1000000</v>
      </c>
      <c r="B18" s="49"/>
      <c r="C18" s="49">
        <v>60</v>
      </c>
      <c r="D18" s="49">
        <v>60</v>
      </c>
      <c r="F18" s="49">
        <v>1000000</v>
      </c>
      <c r="G18" s="49"/>
      <c r="H18" s="49"/>
      <c r="I18" s="49">
        <v>25</v>
      </c>
      <c r="J18" s="49">
        <v>25</v>
      </c>
      <c r="M18" s="49">
        <v>1000000</v>
      </c>
      <c r="N18" s="49"/>
      <c r="O18">
        <v>85</v>
      </c>
    </row>
    <row r="19" spans="1:15" x14ac:dyDescent="0.2">
      <c r="A19" s="49">
        <v>1000000</v>
      </c>
      <c r="B19" s="49"/>
      <c r="C19" s="49">
        <v>66.66</v>
      </c>
      <c r="D19" s="49">
        <v>66.66</v>
      </c>
      <c r="F19" s="49">
        <v>1000000</v>
      </c>
      <c r="G19" s="49"/>
      <c r="H19" s="49"/>
      <c r="I19" s="49">
        <v>22.22</v>
      </c>
      <c r="J19" s="49">
        <v>22.22</v>
      </c>
      <c r="M19" s="49">
        <v>1000000</v>
      </c>
      <c r="N19" s="49"/>
      <c r="O19">
        <v>88.88</v>
      </c>
    </row>
    <row r="20" spans="1:15" x14ac:dyDescent="0.2">
      <c r="A20" s="49">
        <v>1000000</v>
      </c>
      <c r="B20" s="49"/>
      <c r="C20" s="49">
        <v>60</v>
      </c>
      <c r="D20" s="49">
        <v>60</v>
      </c>
      <c r="F20" s="49">
        <v>1000000</v>
      </c>
      <c r="G20" s="49"/>
      <c r="H20" s="49"/>
      <c r="I20" s="49">
        <v>33.33</v>
      </c>
      <c r="J20" s="49">
        <v>33.33</v>
      </c>
      <c r="M20" s="49">
        <v>1000000</v>
      </c>
      <c r="N20" s="49"/>
      <c r="O20">
        <v>93.33</v>
      </c>
    </row>
    <row r="21" spans="1:15" ht="15" x14ac:dyDescent="0.25">
      <c r="A21" s="58" t="s">
        <v>43</v>
      </c>
      <c r="B21" s="51"/>
      <c r="C21" s="49">
        <v>62.22</v>
      </c>
      <c r="D21" s="49"/>
      <c r="F21" s="51" t="s">
        <v>43</v>
      </c>
      <c r="G21" s="51"/>
      <c r="H21" s="51"/>
      <c r="I21" s="49">
        <v>26.849999999999998</v>
      </c>
      <c r="J21" s="49"/>
      <c r="M21" s="51" t="s">
        <v>43</v>
      </c>
      <c r="N21" s="51"/>
      <c r="O21">
        <v>89.07</v>
      </c>
    </row>
    <row r="22" spans="1:15" ht="15" x14ac:dyDescent="0.25">
      <c r="A22" s="58" t="s">
        <v>44</v>
      </c>
      <c r="B22" s="51"/>
      <c r="C22" s="49">
        <v>0.99281418200990612</v>
      </c>
      <c r="D22" s="49"/>
      <c r="F22" s="51" t="s">
        <v>44</v>
      </c>
      <c r="G22" s="51"/>
      <c r="H22" s="51"/>
      <c r="I22" s="49">
        <v>1.4927580737234902</v>
      </c>
      <c r="J22" s="49"/>
      <c r="M22" s="51" t="s">
        <v>44</v>
      </c>
      <c r="N22" s="51"/>
      <c r="O22">
        <v>1.0762372724760401</v>
      </c>
    </row>
    <row r="23" spans="1:15" x14ac:dyDescent="0.2">
      <c r="A23" s="49">
        <v>10000000</v>
      </c>
      <c r="B23" s="49"/>
      <c r="C23" s="49">
        <v>66.66</v>
      </c>
      <c r="D23" s="49">
        <v>66.66</v>
      </c>
      <c r="F23" s="49">
        <v>10000000</v>
      </c>
      <c r="G23" s="49"/>
      <c r="H23" s="49"/>
      <c r="I23" s="49">
        <v>40</v>
      </c>
      <c r="J23" s="49">
        <v>40</v>
      </c>
      <c r="M23" s="49">
        <v>10000000</v>
      </c>
      <c r="N23" s="49"/>
      <c r="O23">
        <v>100</v>
      </c>
    </row>
    <row r="24" spans="1:15" x14ac:dyDescent="0.2">
      <c r="A24" s="49">
        <v>10000000</v>
      </c>
      <c r="B24" s="49"/>
      <c r="C24" s="49">
        <v>73.33</v>
      </c>
      <c r="D24" s="49">
        <v>73.33</v>
      </c>
      <c r="F24" s="49">
        <v>10000000</v>
      </c>
      <c r="G24" s="49"/>
      <c r="H24" s="49"/>
      <c r="I24" s="49">
        <v>25</v>
      </c>
      <c r="J24" s="49">
        <v>25</v>
      </c>
      <c r="M24" s="49">
        <v>10000000</v>
      </c>
      <c r="N24" s="49"/>
      <c r="O24">
        <v>98.33</v>
      </c>
    </row>
    <row r="25" spans="1:15" x14ac:dyDescent="0.2">
      <c r="A25" s="49">
        <v>10000000</v>
      </c>
      <c r="B25" s="49"/>
      <c r="C25" s="49">
        <v>60</v>
      </c>
      <c r="D25" s="49">
        <v>60</v>
      </c>
      <c r="F25" s="49">
        <v>10000000</v>
      </c>
      <c r="G25" s="49"/>
      <c r="H25" s="49"/>
      <c r="I25" s="49">
        <v>33.33</v>
      </c>
      <c r="J25" s="49">
        <v>33.33</v>
      </c>
      <c r="M25" s="49">
        <v>10000000</v>
      </c>
      <c r="N25" s="49"/>
      <c r="O25">
        <v>99.99</v>
      </c>
    </row>
    <row r="26" spans="1:15" ht="15" x14ac:dyDescent="0.25">
      <c r="A26" s="51" t="s">
        <v>43</v>
      </c>
      <c r="B26" s="51"/>
      <c r="C26" s="49">
        <v>66.663333333333341</v>
      </c>
      <c r="D26" s="49"/>
      <c r="F26" s="51" t="s">
        <v>43</v>
      </c>
      <c r="G26" s="51"/>
      <c r="H26" s="51"/>
      <c r="I26" s="49">
        <v>32.776666666666664</v>
      </c>
      <c r="J26" s="49"/>
      <c r="M26" s="51" t="s">
        <v>43</v>
      </c>
      <c r="N26" s="51"/>
      <c r="O26">
        <v>99.44</v>
      </c>
    </row>
    <row r="27" spans="1:15" ht="15" x14ac:dyDescent="0.25">
      <c r="A27" s="51" t="s">
        <v>44</v>
      </c>
      <c r="B27" s="51"/>
      <c r="C27" s="49">
        <v>1.7208957615794809</v>
      </c>
      <c r="D27" s="49"/>
      <c r="F27" s="51" t="s">
        <v>44</v>
      </c>
      <c r="G27" s="51"/>
      <c r="H27" s="51"/>
      <c r="I27" s="49">
        <v>1.9404403852963099</v>
      </c>
      <c r="J27" s="49"/>
      <c r="M27" s="51" t="s">
        <v>44</v>
      </c>
      <c r="N27" s="51"/>
      <c r="O27">
        <v>0.24820690293919426</v>
      </c>
    </row>
    <row r="36" spans="1:21" ht="15" x14ac:dyDescent="0.25">
      <c r="A36" s="11" t="s">
        <v>39</v>
      </c>
      <c r="B36" s="11"/>
      <c r="C36" s="10" t="s">
        <v>20</v>
      </c>
      <c r="M36" s="11" t="s">
        <v>39</v>
      </c>
      <c r="O36" s="11" t="s">
        <v>7</v>
      </c>
      <c r="R36" s="11" t="s">
        <v>39</v>
      </c>
      <c r="T36" s="12" t="s">
        <v>45</v>
      </c>
    </row>
    <row r="37" spans="1:21" x14ac:dyDescent="0.2">
      <c r="A37" s="49" t="s">
        <v>42</v>
      </c>
      <c r="B37" s="49"/>
      <c r="C37">
        <v>0</v>
      </c>
      <c r="M37" s="49" t="s">
        <v>42</v>
      </c>
      <c r="N37" s="49"/>
      <c r="O37" s="49">
        <v>9.6</v>
      </c>
      <c r="P37" s="49">
        <v>9.6</v>
      </c>
      <c r="R37" s="49" t="s">
        <v>42</v>
      </c>
      <c r="S37" s="49"/>
      <c r="T37" s="49">
        <v>93.34</v>
      </c>
      <c r="U37" s="49">
        <v>93.34</v>
      </c>
    </row>
    <row r="38" spans="1:21" x14ac:dyDescent="0.2">
      <c r="A38" s="49" t="s">
        <v>42</v>
      </c>
      <c r="B38" s="49"/>
      <c r="C38">
        <v>0</v>
      </c>
      <c r="M38" s="49" t="s">
        <v>42</v>
      </c>
      <c r="N38" s="49"/>
      <c r="O38" s="49">
        <v>10.199999999999999</v>
      </c>
      <c r="P38" s="49">
        <v>10.199999999999999</v>
      </c>
      <c r="R38" s="49" t="s">
        <v>42</v>
      </c>
      <c r="S38" s="49"/>
      <c r="T38" s="49">
        <v>86.67</v>
      </c>
      <c r="U38" s="49">
        <v>86.67</v>
      </c>
    </row>
    <row r="39" spans="1:21" x14ac:dyDescent="0.2">
      <c r="A39" s="49" t="s">
        <v>42</v>
      </c>
      <c r="B39" s="49"/>
      <c r="C39">
        <v>0</v>
      </c>
      <c r="M39" s="49" t="s">
        <v>42</v>
      </c>
      <c r="N39" s="49"/>
      <c r="O39" s="49">
        <v>10.3</v>
      </c>
      <c r="P39" s="49">
        <v>10.3</v>
      </c>
      <c r="R39" s="49" t="s">
        <v>42</v>
      </c>
      <c r="S39" s="49"/>
      <c r="T39" s="49">
        <v>93.34</v>
      </c>
      <c r="U39" s="49">
        <v>93.34</v>
      </c>
    </row>
    <row r="40" spans="1:21" ht="15" x14ac:dyDescent="0.25">
      <c r="A40" s="51" t="s">
        <v>43</v>
      </c>
      <c r="B40" s="59"/>
      <c r="C40">
        <v>0</v>
      </c>
      <c r="M40" s="51" t="s">
        <v>43</v>
      </c>
      <c r="N40" s="49"/>
      <c r="O40" s="49">
        <v>10.033333333333333</v>
      </c>
      <c r="P40" s="49"/>
      <c r="R40" s="51" t="s">
        <v>43</v>
      </c>
      <c r="S40" s="51"/>
      <c r="T40" s="49">
        <v>91.116666666666674</v>
      </c>
      <c r="U40" s="49"/>
    </row>
    <row r="41" spans="1:21" ht="15" x14ac:dyDescent="0.25">
      <c r="A41" s="51" t="s">
        <v>44</v>
      </c>
      <c r="B41" s="51"/>
      <c r="C41">
        <v>0</v>
      </c>
      <c r="M41" s="51" t="s">
        <v>44</v>
      </c>
      <c r="N41" s="49"/>
      <c r="O41" s="49">
        <v>9.7752521990767949E-2</v>
      </c>
      <c r="P41" s="49"/>
      <c r="R41" s="51" t="s">
        <v>44</v>
      </c>
      <c r="S41" s="51"/>
      <c r="T41" s="49">
        <v>0.99430489399490674</v>
      </c>
      <c r="U41" s="49"/>
    </row>
    <row r="42" spans="1:21" x14ac:dyDescent="0.2">
      <c r="A42" s="49">
        <v>10000</v>
      </c>
      <c r="B42" s="49"/>
      <c r="C42">
        <v>35.71</v>
      </c>
      <c r="M42" s="49">
        <v>10000</v>
      </c>
      <c r="N42" s="49"/>
      <c r="O42" s="49">
        <v>13</v>
      </c>
      <c r="P42" s="49">
        <v>13</v>
      </c>
      <c r="R42" s="49">
        <v>10000</v>
      </c>
      <c r="S42" s="49"/>
      <c r="T42" s="49">
        <v>86.67</v>
      </c>
      <c r="U42" s="49">
        <v>86.67</v>
      </c>
    </row>
    <row r="43" spans="1:21" x14ac:dyDescent="0.2">
      <c r="A43" s="49">
        <v>10000</v>
      </c>
      <c r="B43" s="49"/>
      <c r="C43">
        <v>46.15</v>
      </c>
      <c r="M43" s="49">
        <v>10000</v>
      </c>
      <c r="N43" s="49"/>
      <c r="O43" s="49">
        <v>12.33</v>
      </c>
      <c r="P43" s="49">
        <v>12.33</v>
      </c>
      <c r="R43" s="49">
        <v>10000</v>
      </c>
      <c r="S43" s="49"/>
      <c r="T43" s="49">
        <v>80</v>
      </c>
      <c r="U43" s="49">
        <v>80</v>
      </c>
    </row>
    <row r="44" spans="1:21" x14ac:dyDescent="0.2">
      <c r="A44" s="49">
        <v>10000</v>
      </c>
      <c r="B44" s="49"/>
      <c r="C44">
        <v>42.85</v>
      </c>
      <c r="M44" s="49">
        <v>10000</v>
      </c>
      <c r="N44" s="49"/>
      <c r="O44" s="49">
        <v>12.66</v>
      </c>
      <c r="P44" s="49">
        <v>12.66</v>
      </c>
      <c r="R44" s="49">
        <v>10000</v>
      </c>
      <c r="S44" s="49"/>
      <c r="T44" s="49">
        <v>73.34</v>
      </c>
      <c r="U44" s="49">
        <v>73.34</v>
      </c>
    </row>
    <row r="45" spans="1:21" ht="15" x14ac:dyDescent="0.25">
      <c r="A45" s="51" t="s">
        <v>43</v>
      </c>
      <c r="B45" s="51"/>
      <c r="C45">
        <v>41.57</v>
      </c>
      <c r="M45" s="51" t="s">
        <v>43</v>
      </c>
      <c r="N45" s="51"/>
      <c r="O45" s="49">
        <v>12.99</v>
      </c>
      <c r="P45" s="49"/>
      <c r="R45" s="51" t="s">
        <v>43</v>
      </c>
      <c r="S45" s="51"/>
      <c r="T45" s="49">
        <v>80.003333333333345</v>
      </c>
      <c r="U45" s="49"/>
    </row>
    <row r="46" spans="1:21" ht="15" x14ac:dyDescent="0.25">
      <c r="A46" s="51" t="s">
        <v>44</v>
      </c>
      <c r="B46" s="49"/>
      <c r="C46">
        <v>1.377853402942413</v>
      </c>
      <c r="M46" s="51" t="s">
        <v>44</v>
      </c>
      <c r="N46" s="51"/>
      <c r="O46" s="49">
        <v>8.6499839434661496E-2</v>
      </c>
      <c r="P46" s="49"/>
      <c r="R46" s="51" t="s">
        <v>44</v>
      </c>
      <c r="S46" s="51"/>
      <c r="T46" s="49">
        <v>1.7208957615794809</v>
      </c>
      <c r="U46" s="49"/>
    </row>
    <row r="47" spans="1:21" x14ac:dyDescent="0.2">
      <c r="A47" s="49">
        <v>100000</v>
      </c>
      <c r="B47" s="49"/>
      <c r="C47">
        <v>35.71</v>
      </c>
      <c r="M47" s="49">
        <v>100000</v>
      </c>
      <c r="N47" s="49"/>
      <c r="O47" s="49">
        <v>14.25</v>
      </c>
      <c r="P47" s="49">
        <v>14.25</v>
      </c>
      <c r="R47" s="49">
        <v>100000</v>
      </c>
      <c r="S47" s="49"/>
      <c r="T47" s="49">
        <v>80</v>
      </c>
      <c r="U47" s="49">
        <v>80</v>
      </c>
    </row>
    <row r="48" spans="1:21" x14ac:dyDescent="0.2">
      <c r="A48" s="49">
        <v>100000</v>
      </c>
      <c r="B48" s="49"/>
      <c r="C48">
        <v>57.14</v>
      </c>
      <c r="M48" s="49">
        <v>100000</v>
      </c>
      <c r="N48" s="49"/>
      <c r="O48" s="49">
        <v>12.33</v>
      </c>
      <c r="P48" s="49">
        <v>12.33</v>
      </c>
      <c r="R48" s="49">
        <v>100000</v>
      </c>
      <c r="S48" s="49"/>
      <c r="T48" s="49">
        <v>60</v>
      </c>
      <c r="U48" s="49">
        <v>60</v>
      </c>
    </row>
    <row r="49" spans="1:21" x14ac:dyDescent="0.2">
      <c r="A49" s="49">
        <v>100000</v>
      </c>
      <c r="B49" s="49"/>
      <c r="C49">
        <v>64.66</v>
      </c>
      <c r="M49" s="49">
        <v>100000</v>
      </c>
      <c r="N49" s="49"/>
      <c r="O49" s="49">
        <v>14.6</v>
      </c>
      <c r="P49" s="49">
        <v>14.6</v>
      </c>
      <c r="R49" s="49">
        <v>100000</v>
      </c>
      <c r="S49" s="49"/>
      <c r="T49" s="49">
        <v>66.66</v>
      </c>
      <c r="U49" s="49">
        <v>66.66</v>
      </c>
    </row>
    <row r="50" spans="1:21" ht="15" x14ac:dyDescent="0.25">
      <c r="A50" s="51" t="s">
        <v>43</v>
      </c>
      <c r="B50" s="51"/>
      <c r="C50">
        <v>52.50333333333333</v>
      </c>
      <c r="M50" s="51" t="s">
        <v>43</v>
      </c>
      <c r="N50" s="51"/>
      <c r="O50" s="49">
        <v>13.86</v>
      </c>
      <c r="P50" s="49"/>
      <c r="R50" s="51" t="s">
        <v>43</v>
      </c>
      <c r="S50" s="51"/>
      <c r="T50" s="49">
        <v>68.88666666666667</v>
      </c>
      <c r="U50" s="49"/>
    </row>
    <row r="51" spans="1:21" ht="15" x14ac:dyDescent="0.25">
      <c r="A51" s="51" t="s">
        <v>44</v>
      </c>
      <c r="B51" s="51"/>
      <c r="C51">
        <v>3.8785704697593024</v>
      </c>
      <c r="M51" s="51" t="s">
        <v>44</v>
      </c>
      <c r="N51" s="51"/>
      <c r="O51" s="49">
        <v>0.31555594679161969</v>
      </c>
      <c r="P51" s="49"/>
      <c r="R51" s="51" t="s">
        <v>44</v>
      </c>
      <c r="S51" s="51"/>
      <c r="T51" s="49">
        <v>2.6295567856368702</v>
      </c>
      <c r="U51" s="49"/>
    </row>
    <row r="52" spans="1:21" x14ac:dyDescent="0.2">
      <c r="A52" s="49">
        <v>1000000</v>
      </c>
      <c r="B52" s="49"/>
      <c r="C52">
        <v>85.71</v>
      </c>
      <c r="M52" s="49">
        <v>1000000</v>
      </c>
      <c r="N52" s="49"/>
      <c r="O52" s="49">
        <v>11.6</v>
      </c>
      <c r="P52" s="49">
        <v>11.6</v>
      </c>
      <c r="R52" s="49">
        <v>1000000</v>
      </c>
      <c r="S52" s="49"/>
      <c r="T52" s="49">
        <v>40</v>
      </c>
      <c r="U52" s="49">
        <v>40</v>
      </c>
    </row>
    <row r="53" spans="1:21" x14ac:dyDescent="0.2">
      <c r="A53" s="49">
        <v>1000000</v>
      </c>
      <c r="B53" s="49"/>
      <c r="C53">
        <v>84.61</v>
      </c>
      <c r="M53" s="49">
        <v>1000000</v>
      </c>
      <c r="N53" s="49"/>
      <c r="O53" s="49">
        <v>13.8</v>
      </c>
      <c r="P53" s="49">
        <v>13.8</v>
      </c>
      <c r="R53" s="49">
        <v>1000000</v>
      </c>
      <c r="S53" s="49"/>
      <c r="T53" s="49">
        <v>33.340000000000003</v>
      </c>
      <c r="U53" s="49">
        <v>33.340000000000003</v>
      </c>
    </row>
    <row r="54" spans="1:21" x14ac:dyDescent="0.2">
      <c r="A54" s="49">
        <v>1000000</v>
      </c>
      <c r="B54" s="49"/>
      <c r="C54">
        <v>92.85</v>
      </c>
      <c r="M54" s="49">
        <v>1000000</v>
      </c>
      <c r="N54" s="49"/>
      <c r="O54" s="49">
        <v>16.2</v>
      </c>
      <c r="P54" s="49">
        <v>16.2</v>
      </c>
      <c r="R54" s="49">
        <v>1000000</v>
      </c>
      <c r="S54" s="49"/>
      <c r="T54" s="49">
        <v>40</v>
      </c>
      <c r="U54" s="49">
        <v>40</v>
      </c>
    </row>
    <row r="55" spans="1:21" ht="15" x14ac:dyDescent="0.25">
      <c r="A55" s="51" t="s">
        <v>43</v>
      </c>
      <c r="B55" s="51"/>
      <c r="C55">
        <v>87.723333333333315</v>
      </c>
      <c r="M55" s="51" t="s">
        <v>43</v>
      </c>
      <c r="N55" s="51"/>
      <c r="O55" s="49">
        <v>14.39</v>
      </c>
      <c r="P55" s="49"/>
      <c r="R55" s="51" t="s">
        <v>43</v>
      </c>
      <c r="S55" s="51"/>
      <c r="T55" s="49">
        <v>37.78</v>
      </c>
      <c r="U55" s="49"/>
    </row>
    <row r="56" spans="1:21" ht="15" x14ac:dyDescent="0.25">
      <c r="A56" s="51" t="s">
        <v>44</v>
      </c>
      <c r="B56" s="51"/>
      <c r="C56">
        <v>1.1551200033858913</v>
      </c>
      <c r="M56" s="51" t="s">
        <v>44</v>
      </c>
      <c r="N56" s="51"/>
      <c r="O56" s="49">
        <v>0.59404451759855303</v>
      </c>
      <c r="P56" s="49"/>
      <c r="R56" s="51" t="s">
        <v>44</v>
      </c>
      <c r="S56" s="51"/>
      <c r="T56" s="49">
        <v>0.99281418200990612</v>
      </c>
      <c r="U56" s="49"/>
    </row>
    <row r="57" spans="1:21" x14ac:dyDescent="0.2">
      <c r="A57" s="49">
        <v>10000000</v>
      </c>
      <c r="B57" s="49"/>
      <c r="C57">
        <v>100</v>
      </c>
      <c r="M57" s="49">
        <v>10000000</v>
      </c>
      <c r="N57" s="49"/>
      <c r="O57" s="49">
        <v>14</v>
      </c>
      <c r="P57" s="49">
        <v>14</v>
      </c>
      <c r="R57" s="49">
        <v>10000000</v>
      </c>
      <c r="S57" s="49"/>
      <c r="T57" s="49">
        <v>33.340000000000003</v>
      </c>
      <c r="U57" s="49">
        <v>33.340000000000003</v>
      </c>
    </row>
    <row r="58" spans="1:21" x14ac:dyDescent="0.2">
      <c r="A58" s="49">
        <v>10000000</v>
      </c>
      <c r="B58" s="49"/>
      <c r="C58">
        <v>92.3</v>
      </c>
      <c r="M58" s="49">
        <v>10000000</v>
      </c>
      <c r="N58" s="49"/>
      <c r="O58" s="49">
        <v>14.6</v>
      </c>
      <c r="P58" s="49">
        <v>14.6</v>
      </c>
      <c r="R58" s="49">
        <v>10000000</v>
      </c>
      <c r="S58" s="49"/>
      <c r="T58" s="49">
        <v>26.67</v>
      </c>
      <c r="U58" s="49">
        <v>26.67</v>
      </c>
    </row>
    <row r="59" spans="1:21" x14ac:dyDescent="0.2">
      <c r="A59" s="49">
        <v>10000000</v>
      </c>
      <c r="B59" s="49"/>
      <c r="C59">
        <v>92.85</v>
      </c>
      <c r="M59" s="49">
        <v>10000000</v>
      </c>
      <c r="N59" s="49"/>
      <c r="O59" s="49">
        <v>16</v>
      </c>
      <c r="P59" s="49">
        <v>16</v>
      </c>
      <c r="R59" s="49">
        <v>10000000</v>
      </c>
      <c r="S59" s="49"/>
      <c r="T59" s="49">
        <v>40</v>
      </c>
      <c r="U59" s="49">
        <v>40</v>
      </c>
    </row>
    <row r="60" spans="1:21" ht="15" x14ac:dyDescent="0.25">
      <c r="A60" s="51" t="s">
        <v>43</v>
      </c>
      <c r="B60" s="51"/>
      <c r="C60">
        <v>95.05</v>
      </c>
      <c r="M60" s="51" t="s">
        <v>43</v>
      </c>
      <c r="N60" s="51"/>
      <c r="O60" s="49">
        <v>14.86</v>
      </c>
      <c r="P60" s="49"/>
      <c r="R60" s="51" t="s">
        <v>43</v>
      </c>
      <c r="S60" s="51"/>
      <c r="T60" s="49">
        <v>33.336666666666666</v>
      </c>
      <c r="U60" s="49"/>
    </row>
    <row r="61" spans="1:21" ht="15" x14ac:dyDescent="0.25">
      <c r="A61" s="51" t="s">
        <v>44</v>
      </c>
      <c r="B61" s="51"/>
      <c r="C61">
        <v>1.1091287872319731</v>
      </c>
      <c r="M61" s="51" t="s">
        <v>44</v>
      </c>
      <c r="N61" s="51"/>
      <c r="O61" s="49">
        <v>0.26499475885802387</v>
      </c>
      <c r="P61" s="49"/>
      <c r="R61" s="51" t="s">
        <v>44</v>
      </c>
      <c r="S61" s="51"/>
      <c r="T61" s="49">
        <v>1.7208957615794789</v>
      </c>
      <c r="U61" s="49"/>
    </row>
    <row r="69" spans="1:17" ht="15" x14ac:dyDescent="0.25">
      <c r="A69" s="13" t="s">
        <v>39</v>
      </c>
      <c r="B69" s="14"/>
      <c r="C69" s="49" t="s">
        <v>46</v>
      </c>
      <c r="D69" s="49"/>
      <c r="H69" s="11" t="s">
        <v>39</v>
      </c>
      <c r="I69" s="11"/>
      <c r="J69" s="11" t="s">
        <v>47</v>
      </c>
      <c r="N69" s="11" t="s">
        <v>39</v>
      </c>
      <c r="O69" s="11"/>
      <c r="P69" s="11" t="s">
        <v>15</v>
      </c>
      <c r="Q69" s="11"/>
    </row>
    <row r="70" spans="1:17" x14ac:dyDescent="0.2">
      <c r="A70" s="49" t="s">
        <v>42</v>
      </c>
      <c r="B70" s="49"/>
      <c r="C70" s="49">
        <v>10</v>
      </c>
      <c r="D70" s="49">
        <v>10</v>
      </c>
      <c r="H70" s="49" t="s">
        <v>42</v>
      </c>
      <c r="I70" s="49"/>
      <c r="J70" s="49">
        <v>93.4</v>
      </c>
      <c r="K70" s="49">
        <v>93.4</v>
      </c>
      <c r="N70" s="59" t="s">
        <v>42</v>
      </c>
      <c r="O70" s="59"/>
      <c r="P70" s="59">
        <v>9.3000000000000007</v>
      </c>
      <c r="Q70" s="59">
        <v>9.3000000000000007</v>
      </c>
    </row>
    <row r="71" spans="1:17" x14ac:dyDescent="0.2">
      <c r="A71" s="49" t="s">
        <v>42</v>
      </c>
      <c r="B71" s="49"/>
      <c r="C71" s="49">
        <v>9</v>
      </c>
      <c r="D71" s="49">
        <v>9</v>
      </c>
      <c r="H71" s="49" t="s">
        <v>42</v>
      </c>
      <c r="I71" s="49"/>
      <c r="J71" s="49">
        <v>86.67</v>
      </c>
      <c r="K71" s="49">
        <v>86.67</v>
      </c>
      <c r="N71" s="59" t="s">
        <v>42</v>
      </c>
      <c r="O71" s="59"/>
      <c r="P71" s="59">
        <v>11.2</v>
      </c>
      <c r="Q71" s="59">
        <v>11.2</v>
      </c>
    </row>
    <row r="72" spans="1:17" x14ac:dyDescent="0.2">
      <c r="A72" s="49" t="s">
        <v>42</v>
      </c>
      <c r="B72" s="49"/>
      <c r="C72" s="49">
        <v>9</v>
      </c>
      <c r="D72" s="49">
        <v>9</v>
      </c>
      <c r="H72" s="49" t="s">
        <v>42</v>
      </c>
      <c r="I72" s="49"/>
      <c r="J72" s="49">
        <v>93.34</v>
      </c>
      <c r="K72" s="49">
        <v>93.34</v>
      </c>
      <c r="N72" s="59" t="s">
        <v>42</v>
      </c>
      <c r="O72" s="59"/>
      <c r="P72" s="59">
        <v>10.3</v>
      </c>
      <c r="Q72" s="59">
        <v>10.3</v>
      </c>
    </row>
    <row r="73" spans="1:17" ht="15" x14ac:dyDescent="0.25">
      <c r="A73" s="51" t="s">
        <v>43</v>
      </c>
      <c r="B73" s="51"/>
      <c r="C73" s="49">
        <v>9.3333333333333339</v>
      </c>
      <c r="D73" s="49"/>
      <c r="H73" s="51" t="s">
        <v>43</v>
      </c>
      <c r="I73" s="51"/>
      <c r="J73" s="49">
        <v>91.136666666666656</v>
      </c>
      <c r="K73" s="49"/>
      <c r="N73" s="51" t="s">
        <v>43</v>
      </c>
      <c r="O73" s="51"/>
      <c r="P73" s="59">
        <v>10.266666666666699</v>
      </c>
      <c r="Q73" s="59"/>
    </row>
    <row r="74" spans="1:17" ht="15" x14ac:dyDescent="0.25">
      <c r="A74" s="51" t="s">
        <v>44</v>
      </c>
      <c r="B74" s="51"/>
      <c r="C74" s="49">
        <v>0.14907119849998596</v>
      </c>
      <c r="D74" s="49"/>
      <c r="H74" s="51" t="s">
        <v>44</v>
      </c>
      <c r="I74" s="51"/>
      <c r="J74" s="49">
        <v>0.9988070662322911</v>
      </c>
      <c r="K74" s="49"/>
      <c r="N74" s="51" t="s">
        <v>44</v>
      </c>
      <c r="O74" s="51"/>
      <c r="P74" s="59">
        <v>0.24540216425741262</v>
      </c>
      <c r="Q74" s="59"/>
    </row>
    <row r="75" spans="1:17" x14ac:dyDescent="0.2">
      <c r="A75" s="49">
        <v>10000</v>
      </c>
      <c r="B75" s="49"/>
      <c r="C75" s="49">
        <v>8</v>
      </c>
      <c r="D75" s="49">
        <v>8</v>
      </c>
      <c r="H75" s="49">
        <v>10000</v>
      </c>
      <c r="I75" s="49"/>
      <c r="J75" s="49">
        <v>63.6</v>
      </c>
      <c r="K75" s="49">
        <v>63.6</v>
      </c>
      <c r="N75" s="49">
        <v>10000</v>
      </c>
      <c r="O75" s="49"/>
      <c r="P75" s="59">
        <v>1</v>
      </c>
      <c r="Q75" s="59">
        <v>1</v>
      </c>
    </row>
    <row r="76" spans="1:17" x14ac:dyDescent="0.2">
      <c r="A76" s="49">
        <v>10000</v>
      </c>
      <c r="B76" s="49"/>
      <c r="C76" s="49">
        <v>11</v>
      </c>
      <c r="D76" s="49">
        <v>11</v>
      </c>
      <c r="H76" s="49">
        <v>10000</v>
      </c>
      <c r="I76" s="49"/>
      <c r="J76" s="49">
        <v>46.7</v>
      </c>
      <c r="K76" s="49">
        <v>46.7</v>
      </c>
      <c r="N76" s="49">
        <v>10000</v>
      </c>
      <c r="O76" s="49"/>
      <c r="P76" s="59">
        <v>3</v>
      </c>
      <c r="Q76" s="59">
        <v>3</v>
      </c>
    </row>
    <row r="77" spans="1:17" x14ac:dyDescent="0.2">
      <c r="A77" s="49">
        <v>10000</v>
      </c>
      <c r="B77" s="49"/>
      <c r="C77" s="49">
        <v>10</v>
      </c>
      <c r="D77" s="49">
        <v>10</v>
      </c>
      <c r="F77" s="15"/>
      <c r="G77" s="17"/>
      <c r="H77" s="49">
        <v>10000</v>
      </c>
      <c r="I77" s="49"/>
      <c r="J77" s="49">
        <v>55.16</v>
      </c>
      <c r="K77" s="49">
        <v>55.16</v>
      </c>
      <c r="N77" s="49">
        <v>10000</v>
      </c>
      <c r="O77" s="49"/>
      <c r="P77" s="59">
        <v>2</v>
      </c>
      <c r="Q77" s="59">
        <v>2</v>
      </c>
    </row>
    <row r="78" spans="1:17" ht="15" x14ac:dyDescent="0.25">
      <c r="A78" s="51" t="s">
        <v>43</v>
      </c>
      <c r="B78" s="51"/>
      <c r="C78" s="49">
        <v>9.6666666666666661</v>
      </c>
      <c r="D78" s="49"/>
      <c r="H78" s="51" t="s">
        <v>43</v>
      </c>
      <c r="I78" s="51"/>
      <c r="J78" s="49">
        <v>55.153333333333336</v>
      </c>
      <c r="K78" s="49"/>
      <c r="N78" s="51" t="s">
        <v>43</v>
      </c>
      <c r="O78" s="51"/>
      <c r="P78" s="59">
        <v>2</v>
      </c>
      <c r="Q78" s="59"/>
    </row>
    <row r="79" spans="1:17" ht="15" x14ac:dyDescent="0.25">
      <c r="A79" s="51" t="s">
        <v>44</v>
      </c>
      <c r="B79" s="51"/>
      <c r="C79" s="49">
        <v>0.39440531887330854</v>
      </c>
      <c r="D79" s="49"/>
      <c r="H79" s="51" t="s">
        <v>44</v>
      </c>
      <c r="I79" s="51"/>
      <c r="J79" s="49">
        <v>2.1817811276314729</v>
      </c>
      <c r="K79" s="49"/>
      <c r="N79" s="60" t="s">
        <v>44</v>
      </c>
      <c r="O79" s="60"/>
      <c r="P79" s="59">
        <v>0.2581988897471611</v>
      </c>
      <c r="Q79" s="59"/>
    </row>
    <row r="80" spans="1:17" x14ac:dyDescent="0.2">
      <c r="A80" s="49">
        <v>100000</v>
      </c>
      <c r="B80" s="49"/>
      <c r="C80" s="49">
        <v>11</v>
      </c>
      <c r="D80" s="49">
        <v>11</v>
      </c>
      <c r="H80" s="49">
        <v>100000</v>
      </c>
      <c r="I80" s="49"/>
      <c r="J80" s="49">
        <v>61.82</v>
      </c>
      <c r="K80" s="49">
        <v>61.82</v>
      </c>
      <c r="N80" s="49">
        <v>100000</v>
      </c>
      <c r="O80" s="49"/>
      <c r="P80" s="59">
        <v>2</v>
      </c>
      <c r="Q80" s="59">
        <v>2</v>
      </c>
    </row>
    <row r="81" spans="1:20" x14ac:dyDescent="0.2">
      <c r="A81" s="49">
        <v>100000</v>
      </c>
      <c r="B81" s="49"/>
      <c r="C81" s="49">
        <v>10</v>
      </c>
      <c r="D81" s="49">
        <v>10</v>
      </c>
      <c r="F81" s="15"/>
      <c r="G81" s="17"/>
      <c r="H81" s="49">
        <v>100000</v>
      </c>
      <c r="I81" s="49"/>
      <c r="J81" s="49">
        <v>37.78</v>
      </c>
      <c r="K81" s="49">
        <v>37.78</v>
      </c>
      <c r="N81" s="49">
        <v>100000</v>
      </c>
      <c r="O81" s="49"/>
      <c r="P81" s="59">
        <v>1</v>
      </c>
      <c r="Q81" s="59">
        <v>1</v>
      </c>
    </row>
    <row r="82" spans="1:20" x14ac:dyDescent="0.2">
      <c r="A82" s="49">
        <v>100000</v>
      </c>
      <c r="B82" s="49"/>
      <c r="C82" s="49">
        <v>12</v>
      </c>
      <c r="D82" s="49">
        <v>12</v>
      </c>
      <c r="H82" s="49">
        <v>100000</v>
      </c>
      <c r="I82" s="49"/>
      <c r="J82" s="49">
        <v>33.340000000000003</v>
      </c>
      <c r="K82" s="49">
        <v>33.340000000000003</v>
      </c>
      <c r="N82" s="49">
        <v>100000</v>
      </c>
      <c r="O82" s="49"/>
      <c r="P82" s="59">
        <v>2</v>
      </c>
      <c r="Q82" s="59">
        <v>2</v>
      </c>
    </row>
    <row r="83" spans="1:20" ht="15" x14ac:dyDescent="0.25">
      <c r="A83" s="51" t="s">
        <v>43</v>
      </c>
      <c r="B83" s="51"/>
      <c r="C83" s="49">
        <v>11</v>
      </c>
      <c r="D83" s="49"/>
      <c r="H83" s="51" t="s">
        <v>43</v>
      </c>
      <c r="I83" s="51"/>
      <c r="J83" s="49">
        <v>44.313333333333333</v>
      </c>
      <c r="K83" s="49"/>
      <c r="N83" s="51" t="s">
        <v>43</v>
      </c>
      <c r="O83" s="51"/>
      <c r="P83" s="59">
        <v>1.6666666666666667</v>
      </c>
      <c r="Q83" s="59"/>
    </row>
    <row r="84" spans="1:20" ht="15" x14ac:dyDescent="0.25">
      <c r="A84" s="51" t="s">
        <v>44</v>
      </c>
      <c r="B84" s="51"/>
      <c r="C84" s="49">
        <v>0.2581988897471611</v>
      </c>
      <c r="D84" s="49"/>
      <c r="H84" s="51" t="s">
        <v>44</v>
      </c>
      <c r="I84" s="51"/>
      <c r="J84" s="49">
        <v>3.9563529782981801</v>
      </c>
      <c r="K84" s="49"/>
      <c r="N84" s="51" t="s">
        <v>44</v>
      </c>
      <c r="O84" s="51"/>
      <c r="P84" s="59">
        <f>[1]paramter!$AV$19</f>
        <v>0.1490711984999859</v>
      </c>
      <c r="Q84" s="59"/>
    </row>
    <row r="85" spans="1:20" x14ac:dyDescent="0.2">
      <c r="A85" s="49">
        <v>1000000</v>
      </c>
      <c r="B85" s="49"/>
      <c r="C85" s="49">
        <v>13</v>
      </c>
      <c r="D85" s="49">
        <v>13</v>
      </c>
      <c r="H85" s="49">
        <v>1000000</v>
      </c>
      <c r="I85" s="49"/>
      <c r="J85" s="49">
        <v>15</v>
      </c>
      <c r="K85" s="49">
        <v>15</v>
      </c>
      <c r="N85" s="49">
        <v>1000000</v>
      </c>
      <c r="O85" s="49"/>
      <c r="P85" s="59">
        <v>1</v>
      </c>
      <c r="Q85" s="59">
        <v>1</v>
      </c>
    </row>
    <row r="86" spans="1:20" x14ac:dyDescent="0.2">
      <c r="A86" s="49">
        <v>1000000</v>
      </c>
      <c r="B86" s="49"/>
      <c r="C86" s="49">
        <v>12</v>
      </c>
      <c r="D86" s="49">
        <v>12</v>
      </c>
      <c r="H86" s="49">
        <v>1000000</v>
      </c>
      <c r="I86" s="49"/>
      <c r="J86" s="49">
        <v>11.12</v>
      </c>
      <c r="K86" s="49">
        <v>11.12</v>
      </c>
      <c r="N86" s="49">
        <v>1000000</v>
      </c>
      <c r="O86" s="49"/>
      <c r="P86" s="59">
        <v>1</v>
      </c>
      <c r="Q86" s="59">
        <v>1</v>
      </c>
    </row>
    <row r="87" spans="1:20" x14ac:dyDescent="0.2">
      <c r="A87" s="49">
        <v>1000000</v>
      </c>
      <c r="B87" s="49"/>
      <c r="C87" s="49">
        <v>10</v>
      </c>
      <c r="D87" s="49">
        <v>10</v>
      </c>
      <c r="H87" s="49">
        <v>1000000</v>
      </c>
      <c r="I87" s="49"/>
      <c r="J87" s="49">
        <v>6.67</v>
      </c>
      <c r="K87" s="49">
        <v>6.67</v>
      </c>
      <c r="N87" s="49">
        <v>1000000</v>
      </c>
      <c r="O87" s="49"/>
      <c r="P87" s="59">
        <v>2</v>
      </c>
      <c r="Q87" s="59">
        <v>2</v>
      </c>
    </row>
    <row r="88" spans="1:20" ht="15" x14ac:dyDescent="0.25">
      <c r="A88" s="51" t="s">
        <v>43</v>
      </c>
      <c r="B88" s="51"/>
      <c r="C88" s="49">
        <v>11.666666666666666</v>
      </c>
      <c r="D88" s="49"/>
      <c r="H88" s="51" t="s">
        <v>43</v>
      </c>
      <c r="I88" s="51"/>
      <c r="J88" s="49">
        <v>10.93</v>
      </c>
      <c r="K88" s="49"/>
      <c r="N88" s="51" t="s">
        <v>43</v>
      </c>
      <c r="O88" s="51"/>
      <c r="P88" s="59">
        <v>1.3333333333333333</v>
      </c>
      <c r="Q88" s="59"/>
    </row>
    <row r="89" spans="1:20" ht="15" x14ac:dyDescent="0.25">
      <c r="A89" s="51" t="s">
        <v>44</v>
      </c>
      <c r="B89" s="51"/>
      <c r="C89" s="49">
        <v>0.39440531887330854</v>
      </c>
      <c r="D89" s="49"/>
      <c r="H89" s="51" t="s">
        <v>44</v>
      </c>
      <c r="I89" s="51"/>
      <c r="J89" s="49">
        <v>1.0762372724760405</v>
      </c>
      <c r="K89" s="49"/>
      <c r="N89" s="60" t="s">
        <v>44</v>
      </c>
      <c r="O89" s="60"/>
      <c r="P89" s="59">
        <v>0.14907119849998599</v>
      </c>
      <c r="Q89" s="59"/>
    </row>
    <row r="90" spans="1:20" x14ac:dyDescent="0.2">
      <c r="A90" s="49">
        <v>10000000</v>
      </c>
      <c r="B90" s="49"/>
      <c r="C90" s="49">
        <v>14</v>
      </c>
      <c r="D90" s="49">
        <v>14</v>
      </c>
      <c r="H90" s="49">
        <v>10000000</v>
      </c>
      <c r="I90" s="49"/>
      <c r="J90" s="49">
        <v>0</v>
      </c>
      <c r="K90" s="49">
        <v>0</v>
      </c>
      <c r="N90" s="49">
        <v>10000000</v>
      </c>
      <c r="O90" s="49"/>
      <c r="P90" s="59">
        <v>1</v>
      </c>
      <c r="Q90" s="59">
        <v>1</v>
      </c>
    </row>
    <row r="91" spans="1:20" x14ac:dyDescent="0.2">
      <c r="A91" s="49">
        <v>10000000</v>
      </c>
      <c r="B91" s="49"/>
      <c r="C91" s="49">
        <v>14</v>
      </c>
      <c r="D91" s="49">
        <v>14</v>
      </c>
      <c r="H91" s="49">
        <v>10000000</v>
      </c>
      <c r="I91" s="49"/>
      <c r="J91" s="49">
        <v>1.67</v>
      </c>
      <c r="K91" s="49">
        <v>1.67</v>
      </c>
      <c r="N91" s="49">
        <v>10000000</v>
      </c>
      <c r="O91" s="49"/>
      <c r="P91" s="59">
        <v>1</v>
      </c>
      <c r="Q91" s="59">
        <v>1</v>
      </c>
    </row>
    <row r="92" spans="1:20" x14ac:dyDescent="0.2">
      <c r="A92" s="49">
        <v>10000000</v>
      </c>
      <c r="B92" s="49"/>
      <c r="C92" s="49">
        <v>15</v>
      </c>
      <c r="D92" s="49">
        <v>15</v>
      </c>
      <c r="H92" s="49">
        <v>10000000</v>
      </c>
      <c r="I92" s="49"/>
      <c r="J92" s="49">
        <v>0.01</v>
      </c>
      <c r="K92" s="49">
        <v>0.01</v>
      </c>
      <c r="N92" s="49">
        <v>10000000</v>
      </c>
      <c r="O92" s="49"/>
      <c r="P92" s="59">
        <v>2</v>
      </c>
      <c r="Q92" s="59">
        <v>2</v>
      </c>
    </row>
    <row r="93" spans="1:20" ht="15" x14ac:dyDescent="0.25">
      <c r="A93" s="51" t="s">
        <v>43</v>
      </c>
      <c r="B93" s="51"/>
      <c r="C93" s="49">
        <v>14.333333333333334</v>
      </c>
      <c r="D93" s="49"/>
      <c r="H93" s="51" t="s">
        <v>43</v>
      </c>
      <c r="I93" s="51"/>
      <c r="J93" s="49">
        <v>0.55999999999999994</v>
      </c>
      <c r="K93" s="49"/>
      <c r="N93" s="51" t="s">
        <v>43</v>
      </c>
      <c r="O93" s="51"/>
      <c r="P93" s="59">
        <v>1.3333333333333333</v>
      </c>
      <c r="Q93" s="59"/>
    </row>
    <row r="94" spans="1:20" ht="15" x14ac:dyDescent="0.25">
      <c r="A94" s="51" t="s">
        <v>44</v>
      </c>
      <c r="B94" s="51"/>
      <c r="C94" s="49">
        <v>0.14907119849998596</v>
      </c>
      <c r="D94" s="49"/>
      <c r="H94" s="51" t="s">
        <v>44</v>
      </c>
      <c r="I94" s="51"/>
      <c r="J94" s="49">
        <f>(J93/(SQRT(15)))</f>
        <v>0.1445913782584102</v>
      </c>
      <c r="K94" s="49">
        <f>(K93/(SQRT(15)))</f>
        <v>0</v>
      </c>
      <c r="N94" s="60" t="s">
        <v>44</v>
      </c>
      <c r="O94" s="60"/>
      <c r="P94" s="59">
        <v>0.14907119849998599</v>
      </c>
      <c r="Q94" s="59"/>
    </row>
    <row r="96" spans="1:20" ht="15" x14ac:dyDescent="0.25">
      <c r="A96" s="13" t="s">
        <v>39</v>
      </c>
      <c r="B96" s="14"/>
      <c r="C96" s="11" t="s">
        <v>17</v>
      </c>
      <c r="D96" s="11"/>
      <c r="E96" s="11"/>
      <c r="J96" s="11" t="s">
        <v>39</v>
      </c>
      <c r="L96" s="11" t="s">
        <v>18</v>
      </c>
      <c r="M96" s="11"/>
      <c r="N96" s="11"/>
      <c r="P96" s="11" t="s">
        <v>39</v>
      </c>
      <c r="Q96" s="11"/>
      <c r="R96" s="11" t="s">
        <v>21</v>
      </c>
      <c r="S96" s="11"/>
      <c r="T96" s="11"/>
    </row>
    <row r="97" spans="1:19" x14ac:dyDescent="0.2">
      <c r="A97" s="49" t="s">
        <v>42</v>
      </c>
      <c r="B97" s="49"/>
      <c r="C97" s="49">
        <v>0.42</v>
      </c>
      <c r="D97" s="49">
        <v>0.42</v>
      </c>
      <c r="J97" s="49" t="s">
        <v>42</v>
      </c>
      <c r="K97" s="49"/>
      <c r="L97" s="49">
        <v>350</v>
      </c>
      <c r="M97" s="49">
        <v>350</v>
      </c>
      <c r="P97" s="49" t="s">
        <v>42</v>
      </c>
      <c r="Q97" s="49"/>
      <c r="R97" s="49">
        <v>0</v>
      </c>
      <c r="S97" s="49"/>
    </row>
    <row r="98" spans="1:19" x14ac:dyDescent="0.2">
      <c r="A98" s="49" t="s">
        <v>42</v>
      </c>
      <c r="B98" s="49"/>
      <c r="C98" s="49">
        <v>0.3</v>
      </c>
      <c r="D98" s="49">
        <v>0.3</v>
      </c>
      <c r="J98" s="49" t="s">
        <v>42</v>
      </c>
      <c r="K98" s="49"/>
      <c r="L98" s="49">
        <v>380</v>
      </c>
      <c r="M98" s="49">
        <v>380</v>
      </c>
      <c r="P98" s="49" t="s">
        <v>42</v>
      </c>
      <c r="Q98" s="49"/>
      <c r="R98" s="49">
        <v>0</v>
      </c>
      <c r="S98" s="49"/>
    </row>
    <row r="99" spans="1:19" x14ac:dyDescent="0.2">
      <c r="A99" s="49" t="s">
        <v>42</v>
      </c>
      <c r="B99" s="49"/>
      <c r="C99" s="49">
        <v>0.69</v>
      </c>
      <c r="D99" s="49">
        <v>0.69</v>
      </c>
      <c r="J99" s="49" t="s">
        <v>42</v>
      </c>
      <c r="K99" s="49"/>
      <c r="L99" s="49">
        <v>400</v>
      </c>
      <c r="M99" s="49">
        <v>400</v>
      </c>
      <c r="P99" s="49" t="s">
        <v>42</v>
      </c>
      <c r="Q99" s="49"/>
      <c r="R99" s="49">
        <v>0</v>
      </c>
      <c r="S99" s="49"/>
    </row>
    <row r="100" spans="1:19" ht="15" x14ac:dyDescent="0.25">
      <c r="A100" s="51" t="s">
        <v>43</v>
      </c>
      <c r="B100" s="51"/>
      <c r="C100" s="49">
        <v>0.47</v>
      </c>
      <c r="D100" s="49"/>
      <c r="J100" s="51" t="s">
        <v>43</v>
      </c>
      <c r="K100" s="51"/>
      <c r="L100" s="49">
        <f>AVERAGE(L85:L99)</f>
        <v>376.66666666666669</v>
      </c>
      <c r="M100" s="49">
        <f>AVERAGE(M85:M99)</f>
        <v>376.66666666666669</v>
      </c>
      <c r="P100" s="51" t="s">
        <v>43</v>
      </c>
      <c r="Q100" s="51"/>
      <c r="R100" s="49">
        <v>0</v>
      </c>
      <c r="S100" s="49"/>
    </row>
    <row r="101" spans="1:19" ht="15" x14ac:dyDescent="0.25">
      <c r="A101" s="51" t="s">
        <v>44</v>
      </c>
      <c r="B101" s="51"/>
      <c r="C101" s="49">
        <f>(C100/(SQRT(15)))</f>
        <v>0.12135347818116572</v>
      </c>
      <c r="D101" s="49">
        <f>(D100/(SQRT(15)))</f>
        <v>0</v>
      </c>
      <c r="J101" s="51" t="s">
        <v>44</v>
      </c>
      <c r="K101" s="51"/>
      <c r="L101" s="49">
        <v>6.4978628965393082</v>
      </c>
      <c r="M101" s="49"/>
      <c r="P101" s="51" t="s">
        <v>44</v>
      </c>
      <c r="Q101" s="51"/>
      <c r="R101" s="49">
        <v>0</v>
      </c>
      <c r="S101" s="49"/>
    </row>
    <row r="102" spans="1:19" x14ac:dyDescent="0.2">
      <c r="A102" s="49">
        <v>10000</v>
      </c>
      <c r="B102" s="49"/>
      <c r="C102" s="49">
        <v>0.33</v>
      </c>
      <c r="D102" s="49">
        <v>0.33</v>
      </c>
      <c r="J102" s="49">
        <v>10000</v>
      </c>
      <c r="K102" s="49"/>
      <c r="L102" s="49">
        <v>58</v>
      </c>
      <c r="M102" s="49">
        <v>58</v>
      </c>
      <c r="P102" s="49">
        <v>10000</v>
      </c>
      <c r="Q102" s="49"/>
      <c r="R102" s="49">
        <v>83.42</v>
      </c>
      <c r="S102" s="49">
        <v>83.42</v>
      </c>
    </row>
    <row r="103" spans="1:19" x14ac:dyDescent="0.2">
      <c r="A103" s="49">
        <v>10000</v>
      </c>
      <c r="B103" s="49"/>
      <c r="C103" s="49">
        <v>0.56999999999999995</v>
      </c>
      <c r="D103" s="49">
        <v>0.56999999999999995</v>
      </c>
      <c r="J103" s="49">
        <v>10000</v>
      </c>
      <c r="K103" s="49"/>
      <c r="L103" s="49">
        <v>80</v>
      </c>
      <c r="M103" s="49">
        <v>80</v>
      </c>
      <c r="P103" s="49">
        <v>10000</v>
      </c>
      <c r="Q103" s="49"/>
      <c r="R103" s="49">
        <v>78.94</v>
      </c>
      <c r="S103" s="49">
        <v>78.94</v>
      </c>
    </row>
    <row r="104" spans="1:19" x14ac:dyDescent="0.2">
      <c r="A104" s="49">
        <v>10000</v>
      </c>
      <c r="B104" s="49"/>
      <c r="C104" s="49">
        <v>0.44</v>
      </c>
      <c r="D104" s="49">
        <v>0.44</v>
      </c>
      <c r="E104" s="15"/>
      <c r="J104" s="49">
        <v>10000</v>
      </c>
      <c r="K104" s="49"/>
      <c r="L104" s="49">
        <v>70</v>
      </c>
      <c r="M104" s="49">
        <v>70</v>
      </c>
      <c r="P104" s="49">
        <v>10000</v>
      </c>
      <c r="Q104" s="49"/>
      <c r="R104" s="49">
        <v>82.5</v>
      </c>
      <c r="S104" s="49">
        <v>82.5</v>
      </c>
    </row>
    <row r="105" spans="1:19" ht="15" x14ac:dyDescent="0.25">
      <c r="A105" s="51" t="s">
        <v>43</v>
      </c>
      <c r="B105" s="51"/>
      <c r="C105" s="49">
        <v>0.4466666666666666</v>
      </c>
      <c r="D105" s="49">
        <f>AVERAGE(D90:D104)</f>
        <v>4.5749999999999993</v>
      </c>
      <c r="J105" s="51" t="s">
        <v>43</v>
      </c>
      <c r="K105" s="51"/>
      <c r="L105" s="49">
        <v>69.333333333333329</v>
      </c>
      <c r="M105" s="49"/>
      <c r="P105" s="51" t="s">
        <v>43</v>
      </c>
      <c r="Q105" s="61"/>
      <c r="R105" s="49">
        <v>81.62</v>
      </c>
      <c r="S105" s="49"/>
    </row>
    <row r="106" spans="1:19" ht="15" x14ac:dyDescent="0.25">
      <c r="A106" s="51" t="s">
        <v>44</v>
      </c>
      <c r="B106" s="51"/>
      <c r="C106" s="49">
        <v>3.1019706997684929E-2</v>
      </c>
      <c r="D106" s="49"/>
      <c r="J106" s="51" t="s">
        <v>44</v>
      </c>
      <c r="K106" s="51"/>
      <c r="L106" s="49">
        <v>2.8440972010268686</v>
      </c>
      <c r="M106" s="49"/>
      <c r="P106" s="51" t="s">
        <v>44</v>
      </c>
      <c r="Q106" s="51"/>
      <c r="R106" s="49">
        <v>0.61092279926899695</v>
      </c>
      <c r="S106" s="49"/>
    </row>
    <row r="107" spans="1:19" x14ac:dyDescent="0.2">
      <c r="A107" s="49">
        <v>100000</v>
      </c>
      <c r="B107" s="49"/>
      <c r="C107" s="49">
        <v>0.33</v>
      </c>
      <c r="D107" s="49">
        <v>0.33</v>
      </c>
      <c r="J107" s="49">
        <v>100000</v>
      </c>
      <c r="K107" s="49"/>
      <c r="L107" s="49">
        <v>40</v>
      </c>
      <c r="M107" s="49">
        <v>40</v>
      </c>
      <c r="P107" s="49">
        <v>100000</v>
      </c>
      <c r="Q107" s="49"/>
      <c r="R107" s="49">
        <v>88.57</v>
      </c>
      <c r="S107" s="49">
        <v>88.57</v>
      </c>
    </row>
    <row r="108" spans="1:19" x14ac:dyDescent="0.2">
      <c r="A108" s="49">
        <v>100000</v>
      </c>
      <c r="B108" s="49"/>
      <c r="C108" s="49">
        <v>0.5</v>
      </c>
      <c r="D108" s="49">
        <v>0.5</v>
      </c>
      <c r="J108" s="49">
        <v>100000</v>
      </c>
      <c r="K108" s="49"/>
      <c r="L108" s="49">
        <v>26</v>
      </c>
      <c r="M108" s="49">
        <v>26</v>
      </c>
      <c r="P108" s="49">
        <v>100000</v>
      </c>
      <c r="Q108" s="49"/>
      <c r="R108" s="49">
        <v>93.15</v>
      </c>
      <c r="S108" s="49">
        <v>93.15</v>
      </c>
    </row>
    <row r="109" spans="1:19" x14ac:dyDescent="0.2">
      <c r="A109" s="49">
        <v>100000</v>
      </c>
      <c r="B109" s="49"/>
      <c r="C109" s="49">
        <v>0.6</v>
      </c>
      <c r="D109" s="49">
        <v>0.6</v>
      </c>
      <c r="J109" s="49">
        <v>100000</v>
      </c>
      <c r="K109" s="49"/>
      <c r="L109" s="49">
        <v>30</v>
      </c>
      <c r="M109" s="49">
        <v>30</v>
      </c>
      <c r="P109" s="49">
        <v>100000</v>
      </c>
      <c r="Q109" s="49"/>
      <c r="R109" s="49">
        <v>82.5</v>
      </c>
      <c r="S109" s="49">
        <v>82.5</v>
      </c>
    </row>
    <row r="110" spans="1:19" ht="15" x14ac:dyDescent="0.25">
      <c r="A110" s="51" t="s">
        <v>43</v>
      </c>
      <c r="B110" s="51"/>
      <c r="C110" s="49">
        <v>0.47666666666666674</v>
      </c>
      <c r="D110" s="49"/>
      <c r="J110" s="51" t="s">
        <v>43</v>
      </c>
      <c r="K110" s="51"/>
      <c r="L110" s="49">
        <v>32</v>
      </c>
      <c r="M110" s="49"/>
      <c r="N110" s="16"/>
      <c r="P110" s="51" t="s">
        <v>43</v>
      </c>
      <c r="Q110" s="51"/>
      <c r="R110" s="49">
        <v>88.073333333333338</v>
      </c>
      <c r="S110" s="49"/>
    </row>
    <row r="111" spans="1:19" ht="15" x14ac:dyDescent="0.25">
      <c r="A111" s="51" t="s">
        <v>44</v>
      </c>
      <c r="B111" s="51"/>
      <c r="C111" s="49">
        <v>3.5245173034363371E-2</v>
      </c>
      <c r="D111" s="49"/>
      <c r="J111" s="51" t="s">
        <v>44</v>
      </c>
      <c r="K111" s="51"/>
      <c r="L111" s="49">
        <v>1.8618986725025253</v>
      </c>
      <c r="M111" s="49"/>
      <c r="P111" s="51" t="s">
        <v>44</v>
      </c>
      <c r="Q111" s="51"/>
      <c r="R111" s="49">
        <v>1.3793871424980335</v>
      </c>
      <c r="S111" s="49"/>
    </row>
    <row r="112" spans="1:19" x14ac:dyDescent="0.2">
      <c r="A112" s="49">
        <v>1000000</v>
      </c>
      <c r="B112" s="49"/>
      <c r="C112" s="49">
        <v>0.33</v>
      </c>
      <c r="D112" s="49">
        <v>0.33</v>
      </c>
      <c r="J112" s="49">
        <v>1000000</v>
      </c>
      <c r="K112" s="49"/>
      <c r="L112" s="49">
        <v>0</v>
      </c>
      <c r="M112" s="49"/>
      <c r="P112" s="49">
        <v>1000000</v>
      </c>
      <c r="Q112" s="49"/>
      <c r="R112" s="49">
        <v>100</v>
      </c>
      <c r="S112" s="49"/>
    </row>
    <row r="113" spans="1:19" x14ac:dyDescent="0.2">
      <c r="A113" s="49">
        <v>1000000</v>
      </c>
      <c r="B113" s="49"/>
      <c r="C113" s="49">
        <v>0.69</v>
      </c>
      <c r="D113" s="49">
        <v>0.69</v>
      </c>
      <c r="J113" s="49">
        <v>1000000</v>
      </c>
      <c r="K113" s="49"/>
      <c r="L113" s="49">
        <v>0</v>
      </c>
      <c r="M113" s="49"/>
      <c r="P113" s="49">
        <v>1000000</v>
      </c>
      <c r="Q113" s="49"/>
      <c r="R113" s="49">
        <v>100</v>
      </c>
      <c r="S113" s="49"/>
    </row>
    <row r="114" spans="1:19" x14ac:dyDescent="0.2">
      <c r="A114" s="49">
        <v>1000000</v>
      </c>
      <c r="B114" s="49"/>
      <c r="C114" s="49">
        <v>0.6</v>
      </c>
      <c r="D114" s="49">
        <v>0.6</v>
      </c>
      <c r="J114" s="49">
        <v>1000000</v>
      </c>
      <c r="K114" s="49"/>
      <c r="L114" s="49">
        <v>0</v>
      </c>
      <c r="M114" s="49"/>
      <c r="P114" s="49">
        <v>1000000</v>
      </c>
      <c r="Q114" s="49"/>
      <c r="R114" s="49">
        <v>100</v>
      </c>
      <c r="S114" s="49"/>
    </row>
    <row r="115" spans="1:19" ht="15" x14ac:dyDescent="0.25">
      <c r="A115" s="51" t="s">
        <v>43</v>
      </c>
      <c r="B115" s="51"/>
      <c r="C115" s="49">
        <v>0.54</v>
      </c>
      <c r="D115" s="49"/>
      <c r="J115" s="51" t="s">
        <v>43</v>
      </c>
      <c r="K115" s="51"/>
      <c r="L115" s="49">
        <v>0</v>
      </c>
      <c r="M115" s="49"/>
      <c r="P115" s="51" t="s">
        <v>43</v>
      </c>
      <c r="Q115" s="51"/>
      <c r="R115" s="49">
        <v>0</v>
      </c>
      <c r="S115" s="49"/>
    </row>
    <row r="116" spans="1:19" ht="15" x14ac:dyDescent="0.25">
      <c r="A116" s="51" t="s">
        <v>44</v>
      </c>
      <c r="B116" s="51"/>
      <c r="C116" s="49">
        <v>4.8373546489791232E-2</v>
      </c>
      <c r="D116" s="49"/>
      <c r="J116" s="51" t="s">
        <v>44</v>
      </c>
      <c r="K116" s="51"/>
      <c r="L116" s="49">
        <v>0</v>
      </c>
      <c r="M116" s="49"/>
      <c r="P116" s="51" t="s">
        <v>44</v>
      </c>
      <c r="Q116" s="51"/>
      <c r="R116" s="49">
        <v>0</v>
      </c>
      <c r="S116" s="49"/>
    </row>
    <row r="117" spans="1:19" x14ac:dyDescent="0.2">
      <c r="A117" s="49">
        <v>10000000</v>
      </c>
      <c r="B117" s="49"/>
      <c r="C117" s="49">
        <v>1</v>
      </c>
      <c r="D117" s="49">
        <v>1</v>
      </c>
      <c r="J117" s="49">
        <v>10000000</v>
      </c>
      <c r="K117" s="49"/>
      <c r="L117" s="49">
        <v>0</v>
      </c>
      <c r="M117" s="49"/>
      <c r="P117" s="49">
        <v>10000000</v>
      </c>
      <c r="Q117" s="49"/>
      <c r="R117" s="49">
        <v>100</v>
      </c>
      <c r="S117" s="49"/>
    </row>
    <row r="118" spans="1:19" x14ac:dyDescent="0.2">
      <c r="A118" s="49">
        <v>10000000</v>
      </c>
      <c r="B118" s="49"/>
      <c r="C118" s="49">
        <v>2</v>
      </c>
      <c r="D118" s="49">
        <v>2</v>
      </c>
      <c r="J118" s="49">
        <v>10000000</v>
      </c>
      <c r="K118" s="49"/>
      <c r="L118" s="49">
        <v>0</v>
      </c>
      <c r="M118" s="49"/>
      <c r="P118" s="49">
        <v>10000000</v>
      </c>
      <c r="Q118" s="49"/>
      <c r="R118" s="49">
        <v>100</v>
      </c>
      <c r="S118" s="49"/>
    </row>
    <row r="119" spans="1:19" x14ac:dyDescent="0.2">
      <c r="A119" s="49">
        <v>10000000</v>
      </c>
      <c r="B119" s="49"/>
      <c r="C119" s="49">
        <v>1</v>
      </c>
      <c r="D119" s="49">
        <v>1</v>
      </c>
      <c r="J119" s="49">
        <v>10000000</v>
      </c>
      <c r="K119" s="49"/>
      <c r="L119" s="49">
        <v>0</v>
      </c>
      <c r="M119" s="49"/>
      <c r="P119" s="49">
        <v>10000000</v>
      </c>
      <c r="Q119" s="49"/>
      <c r="R119" s="49">
        <v>100</v>
      </c>
      <c r="S119" s="49"/>
    </row>
    <row r="120" spans="1:19" ht="15" x14ac:dyDescent="0.25">
      <c r="A120" s="51" t="s">
        <v>43</v>
      </c>
      <c r="B120" s="51"/>
      <c r="C120" s="49">
        <v>1.3333333333333333</v>
      </c>
      <c r="D120" s="49"/>
      <c r="J120" s="51" t="s">
        <v>43</v>
      </c>
      <c r="K120" s="51"/>
      <c r="L120" s="49">
        <v>0</v>
      </c>
      <c r="M120" s="49"/>
      <c r="P120" s="51" t="s">
        <v>43</v>
      </c>
      <c r="Q120" s="51"/>
      <c r="R120" s="49">
        <v>0</v>
      </c>
      <c r="S120" s="49"/>
    </row>
    <row r="121" spans="1:19" ht="15" x14ac:dyDescent="0.25">
      <c r="A121" s="51" t="s">
        <v>44</v>
      </c>
      <c r="B121" s="51"/>
      <c r="C121" s="49">
        <v>0.14907119849998599</v>
      </c>
      <c r="D121" s="49"/>
      <c r="J121" s="51" t="s">
        <v>44</v>
      </c>
      <c r="K121" s="51"/>
      <c r="L121" s="49">
        <v>0</v>
      </c>
      <c r="M121" s="49"/>
      <c r="P121" s="60" t="s">
        <v>44</v>
      </c>
      <c r="Q121" s="60"/>
      <c r="R121" s="49">
        <v>0</v>
      </c>
      <c r="S121" s="49"/>
    </row>
    <row r="124" spans="1:19" ht="15" x14ac:dyDescent="0.25">
      <c r="A124" t="s">
        <v>48</v>
      </c>
      <c r="C124" s="11" t="s">
        <v>22</v>
      </c>
      <c r="D124" s="11"/>
      <c r="E124" s="11"/>
    </row>
    <row r="125" spans="1:19" x14ac:dyDescent="0.2">
      <c r="A125" s="49" t="s">
        <v>42</v>
      </c>
      <c r="B125" s="49"/>
      <c r="C125" s="49">
        <v>0</v>
      </c>
      <c r="D125" s="49"/>
    </row>
    <row r="126" spans="1:19" x14ac:dyDescent="0.2">
      <c r="A126" s="49" t="s">
        <v>42</v>
      </c>
      <c r="B126" s="49"/>
      <c r="C126" s="49">
        <v>0</v>
      </c>
      <c r="D126" s="49"/>
    </row>
    <row r="127" spans="1:19" x14ac:dyDescent="0.2">
      <c r="A127" s="49" t="s">
        <v>42</v>
      </c>
      <c r="B127" s="49"/>
      <c r="C127" s="49">
        <v>0</v>
      </c>
      <c r="D127" s="49"/>
    </row>
    <row r="128" spans="1:19" ht="15" x14ac:dyDescent="0.25">
      <c r="A128" s="51" t="s">
        <v>43</v>
      </c>
      <c r="B128" s="51"/>
      <c r="C128" s="49">
        <v>0</v>
      </c>
      <c r="D128" s="49"/>
    </row>
    <row r="129" spans="1:4" ht="15" x14ac:dyDescent="0.25">
      <c r="A129" s="51" t="s">
        <v>44</v>
      </c>
      <c r="B129" s="51"/>
      <c r="C129" s="49">
        <v>0</v>
      </c>
      <c r="D129" s="49"/>
    </row>
    <row r="130" spans="1:4" x14ac:dyDescent="0.2">
      <c r="A130" s="49">
        <v>10000</v>
      </c>
      <c r="B130" s="49"/>
      <c r="C130" s="49">
        <v>71.56</v>
      </c>
      <c r="D130" s="49">
        <v>71.56</v>
      </c>
    </row>
    <row r="131" spans="1:4" x14ac:dyDescent="0.2">
      <c r="A131" s="49">
        <v>10000</v>
      </c>
      <c r="B131" s="49"/>
      <c r="C131" s="49">
        <v>65.209999999999994</v>
      </c>
      <c r="D131" s="49">
        <v>65.209999999999994</v>
      </c>
    </row>
    <row r="132" spans="1:4" x14ac:dyDescent="0.2">
      <c r="A132" s="49">
        <v>10000</v>
      </c>
      <c r="B132" s="49"/>
      <c r="C132" s="49">
        <v>70.209999999999994</v>
      </c>
      <c r="D132" s="49">
        <v>70.209999999999994</v>
      </c>
    </row>
    <row r="133" spans="1:4" ht="15" x14ac:dyDescent="0.25">
      <c r="A133" s="51" t="s">
        <v>43</v>
      </c>
      <c r="B133" s="51"/>
      <c r="C133" s="49">
        <v>68.993333333333325</v>
      </c>
      <c r="D133" s="49"/>
    </row>
    <row r="134" spans="1:4" ht="15" x14ac:dyDescent="0.25">
      <c r="A134" s="51" t="s">
        <v>44</v>
      </c>
      <c r="B134" s="60"/>
      <c r="C134" s="49">
        <v>0.86374507556081437</v>
      </c>
      <c r="D134" s="49"/>
    </row>
    <row r="135" spans="1:4" x14ac:dyDescent="0.2">
      <c r="A135" s="49">
        <v>100000</v>
      </c>
      <c r="B135" s="49"/>
      <c r="C135" s="49">
        <v>79.48</v>
      </c>
      <c r="D135" s="49">
        <v>79.48</v>
      </c>
    </row>
    <row r="136" spans="1:4" x14ac:dyDescent="0.2">
      <c r="A136" s="49">
        <v>100000</v>
      </c>
      <c r="B136" s="49"/>
      <c r="C136" s="49">
        <v>86.17</v>
      </c>
      <c r="D136" s="49">
        <v>86.17</v>
      </c>
    </row>
    <row r="137" spans="1:4" x14ac:dyDescent="0.2">
      <c r="A137" s="49">
        <v>100000</v>
      </c>
      <c r="B137" s="49"/>
      <c r="C137" s="49">
        <v>86.04</v>
      </c>
      <c r="D137" s="49">
        <v>86.04</v>
      </c>
    </row>
    <row r="138" spans="1:4" ht="15" x14ac:dyDescent="0.25">
      <c r="A138" s="51" t="s">
        <v>43</v>
      </c>
      <c r="B138" s="51"/>
      <c r="C138" s="49">
        <v>83.896666666666661</v>
      </c>
      <c r="D138" s="49"/>
    </row>
    <row r="139" spans="1:4" ht="15" x14ac:dyDescent="0.25">
      <c r="A139" s="51" t="s">
        <v>44</v>
      </c>
      <c r="B139" s="51"/>
      <c r="C139" s="49">
        <v>0.9877392818395393</v>
      </c>
      <c r="D139" s="49"/>
    </row>
    <row r="140" spans="1:4" x14ac:dyDescent="0.2">
      <c r="A140" s="49">
        <v>1000000</v>
      </c>
      <c r="B140" s="49"/>
      <c r="C140" s="49">
        <v>100</v>
      </c>
      <c r="D140" s="49"/>
    </row>
    <row r="141" spans="1:4" x14ac:dyDescent="0.2">
      <c r="A141" s="49">
        <v>1000000</v>
      </c>
      <c r="B141" s="49"/>
      <c r="C141" s="49">
        <v>100</v>
      </c>
      <c r="D141" s="49"/>
    </row>
    <row r="142" spans="1:4" x14ac:dyDescent="0.2">
      <c r="A142" s="49">
        <v>1000000</v>
      </c>
      <c r="B142" s="49"/>
      <c r="C142" s="49">
        <v>100</v>
      </c>
      <c r="D142" s="49"/>
    </row>
    <row r="143" spans="1:4" ht="15" x14ac:dyDescent="0.25">
      <c r="A143" s="51" t="s">
        <v>43</v>
      </c>
      <c r="B143" s="51"/>
      <c r="C143" s="49">
        <v>100</v>
      </c>
      <c r="D143" s="49"/>
    </row>
    <row r="144" spans="1:4" ht="15" x14ac:dyDescent="0.25">
      <c r="A144" s="51" t="s">
        <v>44</v>
      </c>
      <c r="B144" s="51"/>
      <c r="C144" s="49">
        <v>0</v>
      </c>
      <c r="D144" s="49"/>
    </row>
    <row r="145" spans="1:13" x14ac:dyDescent="0.2">
      <c r="A145" s="49">
        <v>10000000</v>
      </c>
      <c r="B145" s="49"/>
      <c r="C145" s="49">
        <v>100</v>
      </c>
      <c r="D145" s="49"/>
    </row>
    <row r="146" spans="1:13" x14ac:dyDescent="0.2">
      <c r="A146" s="49">
        <v>10000000</v>
      </c>
      <c r="B146" s="49"/>
      <c r="C146" s="49">
        <v>100</v>
      </c>
      <c r="D146" s="49"/>
    </row>
    <row r="147" spans="1:13" x14ac:dyDescent="0.2">
      <c r="A147" s="49">
        <v>10000000</v>
      </c>
      <c r="B147" s="49"/>
      <c r="C147" s="49">
        <v>100</v>
      </c>
      <c r="D147" s="49"/>
    </row>
    <row r="148" spans="1:13" ht="15" x14ac:dyDescent="0.25">
      <c r="A148" s="51" t="s">
        <v>43</v>
      </c>
      <c r="B148" s="51"/>
      <c r="C148" s="49">
        <v>100</v>
      </c>
      <c r="D148" s="49"/>
    </row>
    <row r="149" spans="1:13" ht="15" x14ac:dyDescent="0.25">
      <c r="A149" s="51" t="s">
        <v>44</v>
      </c>
      <c r="B149" s="51"/>
      <c r="C149" s="49">
        <v>0</v>
      </c>
      <c r="D149" s="49"/>
    </row>
    <row r="152" spans="1:13" x14ac:dyDescent="0.2">
      <c r="E152" s="69" t="s">
        <v>1</v>
      </c>
      <c r="F152" s="70"/>
      <c r="G152" s="70"/>
      <c r="H152" s="70"/>
      <c r="I152" s="70"/>
      <c r="J152" s="70"/>
      <c r="K152" s="70"/>
      <c r="L152" s="70"/>
      <c r="M152" s="71"/>
    </row>
    <row r="153" spans="1:13" ht="25.5" x14ac:dyDescent="0.2">
      <c r="E153" s="69"/>
      <c r="F153" s="70"/>
      <c r="G153" s="70"/>
      <c r="H153" s="71"/>
      <c r="I153" s="6" t="s">
        <v>2</v>
      </c>
      <c r="J153" s="6" t="s">
        <v>3</v>
      </c>
      <c r="K153" s="6" t="s">
        <v>4</v>
      </c>
      <c r="L153" s="6" t="s">
        <v>5</v>
      </c>
      <c r="M153" s="6" t="s">
        <v>6</v>
      </c>
    </row>
    <row r="154" spans="1:13" x14ac:dyDescent="0.2">
      <c r="E154" s="78" t="s">
        <v>7</v>
      </c>
      <c r="F154" s="79"/>
      <c r="G154" s="84" t="s">
        <v>8</v>
      </c>
      <c r="H154" s="84"/>
      <c r="I154" s="5">
        <v>44.131</v>
      </c>
      <c r="J154" s="5">
        <v>4</v>
      </c>
      <c r="K154" s="5">
        <v>11.032999999999999</v>
      </c>
      <c r="L154" s="5">
        <v>8.3130000000000006</v>
      </c>
      <c r="M154" s="5">
        <v>3.0000000000000001E-3</v>
      </c>
    </row>
    <row r="155" spans="1:13" x14ac:dyDescent="0.2">
      <c r="E155" s="80"/>
      <c r="F155" s="81"/>
      <c r="G155" s="85" t="s">
        <v>9</v>
      </c>
      <c r="H155" s="85"/>
      <c r="I155" s="5">
        <v>13.272</v>
      </c>
      <c r="J155" s="5">
        <v>10</v>
      </c>
      <c r="K155" s="5">
        <v>1.327</v>
      </c>
      <c r="L155" s="4"/>
      <c r="M155" s="4"/>
    </row>
    <row r="156" spans="1:13" x14ac:dyDescent="0.2">
      <c r="E156" s="82"/>
      <c r="F156" s="83"/>
      <c r="G156" s="85" t="s">
        <v>10</v>
      </c>
      <c r="H156" s="85"/>
      <c r="I156" s="5">
        <v>57.402999999999999</v>
      </c>
      <c r="J156" s="5">
        <v>14</v>
      </c>
      <c r="K156" s="4"/>
      <c r="L156" s="4"/>
      <c r="M156" s="4"/>
    </row>
    <row r="157" spans="1:13" x14ac:dyDescent="0.2">
      <c r="E157" s="90" t="s">
        <v>11</v>
      </c>
      <c r="F157" s="91"/>
      <c r="G157" s="86" t="s">
        <v>8</v>
      </c>
      <c r="H157" s="87"/>
      <c r="I157" s="5">
        <v>7881.9409999999998</v>
      </c>
      <c r="J157" s="5">
        <v>4</v>
      </c>
      <c r="K157" s="5">
        <v>1970.4849999999999</v>
      </c>
      <c r="L157" s="5">
        <v>44.348999999999997</v>
      </c>
      <c r="M157" s="4">
        <v>0</v>
      </c>
    </row>
    <row r="158" spans="1:13" x14ac:dyDescent="0.2">
      <c r="E158" s="92"/>
      <c r="F158" s="93"/>
      <c r="G158" s="47" t="s">
        <v>9</v>
      </c>
      <c r="H158" s="48"/>
      <c r="I158" s="4">
        <v>444.31099999999998</v>
      </c>
      <c r="J158" s="4">
        <v>10</v>
      </c>
      <c r="K158" s="4">
        <v>44.430999999999997</v>
      </c>
      <c r="L158" s="4"/>
      <c r="M158" s="4"/>
    </row>
    <row r="159" spans="1:13" x14ac:dyDescent="0.2">
      <c r="E159" s="94"/>
      <c r="F159" s="95"/>
      <c r="G159" s="47" t="s">
        <v>10</v>
      </c>
      <c r="H159" s="48"/>
      <c r="I159" s="4">
        <v>8326.2520000000004</v>
      </c>
      <c r="J159" s="4">
        <v>14</v>
      </c>
      <c r="K159" s="4"/>
      <c r="L159" s="4"/>
      <c r="M159" s="4"/>
    </row>
    <row r="160" spans="1:13" x14ac:dyDescent="0.2">
      <c r="E160" s="96" t="s">
        <v>12</v>
      </c>
      <c r="F160" s="97"/>
      <c r="G160" s="47" t="s">
        <v>8</v>
      </c>
      <c r="H160" s="48"/>
      <c r="I160" s="4">
        <v>7881.808</v>
      </c>
      <c r="J160" s="4">
        <v>4</v>
      </c>
      <c r="K160" s="4">
        <v>1970.452</v>
      </c>
      <c r="L160" s="4">
        <v>44.344000000000001</v>
      </c>
      <c r="M160" s="4">
        <v>0</v>
      </c>
    </row>
    <row r="161" spans="5:18" x14ac:dyDescent="0.2">
      <c r="E161" s="98"/>
      <c r="F161" s="99"/>
      <c r="G161" s="47" t="s">
        <v>9</v>
      </c>
      <c r="H161" s="48"/>
      <c r="I161" s="4">
        <v>444.35599999999999</v>
      </c>
      <c r="J161" s="4">
        <v>10</v>
      </c>
      <c r="K161" s="4">
        <v>44.436</v>
      </c>
      <c r="L161" s="4"/>
      <c r="M161" s="4"/>
    </row>
    <row r="162" spans="5:18" x14ac:dyDescent="0.2">
      <c r="E162" s="100"/>
      <c r="F162" s="101"/>
      <c r="G162" s="88" t="s">
        <v>10</v>
      </c>
      <c r="H162" s="89"/>
      <c r="I162" s="4">
        <v>8326.1630000000005</v>
      </c>
      <c r="J162" s="4">
        <v>14</v>
      </c>
      <c r="K162" s="4"/>
      <c r="L162" s="4"/>
      <c r="M162" s="4"/>
    </row>
    <row r="163" spans="5:18" x14ac:dyDescent="0.2">
      <c r="E163" s="102" t="s">
        <v>13</v>
      </c>
      <c r="F163" s="103"/>
      <c r="G163" s="47" t="s">
        <v>8</v>
      </c>
      <c r="H163" s="48"/>
      <c r="I163" s="4">
        <v>47.732999999999997</v>
      </c>
      <c r="J163" s="4">
        <v>4</v>
      </c>
      <c r="K163" s="4">
        <v>11.933</v>
      </c>
      <c r="L163" s="4">
        <v>9.4209999999999994</v>
      </c>
      <c r="M163" s="4">
        <v>2E-3</v>
      </c>
    </row>
    <row r="164" spans="5:18" x14ac:dyDescent="0.2">
      <c r="E164" s="104"/>
      <c r="F164" s="105"/>
      <c r="G164" s="47" t="s">
        <v>9</v>
      </c>
      <c r="H164" s="48"/>
      <c r="I164" s="4">
        <v>12.667</v>
      </c>
      <c r="J164" s="4">
        <v>10</v>
      </c>
      <c r="K164" s="4">
        <v>1.2669999999999999</v>
      </c>
      <c r="L164" s="4"/>
      <c r="M164" s="4"/>
    </row>
    <row r="165" spans="5:18" x14ac:dyDescent="0.2">
      <c r="E165" s="72" t="s">
        <v>14</v>
      </c>
      <c r="F165" s="73"/>
      <c r="G165" s="47" t="s">
        <v>10</v>
      </c>
      <c r="H165" s="48"/>
      <c r="I165" s="4">
        <v>60.4</v>
      </c>
      <c r="J165" s="4">
        <v>14</v>
      </c>
      <c r="K165" s="4"/>
      <c r="L165" s="4"/>
      <c r="M165" s="4"/>
    </row>
    <row r="166" spans="5:18" x14ac:dyDescent="0.2">
      <c r="E166" s="74"/>
      <c r="F166" s="75"/>
      <c r="G166" s="47" t="s">
        <v>8</v>
      </c>
      <c r="H166" s="48"/>
      <c r="I166" s="4">
        <v>1914.9069999999999</v>
      </c>
      <c r="J166" s="4">
        <v>4</v>
      </c>
      <c r="K166" s="4">
        <v>478.72699999999998</v>
      </c>
      <c r="L166" s="4">
        <v>11.332000000000001</v>
      </c>
      <c r="M166" s="4">
        <v>1E-3</v>
      </c>
    </row>
    <row r="167" spans="5:18" x14ac:dyDescent="0.2">
      <c r="E167" s="76"/>
      <c r="F167" s="77"/>
      <c r="G167" s="47" t="s">
        <v>9</v>
      </c>
      <c r="H167" s="48"/>
      <c r="I167" s="4">
        <v>422.46899999999999</v>
      </c>
      <c r="J167" s="4">
        <v>10</v>
      </c>
      <c r="K167" s="4">
        <v>42.247</v>
      </c>
      <c r="L167" s="4"/>
      <c r="M167" s="4"/>
    </row>
    <row r="168" spans="5:18" x14ac:dyDescent="0.2">
      <c r="E168" s="96" t="s">
        <v>15</v>
      </c>
      <c r="F168" s="97"/>
      <c r="G168" s="47" t="s">
        <v>10</v>
      </c>
      <c r="H168" s="48"/>
      <c r="I168" s="4">
        <v>2337.3760000000002</v>
      </c>
      <c r="J168" s="4">
        <v>14</v>
      </c>
      <c r="K168" s="4"/>
      <c r="L168" s="4"/>
      <c r="M168" s="4"/>
    </row>
    <row r="169" spans="5:18" x14ac:dyDescent="0.2">
      <c r="E169" s="98"/>
      <c r="F169" s="99"/>
      <c r="G169" s="47" t="s">
        <v>8</v>
      </c>
      <c r="H169" s="48"/>
      <c r="I169" s="4">
        <v>181.87700000000001</v>
      </c>
      <c r="J169" s="4">
        <v>4</v>
      </c>
      <c r="K169" s="4">
        <v>45.469000000000001</v>
      </c>
      <c r="L169" s="4">
        <v>78.305000000000007</v>
      </c>
      <c r="M169" s="4">
        <v>0</v>
      </c>
    </row>
    <row r="170" spans="5:18" x14ac:dyDescent="0.2">
      <c r="E170" s="98"/>
      <c r="F170" s="99"/>
      <c r="G170" s="47" t="s">
        <v>9</v>
      </c>
      <c r="H170" s="48"/>
      <c r="I170" s="4">
        <v>5.8070000000000004</v>
      </c>
      <c r="J170" s="4">
        <v>10</v>
      </c>
      <c r="K170" s="4">
        <v>0.58099999999999996</v>
      </c>
      <c r="L170" s="4"/>
      <c r="M170" s="4"/>
    </row>
    <row r="171" spans="5:18" x14ac:dyDescent="0.2">
      <c r="E171" s="100"/>
      <c r="F171" s="101"/>
      <c r="G171" s="47" t="s">
        <v>10</v>
      </c>
      <c r="H171" s="48"/>
      <c r="I171" s="4">
        <v>187.684</v>
      </c>
      <c r="J171" s="4">
        <v>14</v>
      </c>
      <c r="K171" s="4"/>
      <c r="L171" s="4"/>
      <c r="M171" s="4"/>
      <c r="R171" s="31"/>
    </row>
    <row r="172" spans="5:18" x14ac:dyDescent="0.2">
      <c r="E172" s="96" t="s">
        <v>16</v>
      </c>
      <c r="F172" s="97"/>
      <c r="G172" s="47" t="s">
        <v>8</v>
      </c>
      <c r="H172" s="48"/>
      <c r="I172" s="4">
        <v>15788.666999999999</v>
      </c>
      <c r="J172" s="4">
        <v>4</v>
      </c>
      <c r="K172" s="4">
        <v>3947.1669999999999</v>
      </c>
      <c r="L172" s="4">
        <v>58.14</v>
      </c>
      <c r="M172" s="4">
        <v>0</v>
      </c>
    </row>
    <row r="173" spans="5:18" x14ac:dyDescent="0.2">
      <c r="E173" s="98"/>
      <c r="F173" s="99"/>
      <c r="G173" s="47" t="s">
        <v>9</v>
      </c>
      <c r="H173" s="48"/>
      <c r="I173" s="4">
        <v>678.91200000000003</v>
      </c>
      <c r="J173" s="4">
        <v>10</v>
      </c>
      <c r="K173" s="4">
        <v>67.891000000000005</v>
      </c>
      <c r="L173" s="4"/>
      <c r="M173" s="4"/>
    </row>
    <row r="174" spans="5:18" x14ac:dyDescent="0.2">
      <c r="E174" s="100"/>
      <c r="F174" s="101"/>
      <c r="G174" s="47" t="s">
        <v>10</v>
      </c>
      <c r="H174" s="48"/>
      <c r="I174" s="4">
        <v>16467.580000000002</v>
      </c>
      <c r="J174" s="4">
        <v>14</v>
      </c>
      <c r="K174" s="4"/>
      <c r="L174" s="4"/>
      <c r="M174" s="4"/>
    </row>
    <row r="175" spans="5:18" x14ac:dyDescent="0.2">
      <c r="E175" s="106" t="s">
        <v>17</v>
      </c>
      <c r="F175" s="107"/>
      <c r="G175" s="47" t="s">
        <v>8</v>
      </c>
      <c r="H175" s="48"/>
      <c r="I175" s="4">
        <v>1.748</v>
      </c>
      <c r="J175" s="4">
        <v>4</v>
      </c>
      <c r="K175" s="4">
        <v>0.437</v>
      </c>
      <c r="L175" s="4">
        <v>4.9509999999999996</v>
      </c>
      <c r="M175" s="4">
        <v>1.7999999999999999E-2</v>
      </c>
    </row>
    <row r="176" spans="5:18" x14ac:dyDescent="0.2">
      <c r="E176" s="108"/>
      <c r="F176" s="109"/>
      <c r="G176" s="47" t="s">
        <v>9</v>
      </c>
      <c r="H176" s="48"/>
      <c r="I176" s="4">
        <v>0.88300000000000001</v>
      </c>
      <c r="J176" s="4">
        <v>10</v>
      </c>
      <c r="K176" s="4">
        <v>8.7999999999999995E-2</v>
      </c>
      <c r="L176" s="4"/>
      <c r="M176" s="4"/>
    </row>
    <row r="177" spans="5:13" x14ac:dyDescent="0.2">
      <c r="E177" s="110"/>
      <c r="F177" s="111"/>
      <c r="G177" s="47" t="s">
        <v>10</v>
      </c>
      <c r="H177" s="48"/>
      <c r="I177" s="4">
        <v>2.6309999999999998</v>
      </c>
      <c r="J177" s="4">
        <v>14</v>
      </c>
      <c r="K177" s="4"/>
      <c r="L177" s="4"/>
      <c r="M177" s="4"/>
    </row>
    <row r="178" spans="5:13" x14ac:dyDescent="0.2">
      <c r="E178" s="112" t="s">
        <v>18</v>
      </c>
      <c r="F178" s="113"/>
      <c r="G178" s="47" t="s">
        <v>8</v>
      </c>
      <c r="H178" s="48"/>
      <c r="I178" s="4">
        <v>306036.26699999999</v>
      </c>
      <c r="J178" s="4">
        <v>4</v>
      </c>
      <c r="K178" s="4">
        <v>76509.066999999995</v>
      </c>
      <c r="L178" s="4">
        <v>474.23</v>
      </c>
      <c r="M178" s="4">
        <v>0</v>
      </c>
    </row>
    <row r="179" spans="5:13" x14ac:dyDescent="0.2">
      <c r="E179" s="114"/>
      <c r="F179" s="115"/>
      <c r="G179" s="47" t="s">
        <v>9</v>
      </c>
      <c r="H179" s="48"/>
      <c r="I179" s="4">
        <v>1613.3330000000001</v>
      </c>
      <c r="J179" s="4">
        <v>10</v>
      </c>
      <c r="K179" s="4">
        <v>161.333</v>
      </c>
      <c r="L179" s="4"/>
      <c r="M179" s="4"/>
    </row>
    <row r="180" spans="5:13" x14ac:dyDescent="0.2">
      <c r="E180" s="116"/>
      <c r="F180" s="117"/>
      <c r="G180" s="47" t="s">
        <v>10</v>
      </c>
      <c r="H180" s="48"/>
      <c r="I180" s="4">
        <v>307649.59999999998</v>
      </c>
      <c r="J180" s="4">
        <v>14</v>
      </c>
      <c r="K180" s="4"/>
      <c r="L180" s="4"/>
      <c r="M180" s="4"/>
    </row>
    <row r="181" spans="5:13" x14ac:dyDescent="0.2">
      <c r="E181" s="96" t="s">
        <v>19</v>
      </c>
      <c r="F181" s="97"/>
      <c r="G181" s="47" t="s">
        <v>8</v>
      </c>
      <c r="H181" s="48"/>
      <c r="I181" s="4">
        <v>15782.582</v>
      </c>
      <c r="J181" s="4">
        <v>4</v>
      </c>
      <c r="K181" s="4">
        <v>3945.6460000000002</v>
      </c>
      <c r="L181" s="4">
        <v>58.14</v>
      </c>
      <c r="M181" s="4">
        <v>0</v>
      </c>
    </row>
    <row r="182" spans="5:13" x14ac:dyDescent="0.2">
      <c r="E182" s="98"/>
      <c r="F182" s="99"/>
      <c r="G182" s="47" t="s">
        <v>9</v>
      </c>
      <c r="H182" s="48"/>
      <c r="I182" s="4">
        <v>678.64300000000003</v>
      </c>
      <c r="J182" s="4">
        <v>10</v>
      </c>
      <c r="K182" s="4">
        <v>67.864000000000004</v>
      </c>
      <c r="L182" s="4"/>
      <c r="M182" s="4"/>
    </row>
    <row r="183" spans="5:13" x14ac:dyDescent="0.2">
      <c r="E183" s="100"/>
      <c r="F183" s="101"/>
      <c r="G183" s="47" t="s">
        <v>10</v>
      </c>
      <c r="H183" s="48"/>
      <c r="I183" s="4">
        <v>16461.224999999999</v>
      </c>
      <c r="J183" s="4">
        <v>14</v>
      </c>
      <c r="K183" s="4"/>
      <c r="L183" s="4"/>
      <c r="M183" s="4"/>
    </row>
    <row r="184" spans="5:13" x14ac:dyDescent="0.2">
      <c r="E184" s="96" t="s">
        <v>20</v>
      </c>
      <c r="F184" s="97"/>
      <c r="G184" s="47" t="s">
        <v>8</v>
      </c>
      <c r="H184" s="48"/>
      <c r="I184" s="4">
        <v>17657.205999999998</v>
      </c>
      <c r="J184" s="4">
        <v>4</v>
      </c>
      <c r="K184" s="4">
        <v>4414.3010000000004</v>
      </c>
      <c r="L184" s="4">
        <v>75.433999999999997</v>
      </c>
      <c r="M184" s="4">
        <v>0</v>
      </c>
    </row>
    <row r="185" spans="5:13" x14ac:dyDescent="0.2">
      <c r="E185" s="98"/>
      <c r="F185" s="99"/>
      <c r="G185" s="47" t="s">
        <v>9</v>
      </c>
      <c r="H185" s="48"/>
      <c r="I185" s="4">
        <v>585.18799999999999</v>
      </c>
      <c r="J185" s="4">
        <v>10</v>
      </c>
      <c r="K185" s="4">
        <v>58.518999999999998</v>
      </c>
      <c r="L185" s="4"/>
      <c r="M185" s="4"/>
    </row>
    <row r="186" spans="5:13" x14ac:dyDescent="0.2">
      <c r="E186" s="100"/>
      <c r="F186" s="101"/>
      <c r="G186" s="47" t="s">
        <v>10</v>
      </c>
      <c r="H186" s="48"/>
      <c r="I186" s="4">
        <v>18242.393</v>
      </c>
      <c r="J186" s="4">
        <v>14</v>
      </c>
      <c r="K186" s="4"/>
      <c r="L186" s="4"/>
      <c r="M186" s="4"/>
    </row>
    <row r="187" spans="5:13" x14ac:dyDescent="0.2">
      <c r="E187" s="52" t="s">
        <v>21</v>
      </c>
      <c r="F187" s="53"/>
      <c r="G187" s="47" t="s">
        <v>8</v>
      </c>
      <c r="H187" s="48"/>
      <c r="I187" s="4">
        <v>21252.312999999998</v>
      </c>
      <c r="J187" s="4">
        <v>4</v>
      </c>
      <c r="K187" s="4">
        <v>5313.0780000000004</v>
      </c>
      <c r="L187" s="4">
        <v>778.15300000000002</v>
      </c>
      <c r="M187" s="4">
        <v>0</v>
      </c>
    </row>
    <row r="188" spans="5:13" x14ac:dyDescent="0.2">
      <c r="E188" s="54"/>
      <c r="F188" s="55"/>
      <c r="G188" s="47" t="s">
        <v>9</v>
      </c>
      <c r="H188" s="48"/>
      <c r="I188" s="4">
        <v>68.278000000000006</v>
      </c>
      <c r="J188" s="4">
        <v>10</v>
      </c>
      <c r="K188" s="4">
        <v>6.8280000000000003</v>
      </c>
      <c r="L188" s="4"/>
      <c r="M188" s="4"/>
    </row>
    <row r="189" spans="5:13" x14ac:dyDescent="0.2">
      <c r="E189" s="56"/>
      <c r="F189" s="57"/>
      <c r="G189" s="47" t="s">
        <v>10</v>
      </c>
      <c r="H189" s="48"/>
      <c r="I189" s="4">
        <v>21320.591</v>
      </c>
      <c r="J189" s="4">
        <v>14</v>
      </c>
      <c r="K189" s="4"/>
      <c r="L189" s="4"/>
      <c r="M189" s="4"/>
    </row>
    <row r="190" spans="5:13" x14ac:dyDescent="0.2">
      <c r="E190" s="72" t="s">
        <v>22</v>
      </c>
      <c r="F190" s="73"/>
      <c r="G190" s="47" t="s">
        <v>8</v>
      </c>
      <c r="H190" s="48"/>
      <c r="I190" s="4">
        <v>20677.381000000001</v>
      </c>
      <c r="J190" s="4">
        <v>4</v>
      </c>
      <c r="K190" s="4">
        <v>5169.3450000000003</v>
      </c>
      <c r="L190" s="4">
        <v>1001</v>
      </c>
      <c r="M190" s="4">
        <v>0</v>
      </c>
    </row>
    <row r="191" spans="5:13" x14ac:dyDescent="0.2">
      <c r="E191" s="74"/>
      <c r="F191" s="75"/>
      <c r="G191" s="47" t="s">
        <v>9</v>
      </c>
      <c r="H191" s="48"/>
      <c r="I191" s="4">
        <v>51.651000000000003</v>
      </c>
      <c r="J191" s="4">
        <v>10</v>
      </c>
      <c r="K191" s="4">
        <v>5.165</v>
      </c>
      <c r="L191" s="4"/>
      <c r="M191" s="4"/>
    </row>
    <row r="192" spans="5:13" x14ac:dyDescent="0.2">
      <c r="E192" s="76"/>
      <c r="F192" s="77"/>
      <c r="G192" s="47" t="s">
        <v>10</v>
      </c>
      <c r="H192" s="48"/>
      <c r="I192" s="4">
        <v>20729.030999999999</v>
      </c>
      <c r="J192" s="4">
        <v>14</v>
      </c>
      <c r="K192" s="4"/>
      <c r="L192" s="4"/>
      <c r="M192" s="4"/>
    </row>
    <row r="196" spans="5:12" x14ac:dyDescent="0.2">
      <c r="F196" s="4" t="s">
        <v>23</v>
      </c>
      <c r="G196" s="20"/>
      <c r="H196" s="4"/>
      <c r="I196" s="4"/>
      <c r="J196" s="4"/>
      <c r="K196" s="4"/>
      <c r="L196" s="2"/>
    </row>
    <row r="197" spans="5:12" x14ac:dyDescent="0.2">
      <c r="F197" s="4"/>
      <c r="G197" s="20"/>
      <c r="H197" s="4"/>
      <c r="I197" s="4"/>
      <c r="J197" s="4"/>
      <c r="K197" s="4"/>
      <c r="L197" s="2"/>
    </row>
    <row r="198" spans="5:12" x14ac:dyDescent="0.2">
      <c r="F198" s="4" t="s">
        <v>0</v>
      </c>
      <c r="G198" s="20"/>
      <c r="H198" s="4"/>
      <c r="I198" s="4"/>
      <c r="J198" s="4"/>
      <c r="K198" s="4"/>
      <c r="L198" s="2"/>
    </row>
    <row r="199" spans="5:12" x14ac:dyDescent="0.2">
      <c r="F199" s="4" t="s">
        <v>24</v>
      </c>
      <c r="G199" s="20"/>
      <c r="H199" s="4"/>
      <c r="I199" s="4"/>
      <c r="J199" s="4"/>
      <c r="K199" s="4"/>
      <c r="L199" s="2"/>
    </row>
    <row r="200" spans="5:12" x14ac:dyDescent="0.2">
      <c r="F200" s="7"/>
      <c r="G200" s="7"/>
      <c r="H200" s="7"/>
      <c r="I200" s="7"/>
      <c r="J200" s="7"/>
      <c r="K200" s="7"/>
      <c r="L200" s="2"/>
    </row>
    <row r="201" spans="5:12" x14ac:dyDescent="0.2">
      <c r="F201" s="40" t="s">
        <v>7</v>
      </c>
      <c r="G201" s="40"/>
      <c r="H201" s="40"/>
      <c r="I201" s="40"/>
      <c r="J201" s="40"/>
      <c r="K201" s="3"/>
      <c r="L201" s="2"/>
    </row>
    <row r="202" spans="5:12" x14ac:dyDescent="0.2">
      <c r="F202" s="9" t="s">
        <v>25</v>
      </c>
      <c r="G202" s="9"/>
      <c r="H202" s="3"/>
      <c r="I202" s="3"/>
      <c r="J202" s="3"/>
      <c r="K202" s="3"/>
      <c r="L202" s="2"/>
    </row>
    <row r="203" spans="5:12" x14ac:dyDescent="0.2">
      <c r="E203" s="67" t="s">
        <v>26</v>
      </c>
      <c r="F203" s="68"/>
      <c r="G203" s="33"/>
      <c r="H203" s="6" t="s">
        <v>27</v>
      </c>
      <c r="I203" s="50" t="s">
        <v>28</v>
      </c>
      <c r="J203" s="39"/>
      <c r="K203" s="4"/>
      <c r="L203" s="2"/>
    </row>
    <row r="204" spans="5:12" x14ac:dyDescent="0.2">
      <c r="E204" s="47"/>
      <c r="F204" s="48"/>
      <c r="G204" s="30"/>
      <c r="H204" s="4"/>
      <c r="I204" s="6" t="s">
        <v>29</v>
      </c>
      <c r="J204" s="6" t="s">
        <v>30</v>
      </c>
      <c r="K204" s="4"/>
      <c r="L204" s="2"/>
    </row>
    <row r="205" spans="5:12" x14ac:dyDescent="0.2">
      <c r="E205" s="62" t="s">
        <v>31</v>
      </c>
      <c r="F205" s="63"/>
      <c r="G205" s="32"/>
      <c r="H205" s="5">
        <v>3</v>
      </c>
      <c r="I205" s="5">
        <v>10.033300000000001</v>
      </c>
      <c r="J205" s="4"/>
      <c r="K205" s="4"/>
      <c r="L205" s="2"/>
    </row>
    <row r="206" spans="5:12" x14ac:dyDescent="0.2">
      <c r="E206" s="62" t="s">
        <v>32</v>
      </c>
      <c r="F206" s="63"/>
      <c r="G206" s="32"/>
      <c r="H206" s="5">
        <v>3</v>
      </c>
      <c r="I206" s="4"/>
      <c r="J206" s="5">
        <v>12.996700000000001</v>
      </c>
      <c r="K206" s="4"/>
      <c r="L206" s="2"/>
    </row>
    <row r="207" spans="5:12" x14ac:dyDescent="0.2">
      <c r="E207" s="62" t="s">
        <v>33</v>
      </c>
      <c r="F207" s="63"/>
      <c r="G207" s="32"/>
      <c r="H207" s="5">
        <v>3</v>
      </c>
      <c r="I207" s="4"/>
      <c r="J207" s="5">
        <v>13.8667</v>
      </c>
      <c r="K207" s="4"/>
      <c r="L207" s="2"/>
    </row>
    <row r="208" spans="5:12" x14ac:dyDescent="0.2">
      <c r="E208" s="62" t="s">
        <v>34</v>
      </c>
      <c r="F208" s="63"/>
      <c r="G208" s="32"/>
      <c r="H208" s="5">
        <v>3</v>
      </c>
      <c r="I208" s="4"/>
      <c r="J208" s="5">
        <v>14.3933</v>
      </c>
      <c r="K208" s="4"/>
      <c r="L208" s="2"/>
    </row>
    <row r="209" spans="5:12" x14ac:dyDescent="0.2">
      <c r="E209" s="62" t="s">
        <v>35</v>
      </c>
      <c r="F209" s="63"/>
      <c r="G209" s="32"/>
      <c r="H209" s="5">
        <v>3</v>
      </c>
      <c r="I209" s="4"/>
      <c r="J209" s="5">
        <v>14.8667</v>
      </c>
      <c r="K209" s="4"/>
      <c r="L209" s="2"/>
    </row>
    <row r="210" spans="5:12" x14ac:dyDescent="0.2">
      <c r="E210" s="45" t="s">
        <v>6</v>
      </c>
      <c r="F210" s="46"/>
      <c r="G210" s="30"/>
      <c r="H210" s="4"/>
      <c r="I210" s="4">
        <v>1</v>
      </c>
      <c r="J210" s="4">
        <v>9.2999999999999999E-2</v>
      </c>
      <c r="K210" s="4"/>
      <c r="L210" s="2"/>
    </row>
    <row r="211" spans="5:12" x14ac:dyDescent="0.2">
      <c r="F211" s="1" t="s">
        <v>36</v>
      </c>
      <c r="G211" s="1"/>
      <c r="H211" s="2"/>
      <c r="I211" s="2"/>
      <c r="J211" s="2"/>
      <c r="K211" s="2"/>
      <c r="L211" s="2"/>
    </row>
    <row r="215" spans="5:12" ht="25.5" customHeight="1" x14ac:dyDescent="0.2">
      <c r="F215" s="66" t="s">
        <v>11</v>
      </c>
      <c r="G215" s="66"/>
      <c r="H215" s="66"/>
      <c r="I215" s="3"/>
      <c r="J215" s="3"/>
      <c r="K215" s="3"/>
      <c r="L215" s="2"/>
    </row>
    <row r="216" spans="5:12" x14ac:dyDescent="0.2">
      <c r="F216" s="9" t="s">
        <v>25</v>
      </c>
      <c r="G216" s="9"/>
      <c r="H216" s="3"/>
      <c r="I216" s="3"/>
      <c r="J216" s="3"/>
      <c r="K216" s="3"/>
      <c r="L216" s="3"/>
    </row>
    <row r="217" spans="5:12" x14ac:dyDescent="0.2">
      <c r="E217" s="64" t="s">
        <v>26</v>
      </c>
      <c r="F217" s="65"/>
      <c r="G217" s="34"/>
      <c r="H217" s="6" t="s">
        <v>27</v>
      </c>
      <c r="I217" s="50" t="s">
        <v>28</v>
      </c>
      <c r="J217" s="39"/>
      <c r="K217" s="39"/>
      <c r="L217" s="2"/>
    </row>
    <row r="218" spans="5:12" x14ac:dyDescent="0.2">
      <c r="E218" s="47"/>
      <c r="F218" s="48"/>
      <c r="G218" s="30"/>
      <c r="H218" s="4"/>
      <c r="I218" s="6" t="s">
        <v>29</v>
      </c>
      <c r="J218" s="6" t="s">
        <v>30</v>
      </c>
      <c r="K218" s="6" t="s">
        <v>37</v>
      </c>
      <c r="L218" s="2"/>
    </row>
    <row r="219" spans="5:12" x14ac:dyDescent="0.2">
      <c r="E219" s="62" t="s">
        <v>31</v>
      </c>
      <c r="F219" s="63"/>
      <c r="G219" s="32"/>
      <c r="H219" s="5">
        <v>3</v>
      </c>
      <c r="I219" s="5">
        <v>8.8833000000000002</v>
      </c>
      <c r="J219" s="4"/>
      <c r="K219" s="4"/>
      <c r="L219" s="2"/>
    </row>
    <row r="220" spans="5:12" x14ac:dyDescent="0.2">
      <c r="E220" s="45" t="s">
        <v>32</v>
      </c>
      <c r="F220" s="46"/>
      <c r="G220" s="29"/>
      <c r="H220" s="4">
        <v>3</v>
      </c>
      <c r="I220" s="4">
        <v>19.996700000000001</v>
      </c>
      <c r="J220" s="4">
        <v>19.996700000000001</v>
      </c>
      <c r="K220" s="4"/>
      <c r="L220" s="2"/>
    </row>
    <row r="221" spans="5:12" x14ac:dyDescent="0.2">
      <c r="E221" s="45" t="s">
        <v>34</v>
      </c>
      <c r="F221" s="46"/>
      <c r="G221" s="29"/>
      <c r="H221" s="4">
        <v>3</v>
      </c>
      <c r="I221" s="4"/>
      <c r="J221" s="4">
        <v>31.11</v>
      </c>
      <c r="K221" s="4"/>
      <c r="L221" s="2"/>
    </row>
    <row r="222" spans="5:12" x14ac:dyDescent="0.2">
      <c r="E222" s="45" t="s">
        <v>33</v>
      </c>
      <c r="F222" s="46"/>
      <c r="G222" s="29"/>
      <c r="H222" s="4">
        <v>3</v>
      </c>
      <c r="I222" s="4"/>
      <c r="J222" s="4"/>
      <c r="K222" s="4">
        <v>62.22</v>
      </c>
      <c r="L222" s="2"/>
    </row>
    <row r="223" spans="5:12" x14ac:dyDescent="0.2">
      <c r="E223" s="45" t="s">
        <v>35</v>
      </c>
      <c r="F223" s="46"/>
      <c r="G223" s="29"/>
      <c r="H223" s="4">
        <v>3</v>
      </c>
      <c r="I223" s="4"/>
      <c r="J223" s="4"/>
      <c r="K223" s="4">
        <v>66.663300000000007</v>
      </c>
      <c r="L223" s="2"/>
    </row>
    <row r="224" spans="5:12" x14ac:dyDescent="0.2">
      <c r="E224" s="45" t="s">
        <v>6</v>
      </c>
      <c r="F224" s="46"/>
      <c r="G224" s="29"/>
      <c r="H224" s="4"/>
      <c r="I224" s="4">
        <v>6.8000000000000005E-2</v>
      </c>
      <c r="J224" s="4">
        <v>6.8000000000000005E-2</v>
      </c>
      <c r="K224" s="4">
        <v>0.433</v>
      </c>
      <c r="L224" s="2"/>
    </row>
    <row r="225" spans="5:12" x14ac:dyDescent="0.2">
      <c r="F225" s="3" t="s">
        <v>36</v>
      </c>
      <c r="G225" s="19"/>
      <c r="H225" s="3"/>
      <c r="I225" s="3"/>
      <c r="J225" s="3"/>
      <c r="K225" s="3"/>
      <c r="L225" s="3"/>
    </row>
    <row r="226" spans="5:12" x14ac:dyDescent="0.2">
      <c r="F226" s="2" t="s">
        <v>0</v>
      </c>
      <c r="H226" s="2"/>
      <c r="I226" s="2"/>
      <c r="J226" s="2"/>
      <c r="K226" s="2"/>
      <c r="L226" s="2"/>
    </row>
    <row r="227" spans="5:12" x14ac:dyDescent="0.2">
      <c r="F227" s="2"/>
      <c r="H227" s="2"/>
      <c r="I227" s="2"/>
      <c r="J227" s="2"/>
      <c r="K227" s="2"/>
      <c r="L227" s="2"/>
    </row>
    <row r="228" spans="5:12" x14ac:dyDescent="0.2">
      <c r="F228" s="40" t="s">
        <v>12</v>
      </c>
      <c r="G228" s="40"/>
      <c r="H228" s="40"/>
      <c r="I228" s="40"/>
      <c r="J228" s="40"/>
      <c r="K228" s="40"/>
      <c r="L228" s="2"/>
    </row>
    <row r="229" spans="5:12" x14ac:dyDescent="0.2">
      <c r="F229" s="3" t="s">
        <v>25</v>
      </c>
      <c r="G229" s="19"/>
      <c r="H229" s="3"/>
      <c r="I229" s="3"/>
      <c r="J229" s="3"/>
      <c r="K229" s="3"/>
      <c r="L229" s="2"/>
    </row>
    <row r="230" spans="5:12" x14ac:dyDescent="0.2">
      <c r="E230" s="35" t="s">
        <v>26</v>
      </c>
      <c r="F230" s="36"/>
      <c r="G230" s="25"/>
      <c r="H230" s="4" t="s">
        <v>27</v>
      </c>
      <c r="I230" s="39" t="s">
        <v>28</v>
      </c>
      <c r="J230" s="39"/>
      <c r="K230" s="39"/>
      <c r="L230" s="2"/>
    </row>
    <row r="231" spans="5:12" x14ac:dyDescent="0.2">
      <c r="E231" s="37"/>
      <c r="F231" s="38"/>
      <c r="G231" s="26"/>
      <c r="H231" s="4"/>
      <c r="I231" s="4" t="s">
        <v>29</v>
      </c>
      <c r="J231" s="4" t="s">
        <v>30</v>
      </c>
      <c r="K231" s="4" t="s">
        <v>37</v>
      </c>
      <c r="L231" s="2"/>
    </row>
    <row r="232" spans="5:12" x14ac:dyDescent="0.2">
      <c r="E232" s="35" t="s">
        <v>35</v>
      </c>
      <c r="F232" s="36"/>
      <c r="G232" s="25"/>
      <c r="H232" s="4">
        <v>3</v>
      </c>
      <c r="I232" s="4">
        <v>33.3367</v>
      </c>
      <c r="J232" s="4"/>
      <c r="K232" s="4"/>
      <c r="L232" s="2"/>
    </row>
    <row r="233" spans="5:12" x14ac:dyDescent="0.2">
      <c r="E233" s="35" t="s">
        <v>33</v>
      </c>
      <c r="F233" s="36"/>
      <c r="G233" s="25"/>
      <c r="H233" s="4">
        <v>3</v>
      </c>
      <c r="I233" s="4">
        <v>37.78</v>
      </c>
      <c r="J233" s="4"/>
      <c r="K233" s="4"/>
      <c r="L233" s="2"/>
    </row>
    <row r="234" spans="5:12" x14ac:dyDescent="0.2">
      <c r="E234" s="35" t="s">
        <v>34</v>
      </c>
      <c r="F234" s="36"/>
      <c r="G234" s="25"/>
      <c r="H234" s="4">
        <v>3</v>
      </c>
      <c r="I234" s="4"/>
      <c r="J234" s="4">
        <v>68.886700000000005</v>
      </c>
      <c r="K234" s="4"/>
      <c r="L234" s="2"/>
    </row>
    <row r="235" spans="5:12" x14ac:dyDescent="0.2">
      <c r="E235" s="35" t="s">
        <v>32</v>
      </c>
      <c r="F235" s="36"/>
      <c r="G235" s="25"/>
      <c r="H235" s="4">
        <v>3</v>
      </c>
      <c r="I235" s="4"/>
      <c r="J235" s="4">
        <v>80.003299999999996</v>
      </c>
      <c r="K235" s="4">
        <v>80.003299999999996</v>
      </c>
      <c r="L235" s="2"/>
    </row>
    <row r="236" spans="5:12" x14ac:dyDescent="0.2">
      <c r="E236" s="35" t="s">
        <v>31</v>
      </c>
      <c r="F236" s="36"/>
      <c r="G236" s="25"/>
      <c r="H236" s="4">
        <v>3</v>
      </c>
      <c r="I236" s="4"/>
      <c r="J236" s="4"/>
      <c r="K236" s="4">
        <v>91.116699999999994</v>
      </c>
      <c r="L236" s="2"/>
    </row>
    <row r="237" spans="5:12" x14ac:dyDescent="0.2">
      <c r="E237" s="35" t="s">
        <v>6</v>
      </c>
      <c r="F237" s="36"/>
      <c r="G237" s="25"/>
      <c r="H237" s="4"/>
      <c r="I237" s="4">
        <v>0.433</v>
      </c>
      <c r="J237" s="4">
        <v>6.8000000000000005E-2</v>
      </c>
      <c r="K237" s="4">
        <v>6.8000000000000005E-2</v>
      </c>
      <c r="L237" s="2"/>
    </row>
    <row r="238" spans="5:12" x14ac:dyDescent="0.2">
      <c r="F238" s="3" t="s">
        <v>36</v>
      </c>
      <c r="G238" s="19"/>
      <c r="H238" s="3"/>
      <c r="I238" s="3"/>
      <c r="J238" s="3"/>
      <c r="K238" s="3"/>
      <c r="L238" s="2"/>
    </row>
    <row r="239" spans="5:12" x14ac:dyDescent="0.2">
      <c r="F239" s="2" t="s">
        <v>0</v>
      </c>
      <c r="H239" s="2"/>
      <c r="I239" s="2"/>
      <c r="J239" s="2"/>
      <c r="K239" s="2"/>
      <c r="L239" s="2"/>
    </row>
    <row r="240" spans="5:12" x14ac:dyDescent="0.2">
      <c r="F240" s="2"/>
      <c r="H240" s="2"/>
      <c r="I240" s="2"/>
      <c r="J240" s="2"/>
      <c r="K240" s="2"/>
      <c r="L240" s="2"/>
    </row>
    <row r="241" spans="5:12" x14ac:dyDescent="0.2">
      <c r="F241" s="40" t="s">
        <v>13</v>
      </c>
      <c r="G241" s="40"/>
      <c r="H241" s="40"/>
      <c r="I241" s="40"/>
      <c r="J241" s="40"/>
      <c r="K241" s="40"/>
      <c r="L241" s="2"/>
    </row>
    <row r="242" spans="5:12" x14ac:dyDescent="0.2">
      <c r="F242" s="3" t="s">
        <v>25</v>
      </c>
      <c r="G242" s="19"/>
      <c r="H242" s="3"/>
      <c r="I242" s="3"/>
      <c r="J242" s="3"/>
      <c r="K242" s="3"/>
      <c r="L242" s="2"/>
    </row>
    <row r="243" spans="5:12" x14ac:dyDescent="0.2">
      <c r="E243" s="45" t="s">
        <v>26</v>
      </c>
      <c r="F243" s="46"/>
      <c r="G243" s="29"/>
      <c r="H243" s="4" t="s">
        <v>27</v>
      </c>
      <c r="I243" s="39" t="s">
        <v>28</v>
      </c>
      <c r="J243" s="39"/>
      <c r="K243" s="39"/>
      <c r="L243" s="2"/>
    </row>
    <row r="244" spans="5:12" x14ac:dyDescent="0.2">
      <c r="E244" s="47"/>
      <c r="F244" s="48"/>
      <c r="G244" s="30"/>
      <c r="H244" s="4"/>
      <c r="I244" s="4" t="s">
        <v>29</v>
      </c>
      <c r="J244" s="4" t="s">
        <v>30</v>
      </c>
      <c r="K244" s="4" t="s">
        <v>37</v>
      </c>
      <c r="L244" s="2"/>
    </row>
    <row r="245" spans="5:12" x14ac:dyDescent="0.2">
      <c r="E245" s="45" t="s">
        <v>31</v>
      </c>
      <c r="F245" s="46"/>
      <c r="G245" s="29"/>
      <c r="H245" s="4">
        <v>3</v>
      </c>
      <c r="I245" s="4">
        <v>9.3332999999999995</v>
      </c>
      <c r="J245" s="4"/>
      <c r="K245" s="4"/>
      <c r="L245" s="2"/>
    </row>
    <row r="246" spans="5:12" x14ac:dyDescent="0.2">
      <c r="E246" s="45" t="s">
        <v>32</v>
      </c>
      <c r="F246" s="46"/>
      <c r="G246" s="29"/>
      <c r="H246" s="4">
        <v>3</v>
      </c>
      <c r="I246" s="4">
        <v>9.6667000000000005</v>
      </c>
      <c r="J246" s="4">
        <v>9.6667000000000005</v>
      </c>
      <c r="K246" s="4"/>
      <c r="L246" s="2"/>
    </row>
    <row r="247" spans="5:12" x14ac:dyDescent="0.2">
      <c r="E247" s="45" t="s">
        <v>34</v>
      </c>
      <c r="F247" s="46"/>
      <c r="G247" s="29"/>
      <c r="H247" s="4">
        <v>3</v>
      </c>
      <c r="I247" s="4">
        <v>11</v>
      </c>
      <c r="J247" s="4">
        <v>11</v>
      </c>
      <c r="K247" s="4"/>
      <c r="L247" s="2"/>
    </row>
    <row r="248" spans="5:12" x14ac:dyDescent="0.2">
      <c r="E248" s="45" t="s">
        <v>33</v>
      </c>
      <c r="F248" s="46"/>
      <c r="G248" s="29"/>
      <c r="H248" s="4">
        <v>3</v>
      </c>
      <c r="I248" s="4"/>
      <c r="J248" s="4">
        <v>11.666700000000001</v>
      </c>
      <c r="K248" s="4"/>
      <c r="L248" s="2"/>
    </row>
    <row r="249" spans="5:12" x14ac:dyDescent="0.2">
      <c r="E249" s="45" t="s">
        <v>35</v>
      </c>
      <c r="F249" s="46"/>
      <c r="G249" s="29"/>
      <c r="H249" s="4">
        <v>3</v>
      </c>
      <c r="I249" s="4"/>
      <c r="J249" s="4"/>
      <c r="K249" s="4">
        <v>14.333299999999999</v>
      </c>
      <c r="L249" s="2"/>
    </row>
    <row r="250" spans="5:12" x14ac:dyDescent="0.2">
      <c r="E250" s="45" t="s">
        <v>6</v>
      </c>
      <c r="F250" s="46"/>
      <c r="G250" s="29"/>
      <c r="H250" s="4"/>
      <c r="I250" s="4">
        <v>0.114</v>
      </c>
      <c r="J250" s="4">
        <v>6.4000000000000001E-2</v>
      </c>
      <c r="K250" s="4">
        <v>1</v>
      </c>
      <c r="L250" s="2"/>
    </row>
    <row r="251" spans="5:12" x14ac:dyDescent="0.2">
      <c r="F251" s="3" t="s">
        <v>36</v>
      </c>
      <c r="G251" s="19"/>
      <c r="H251" s="3"/>
      <c r="I251" s="3"/>
      <c r="J251" s="3"/>
      <c r="K251" s="3"/>
      <c r="L251" s="3"/>
    </row>
    <row r="252" spans="5:12" x14ac:dyDescent="0.2">
      <c r="F252" s="2" t="s">
        <v>0</v>
      </c>
      <c r="H252" s="2"/>
      <c r="I252" s="2"/>
      <c r="J252" s="2"/>
      <c r="K252" s="2"/>
      <c r="L252" s="2"/>
    </row>
    <row r="253" spans="5:12" x14ac:dyDescent="0.2">
      <c r="F253" s="2"/>
      <c r="H253" s="2"/>
      <c r="I253" s="2"/>
      <c r="J253" s="2"/>
      <c r="K253" s="2"/>
      <c r="L253" s="2"/>
    </row>
    <row r="254" spans="5:12" x14ac:dyDescent="0.2">
      <c r="F254" s="40" t="s">
        <v>14</v>
      </c>
      <c r="G254" s="40"/>
      <c r="H254" s="41"/>
      <c r="I254" s="41"/>
      <c r="J254" s="41"/>
      <c r="K254" s="2"/>
      <c r="L254" s="2"/>
    </row>
    <row r="255" spans="5:12" x14ac:dyDescent="0.2">
      <c r="F255" s="3" t="s">
        <v>25</v>
      </c>
      <c r="G255" s="19"/>
      <c r="H255" s="3"/>
      <c r="I255" s="3"/>
      <c r="J255" s="3"/>
      <c r="K255" s="2"/>
      <c r="L255" s="2"/>
    </row>
    <row r="256" spans="5:12" x14ac:dyDescent="0.2">
      <c r="E256" s="45" t="s">
        <v>26</v>
      </c>
      <c r="F256" s="46"/>
      <c r="G256" s="29"/>
      <c r="H256" s="4" t="s">
        <v>27</v>
      </c>
      <c r="I256" s="42" t="s">
        <v>28</v>
      </c>
      <c r="J256" s="42"/>
      <c r="K256" s="2"/>
      <c r="L256" s="2"/>
    </row>
    <row r="257" spans="5:12" x14ac:dyDescent="0.2">
      <c r="E257" s="47"/>
      <c r="F257" s="48"/>
      <c r="G257" s="30"/>
      <c r="H257" s="4"/>
      <c r="I257" s="4" t="s">
        <v>29</v>
      </c>
      <c r="J257" s="4" t="s">
        <v>30</v>
      </c>
      <c r="K257" s="2"/>
      <c r="L257" s="2"/>
    </row>
    <row r="258" spans="5:12" x14ac:dyDescent="0.2">
      <c r="E258" s="45" t="s">
        <v>31</v>
      </c>
      <c r="F258" s="46"/>
      <c r="G258" s="29"/>
      <c r="H258" s="4">
        <v>3</v>
      </c>
      <c r="I258" s="4">
        <v>0</v>
      </c>
      <c r="J258" s="4"/>
      <c r="K258" s="2"/>
      <c r="L258" s="2"/>
    </row>
    <row r="259" spans="5:12" x14ac:dyDescent="0.2">
      <c r="E259" s="45" t="s">
        <v>34</v>
      </c>
      <c r="F259" s="46"/>
      <c r="G259" s="29"/>
      <c r="H259" s="4">
        <v>3</v>
      </c>
      <c r="I259" s="4"/>
      <c r="J259" s="4">
        <v>24.576699999999999</v>
      </c>
      <c r="K259" s="2"/>
      <c r="L259" s="2"/>
    </row>
    <row r="260" spans="5:12" x14ac:dyDescent="0.2">
      <c r="E260" s="45" t="s">
        <v>32</v>
      </c>
      <c r="F260" s="46"/>
      <c r="G260" s="29"/>
      <c r="H260" s="4">
        <v>3</v>
      </c>
      <c r="I260" s="4"/>
      <c r="J260" s="4">
        <v>24.86</v>
      </c>
      <c r="K260" s="2"/>
      <c r="L260" s="2"/>
    </row>
    <row r="261" spans="5:12" x14ac:dyDescent="0.2">
      <c r="E261" s="45" t="s">
        <v>33</v>
      </c>
      <c r="F261" s="46"/>
      <c r="G261" s="29"/>
      <c r="H261" s="4">
        <v>3</v>
      </c>
      <c r="I261" s="4"/>
      <c r="J261" s="4">
        <v>26.85</v>
      </c>
      <c r="K261" s="2"/>
      <c r="L261" s="2"/>
    </row>
    <row r="262" spans="5:12" x14ac:dyDescent="0.2">
      <c r="E262" s="45" t="s">
        <v>35</v>
      </c>
      <c r="F262" s="46"/>
      <c r="G262" s="29"/>
      <c r="H262" s="4">
        <v>3</v>
      </c>
      <c r="I262" s="4"/>
      <c r="J262" s="4">
        <v>32.776699999999998</v>
      </c>
      <c r="K262" s="2"/>
      <c r="L262" s="2"/>
    </row>
    <row r="263" spans="5:12" x14ac:dyDescent="0.2">
      <c r="E263" s="45" t="s">
        <v>6</v>
      </c>
      <c r="F263" s="46"/>
      <c r="G263" s="29"/>
      <c r="H263" s="4"/>
      <c r="I263" s="4">
        <v>1</v>
      </c>
      <c r="J263" s="4">
        <v>0.18</v>
      </c>
      <c r="K263" s="2"/>
      <c r="L263" s="2"/>
    </row>
    <row r="264" spans="5:12" x14ac:dyDescent="0.2">
      <c r="F264" s="3" t="s">
        <v>36</v>
      </c>
      <c r="G264" s="19"/>
      <c r="H264" s="3"/>
      <c r="I264" s="3"/>
      <c r="J264" s="3"/>
      <c r="K264" s="2"/>
      <c r="L264" s="2"/>
    </row>
    <row r="265" spans="5:12" x14ac:dyDescent="0.2">
      <c r="F265" s="2" t="s">
        <v>0</v>
      </c>
      <c r="H265" s="2"/>
      <c r="I265" s="2"/>
      <c r="J265" s="2"/>
      <c r="K265" s="2"/>
      <c r="L265" s="2"/>
    </row>
    <row r="266" spans="5:12" x14ac:dyDescent="0.2">
      <c r="F266" s="2"/>
      <c r="H266" s="2"/>
      <c r="I266" s="2"/>
      <c r="J266" s="2"/>
      <c r="K266" s="2"/>
      <c r="L266" s="2"/>
    </row>
    <row r="267" spans="5:12" x14ac:dyDescent="0.2">
      <c r="F267" s="40" t="s">
        <v>15</v>
      </c>
      <c r="G267" s="40"/>
      <c r="H267" s="41"/>
      <c r="I267" s="41"/>
      <c r="J267" s="41"/>
      <c r="K267" s="2"/>
      <c r="L267" s="2"/>
    </row>
    <row r="268" spans="5:12" x14ac:dyDescent="0.2">
      <c r="F268" s="3" t="s">
        <v>25</v>
      </c>
      <c r="G268" s="19"/>
      <c r="H268" s="3"/>
      <c r="I268" s="3"/>
      <c r="J268" s="3"/>
      <c r="K268" s="2"/>
      <c r="L268" s="2"/>
    </row>
    <row r="269" spans="5:12" x14ac:dyDescent="0.2">
      <c r="E269" s="45" t="s">
        <v>26</v>
      </c>
      <c r="F269" s="46"/>
      <c r="G269" s="29"/>
      <c r="H269" s="4" t="s">
        <v>27</v>
      </c>
      <c r="I269" s="43" t="s">
        <v>28</v>
      </c>
      <c r="J269" s="44"/>
      <c r="K269" s="2"/>
      <c r="L269" s="2"/>
    </row>
    <row r="270" spans="5:12" x14ac:dyDescent="0.2">
      <c r="E270" s="47"/>
      <c r="F270" s="48"/>
      <c r="G270" s="30"/>
      <c r="H270" s="4"/>
      <c r="I270" s="20" t="s">
        <v>29</v>
      </c>
      <c r="J270" s="20" t="s">
        <v>30</v>
      </c>
      <c r="K270" s="2"/>
      <c r="L270" s="2"/>
    </row>
    <row r="271" spans="5:12" x14ac:dyDescent="0.2">
      <c r="E271" s="45" t="s">
        <v>33</v>
      </c>
      <c r="F271" s="46"/>
      <c r="G271" s="29"/>
      <c r="H271" s="4">
        <v>3</v>
      </c>
      <c r="I271" s="20">
        <v>1.3332999999999999</v>
      </c>
      <c r="J271" s="20"/>
      <c r="K271" s="2"/>
      <c r="L271" s="2"/>
    </row>
    <row r="272" spans="5:12" x14ac:dyDescent="0.2">
      <c r="E272" s="45" t="s">
        <v>35</v>
      </c>
      <c r="F272" s="46"/>
      <c r="G272" s="29"/>
      <c r="H272" s="4">
        <v>3</v>
      </c>
      <c r="I272" s="20">
        <v>1.3332999999999999</v>
      </c>
      <c r="J272" s="20"/>
      <c r="K272" s="2"/>
      <c r="L272" s="2"/>
    </row>
    <row r="273" spans="5:12" x14ac:dyDescent="0.2">
      <c r="E273" s="45" t="s">
        <v>34</v>
      </c>
      <c r="F273" s="46"/>
      <c r="G273" s="29"/>
      <c r="H273" s="4">
        <v>3</v>
      </c>
      <c r="I273" s="20">
        <v>1.6667000000000001</v>
      </c>
      <c r="J273" s="20"/>
      <c r="K273" s="2"/>
      <c r="L273" s="2"/>
    </row>
    <row r="274" spans="5:12" x14ac:dyDescent="0.2">
      <c r="E274" s="45" t="s">
        <v>32</v>
      </c>
      <c r="F274" s="46"/>
      <c r="G274" s="29"/>
      <c r="H274" s="4">
        <v>3</v>
      </c>
      <c r="I274" s="20">
        <v>2</v>
      </c>
      <c r="J274" s="20"/>
      <c r="K274" s="2"/>
      <c r="L274" s="2"/>
    </row>
    <row r="275" spans="5:12" x14ac:dyDescent="0.2">
      <c r="E275" s="45" t="s">
        <v>31</v>
      </c>
      <c r="F275" s="46"/>
      <c r="G275" s="29"/>
      <c r="H275" s="4">
        <v>3</v>
      </c>
      <c r="I275" s="20"/>
      <c r="J275" s="20">
        <v>10.2667</v>
      </c>
      <c r="K275" s="2"/>
      <c r="L275" s="2"/>
    </row>
    <row r="276" spans="5:12" x14ac:dyDescent="0.2">
      <c r="E276" s="45" t="s">
        <v>6</v>
      </c>
      <c r="F276" s="46"/>
      <c r="G276" s="29"/>
      <c r="H276" s="4"/>
      <c r="I276" s="20">
        <v>0.34100000000000003</v>
      </c>
      <c r="J276" s="20">
        <v>1</v>
      </c>
      <c r="K276" s="2"/>
      <c r="L276" s="2"/>
    </row>
    <row r="277" spans="5:12" x14ac:dyDescent="0.2">
      <c r="F277" s="3" t="s">
        <v>36</v>
      </c>
      <c r="G277" s="19"/>
      <c r="H277" s="3"/>
      <c r="I277" s="3"/>
      <c r="J277" s="3"/>
      <c r="K277" s="3"/>
      <c r="L277" s="2"/>
    </row>
    <row r="278" spans="5:12" x14ac:dyDescent="0.2">
      <c r="F278" s="2" t="s">
        <v>0</v>
      </c>
      <c r="H278" s="2"/>
      <c r="I278" s="2"/>
      <c r="J278" s="2"/>
      <c r="K278" s="2"/>
      <c r="L278" s="2"/>
    </row>
    <row r="279" spans="5:12" x14ac:dyDescent="0.2">
      <c r="F279" s="2"/>
      <c r="H279" s="2"/>
      <c r="I279" s="2"/>
      <c r="J279" s="2"/>
      <c r="K279" s="2"/>
      <c r="L279" s="2"/>
    </row>
    <row r="280" spans="5:12" x14ac:dyDescent="0.2">
      <c r="F280" s="40" t="s">
        <v>16</v>
      </c>
      <c r="G280" s="40"/>
      <c r="H280" s="41"/>
      <c r="I280" s="41"/>
      <c r="J280" s="41"/>
      <c r="K280" s="41"/>
      <c r="L280" s="2"/>
    </row>
    <row r="281" spans="5:12" x14ac:dyDescent="0.2">
      <c r="F281" s="3" t="s">
        <v>25</v>
      </c>
      <c r="G281" s="19"/>
      <c r="H281" s="3"/>
      <c r="I281" s="3"/>
      <c r="J281" s="3"/>
      <c r="K281" s="3"/>
      <c r="L281" s="2"/>
    </row>
    <row r="282" spans="5:12" x14ac:dyDescent="0.2">
      <c r="E282" s="45" t="s">
        <v>26</v>
      </c>
      <c r="F282" s="46"/>
      <c r="G282" s="29"/>
      <c r="H282" s="4" t="s">
        <v>27</v>
      </c>
      <c r="I282" s="39" t="s">
        <v>28</v>
      </c>
      <c r="J282" s="39"/>
      <c r="K282" s="39"/>
      <c r="L282" s="2"/>
    </row>
    <row r="283" spans="5:12" x14ac:dyDescent="0.2">
      <c r="E283" s="47"/>
      <c r="F283" s="48"/>
      <c r="G283" s="30"/>
      <c r="H283" s="4"/>
      <c r="I283" s="4" t="s">
        <v>29</v>
      </c>
      <c r="J283" s="4" t="s">
        <v>30</v>
      </c>
      <c r="K283" s="4" t="s">
        <v>37</v>
      </c>
      <c r="L283" s="2"/>
    </row>
    <row r="284" spans="5:12" x14ac:dyDescent="0.2">
      <c r="E284" s="45" t="s">
        <v>35</v>
      </c>
      <c r="F284" s="46"/>
      <c r="G284" s="29"/>
      <c r="H284" s="4">
        <v>3</v>
      </c>
      <c r="I284" s="4">
        <v>0.56000000000000005</v>
      </c>
      <c r="J284" s="4"/>
      <c r="K284" s="4"/>
      <c r="L284" s="2"/>
    </row>
    <row r="285" spans="5:12" x14ac:dyDescent="0.2">
      <c r="E285" s="45" t="s">
        <v>33</v>
      </c>
      <c r="F285" s="46"/>
      <c r="G285" s="29"/>
      <c r="H285" s="4">
        <v>3</v>
      </c>
      <c r="I285" s="4">
        <v>10.93</v>
      </c>
      <c r="J285" s="4"/>
      <c r="K285" s="4"/>
      <c r="L285" s="2"/>
    </row>
    <row r="286" spans="5:12" x14ac:dyDescent="0.2">
      <c r="E286" s="45" t="s">
        <v>34</v>
      </c>
      <c r="F286" s="46"/>
      <c r="G286" s="29"/>
      <c r="H286" s="4">
        <v>3</v>
      </c>
      <c r="I286" s="4"/>
      <c r="J286" s="4">
        <v>44.313299999999998</v>
      </c>
      <c r="K286" s="4"/>
      <c r="L286" s="2"/>
    </row>
    <row r="287" spans="5:12" x14ac:dyDescent="0.2">
      <c r="E287" s="45" t="s">
        <v>32</v>
      </c>
      <c r="F287" s="46"/>
      <c r="G287" s="29"/>
      <c r="H287" s="4">
        <v>3</v>
      </c>
      <c r="I287" s="4"/>
      <c r="J287" s="4">
        <v>55.153300000000002</v>
      </c>
      <c r="K287" s="4"/>
      <c r="L287" s="2"/>
    </row>
    <row r="288" spans="5:12" x14ac:dyDescent="0.2">
      <c r="E288" s="45" t="s">
        <v>31</v>
      </c>
      <c r="F288" s="46"/>
      <c r="G288" s="29"/>
      <c r="H288" s="4">
        <v>3</v>
      </c>
      <c r="I288" s="4"/>
      <c r="J288" s="4"/>
      <c r="K288" s="4">
        <v>91.136700000000005</v>
      </c>
      <c r="L288" s="2"/>
    </row>
    <row r="289" spans="5:12" x14ac:dyDescent="0.2">
      <c r="E289" s="45" t="s">
        <v>6</v>
      </c>
      <c r="F289" s="46"/>
      <c r="G289" s="29"/>
      <c r="H289" s="4"/>
      <c r="I289" s="4">
        <v>0.154</v>
      </c>
      <c r="J289" s="4">
        <v>0.13800000000000001</v>
      </c>
      <c r="K289" s="4">
        <v>1</v>
      </c>
      <c r="L289" s="2"/>
    </row>
    <row r="290" spans="5:12" x14ac:dyDescent="0.2">
      <c r="F290" s="3" t="s">
        <v>36</v>
      </c>
      <c r="G290" s="19"/>
      <c r="H290" s="3"/>
      <c r="I290" s="3"/>
      <c r="J290" s="3"/>
      <c r="K290" s="3"/>
      <c r="L290" s="2"/>
    </row>
    <row r="291" spans="5:12" x14ac:dyDescent="0.2">
      <c r="F291" s="2" t="s">
        <v>0</v>
      </c>
      <c r="H291" s="2"/>
      <c r="I291" s="2"/>
      <c r="J291" s="2"/>
      <c r="K291" s="2"/>
      <c r="L291" s="2"/>
    </row>
    <row r="292" spans="5:12" x14ac:dyDescent="0.2">
      <c r="F292" s="2"/>
      <c r="H292" s="2"/>
      <c r="I292" s="2"/>
      <c r="J292" s="2"/>
      <c r="K292" s="2"/>
      <c r="L292" s="2"/>
    </row>
    <row r="293" spans="5:12" x14ac:dyDescent="0.2">
      <c r="F293" s="40" t="s">
        <v>17</v>
      </c>
      <c r="G293" s="40"/>
      <c r="H293" s="41"/>
      <c r="I293" s="41"/>
      <c r="J293" s="41"/>
      <c r="K293" s="2"/>
      <c r="L293" s="2"/>
    </row>
    <row r="294" spans="5:12" x14ac:dyDescent="0.2">
      <c r="E294" s="21"/>
      <c r="F294" s="19" t="s">
        <v>25</v>
      </c>
      <c r="G294" s="19"/>
      <c r="H294" s="3"/>
      <c r="I294" s="3"/>
      <c r="J294" s="3"/>
      <c r="K294" s="2"/>
      <c r="L294" s="2"/>
    </row>
    <row r="295" spans="5:12" x14ac:dyDescent="0.2">
      <c r="E295" s="45" t="s">
        <v>26</v>
      </c>
      <c r="F295" s="46"/>
      <c r="G295" s="29"/>
      <c r="H295" s="4" t="s">
        <v>27</v>
      </c>
      <c r="I295" s="39" t="s">
        <v>28</v>
      </c>
      <c r="J295" s="39"/>
      <c r="K295" s="2"/>
      <c r="L295" s="2"/>
    </row>
    <row r="296" spans="5:12" x14ac:dyDescent="0.2">
      <c r="E296" s="47"/>
      <c r="F296" s="48"/>
      <c r="G296" s="30"/>
      <c r="H296" s="4"/>
      <c r="I296" s="4" t="s">
        <v>29</v>
      </c>
      <c r="J296" s="4" t="s">
        <v>30</v>
      </c>
      <c r="K296" s="2"/>
      <c r="L296" s="2"/>
    </row>
    <row r="297" spans="5:12" x14ac:dyDescent="0.2">
      <c r="E297" s="45" t="s">
        <v>32</v>
      </c>
      <c r="F297" s="46"/>
      <c r="G297" s="29"/>
      <c r="H297" s="4">
        <v>3</v>
      </c>
      <c r="I297" s="4">
        <v>0.44669999999999999</v>
      </c>
      <c r="J297" s="4"/>
      <c r="K297" s="2"/>
      <c r="L297" s="2"/>
    </row>
    <row r="298" spans="5:12" x14ac:dyDescent="0.2">
      <c r="E298" s="45" t="s">
        <v>31</v>
      </c>
      <c r="F298" s="46"/>
      <c r="G298" s="29"/>
      <c r="H298" s="4">
        <v>3</v>
      </c>
      <c r="I298" s="4">
        <v>0.47</v>
      </c>
      <c r="J298" s="4"/>
      <c r="K298" s="2"/>
      <c r="L298" s="2"/>
    </row>
    <row r="299" spans="5:12" x14ac:dyDescent="0.2">
      <c r="E299" s="45" t="s">
        <v>34</v>
      </c>
      <c r="F299" s="46"/>
      <c r="G299" s="29"/>
      <c r="H299" s="4">
        <v>3</v>
      </c>
      <c r="I299" s="4">
        <v>0.47670000000000001</v>
      </c>
      <c r="J299" s="4"/>
      <c r="K299" s="2"/>
      <c r="L299" s="2"/>
    </row>
    <row r="300" spans="5:12" x14ac:dyDescent="0.2">
      <c r="E300" s="45" t="s">
        <v>33</v>
      </c>
      <c r="F300" s="46"/>
      <c r="G300" s="29"/>
      <c r="H300" s="4">
        <v>3</v>
      </c>
      <c r="I300" s="4">
        <v>0.54</v>
      </c>
      <c r="J300" s="4"/>
      <c r="K300" s="2"/>
      <c r="L300" s="2"/>
    </row>
    <row r="301" spans="5:12" x14ac:dyDescent="0.2">
      <c r="E301" s="45" t="s">
        <v>35</v>
      </c>
      <c r="F301" s="46"/>
      <c r="G301" s="29"/>
      <c r="H301" s="4">
        <v>3</v>
      </c>
      <c r="I301" s="4"/>
      <c r="J301" s="4">
        <v>1.3332999999999999</v>
      </c>
      <c r="K301" s="2"/>
      <c r="L301" s="2"/>
    </row>
    <row r="302" spans="5:12" x14ac:dyDescent="0.2">
      <c r="E302" s="45" t="s">
        <v>6</v>
      </c>
      <c r="F302" s="46"/>
      <c r="G302" s="29"/>
      <c r="H302" s="4"/>
      <c r="I302" s="4">
        <v>0.72699999999999998</v>
      </c>
      <c r="J302" s="4">
        <v>1</v>
      </c>
      <c r="K302" s="2"/>
      <c r="L302" s="2"/>
    </row>
    <row r="303" spans="5:12" x14ac:dyDescent="0.2">
      <c r="F303" s="3" t="s">
        <v>36</v>
      </c>
      <c r="G303" s="19"/>
      <c r="H303" s="3"/>
      <c r="I303" s="3"/>
      <c r="J303" s="3"/>
      <c r="K303" s="3"/>
      <c r="L303" s="2"/>
    </row>
    <row r="304" spans="5:12" x14ac:dyDescent="0.2">
      <c r="F304" s="2" t="s">
        <v>0</v>
      </c>
      <c r="H304" s="2"/>
      <c r="I304" s="2"/>
      <c r="J304" s="2"/>
      <c r="K304" s="2"/>
      <c r="L304" s="2"/>
    </row>
    <row r="305" spans="5:12" x14ac:dyDescent="0.2">
      <c r="F305" s="2"/>
      <c r="H305" s="2"/>
      <c r="I305" s="2"/>
      <c r="J305" s="2"/>
      <c r="K305" s="2"/>
      <c r="L305" s="2"/>
    </row>
    <row r="306" spans="5:12" x14ac:dyDescent="0.2">
      <c r="F306" s="40" t="s">
        <v>18</v>
      </c>
      <c r="G306" s="40"/>
      <c r="H306" s="41"/>
      <c r="I306" s="41"/>
      <c r="J306" s="41"/>
      <c r="K306" s="41"/>
      <c r="L306" s="41"/>
    </row>
    <row r="307" spans="5:12" x14ac:dyDescent="0.2">
      <c r="F307" s="3" t="s">
        <v>25</v>
      </c>
      <c r="G307" s="19"/>
      <c r="H307" s="3"/>
      <c r="I307" s="3"/>
      <c r="J307" s="3"/>
      <c r="K307" s="3"/>
      <c r="L307" s="3"/>
    </row>
    <row r="308" spans="5:12" x14ac:dyDescent="0.2">
      <c r="E308" s="35" t="s">
        <v>26</v>
      </c>
      <c r="F308" s="36"/>
      <c r="G308" s="25"/>
      <c r="H308" s="4" t="s">
        <v>27</v>
      </c>
      <c r="I308" s="39" t="s">
        <v>28</v>
      </c>
      <c r="J308" s="39"/>
      <c r="K308" s="39"/>
      <c r="L308" s="39"/>
    </row>
    <row r="309" spans="5:12" x14ac:dyDescent="0.2">
      <c r="E309" s="27"/>
      <c r="F309" s="28"/>
      <c r="G309" s="28"/>
      <c r="H309" s="4"/>
      <c r="I309" s="4" t="s">
        <v>29</v>
      </c>
      <c r="J309" s="4" t="s">
        <v>30</v>
      </c>
      <c r="K309" s="4" t="s">
        <v>37</v>
      </c>
      <c r="L309" s="4" t="s">
        <v>38</v>
      </c>
    </row>
    <row r="310" spans="5:12" x14ac:dyDescent="0.2">
      <c r="E310" s="35" t="s">
        <v>33</v>
      </c>
      <c r="F310" s="36"/>
      <c r="G310" s="25"/>
      <c r="H310" s="4">
        <v>3</v>
      </c>
      <c r="I310" s="4">
        <v>0</v>
      </c>
      <c r="J310" s="4"/>
      <c r="K310" s="4"/>
      <c r="L310" s="4"/>
    </row>
    <row r="311" spans="5:12" x14ac:dyDescent="0.2">
      <c r="E311" s="35" t="s">
        <v>35</v>
      </c>
      <c r="F311" s="36"/>
      <c r="G311" s="25"/>
      <c r="H311" s="4">
        <v>3</v>
      </c>
      <c r="I311" s="4">
        <v>0</v>
      </c>
      <c r="J311" s="4"/>
      <c r="K311" s="4"/>
      <c r="L311" s="4"/>
    </row>
    <row r="312" spans="5:12" x14ac:dyDescent="0.2">
      <c r="E312" s="35" t="s">
        <v>34</v>
      </c>
      <c r="F312" s="36"/>
      <c r="G312" s="25"/>
      <c r="H312" s="4">
        <v>3</v>
      </c>
      <c r="I312" s="4"/>
      <c r="J312" s="4">
        <v>32</v>
      </c>
      <c r="K312" s="4"/>
      <c r="L312" s="4"/>
    </row>
    <row r="313" spans="5:12" x14ac:dyDescent="0.2">
      <c r="E313" s="35" t="s">
        <v>32</v>
      </c>
      <c r="F313" s="36"/>
      <c r="G313" s="25"/>
      <c r="H313" s="4">
        <v>3</v>
      </c>
      <c r="I313" s="4"/>
      <c r="J313" s="4"/>
      <c r="K313" s="4">
        <v>69.333299999999994</v>
      </c>
      <c r="L313" s="4"/>
    </row>
    <row r="314" spans="5:12" x14ac:dyDescent="0.2">
      <c r="E314" s="35" t="s">
        <v>31</v>
      </c>
      <c r="F314" s="36"/>
      <c r="G314" s="25"/>
      <c r="H314" s="4">
        <v>3</v>
      </c>
      <c r="I314" s="4"/>
      <c r="J314" s="4"/>
      <c r="K314" s="4"/>
      <c r="L314" s="4">
        <v>376.67</v>
      </c>
    </row>
    <row r="315" spans="5:12" x14ac:dyDescent="0.2">
      <c r="E315" s="35" t="s">
        <v>6</v>
      </c>
      <c r="F315" s="36"/>
      <c r="G315" s="22"/>
      <c r="H315" s="4"/>
      <c r="I315" s="4">
        <v>1</v>
      </c>
      <c r="J315" s="4">
        <v>1</v>
      </c>
      <c r="K315" s="4">
        <v>1</v>
      </c>
      <c r="L315" s="4">
        <v>1</v>
      </c>
    </row>
    <row r="316" spans="5:12" x14ac:dyDescent="0.2">
      <c r="F316" s="3" t="s">
        <v>36</v>
      </c>
      <c r="G316" s="19"/>
      <c r="H316" s="3"/>
      <c r="I316" s="3"/>
      <c r="J316" s="3"/>
      <c r="K316" s="3"/>
      <c r="L316" s="3"/>
    </row>
    <row r="317" spans="5:12" x14ac:dyDescent="0.2">
      <c r="F317" s="2" t="s">
        <v>0</v>
      </c>
      <c r="H317" s="2"/>
      <c r="I317" s="2"/>
      <c r="J317" s="2"/>
      <c r="K317" s="2"/>
      <c r="L317" s="2"/>
    </row>
    <row r="318" spans="5:12" x14ac:dyDescent="0.2">
      <c r="F318" s="2"/>
      <c r="H318" s="2"/>
      <c r="I318" s="2"/>
      <c r="J318" s="2"/>
      <c r="K318" s="2"/>
      <c r="L318" s="2"/>
    </row>
    <row r="319" spans="5:12" x14ac:dyDescent="0.2">
      <c r="F319" s="40" t="s">
        <v>19</v>
      </c>
      <c r="G319" s="40"/>
      <c r="H319" s="41"/>
      <c r="I319" s="41"/>
      <c r="J319" s="41"/>
      <c r="K319" s="41"/>
      <c r="L319" s="2"/>
    </row>
    <row r="320" spans="5:12" x14ac:dyDescent="0.2">
      <c r="F320" s="3" t="s">
        <v>25</v>
      </c>
      <c r="G320" s="19"/>
      <c r="H320" s="3"/>
      <c r="I320" s="3"/>
      <c r="J320" s="3"/>
      <c r="K320" s="3"/>
      <c r="L320" s="2"/>
    </row>
    <row r="321" spans="5:12" x14ac:dyDescent="0.2">
      <c r="E321" s="35" t="s">
        <v>26</v>
      </c>
      <c r="F321" s="36"/>
      <c r="G321" s="25"/>
      <c r="H321" s="4" t="s">
        <v>27</v>
      </c>
      <c r="I321" s="39" t="s">
        <v>28</v>
      </c>
      <c r="J321" s="39"/>
      <c r="K321" s="39"/>
      <c r="L321" s="2"/>
    </row>
    <row r="322" spans="5:12" x14ac:dyDescent="0.2">
      <c r="E322" s="37"/>
      <c r="F322" s="38"/>
      <c r="G322" s="26"/>
      <c r="H322" s="4"/>
      <c r="I322" s="4" t="s">
        <v>29</v>
      </c>
      <c r="J322" s="4" t="s">
        <v>30</v>
      </c>
      <c r="K322" s="4" t="s">
        <v>37</v>
      </c>
      <c r="L322" s="2"/>
    </row>
    <row r="323" spans="5:12" x14ac:dyDescent="0.2">
      <c r="E323" s="35" t="s">
        <v>31</v>
      </c>
      <c r="F323" s="36"/>
      <c r="G323" s="25"/>
      <c r="H323" s="4">
        <v>3</v>
      </c>
      <c r="I323" s="4">
        <v>8.8833000000000002</v>
      </c>
      <c r="J323" s="4"/>
      <c r="K323" s="4"/>
      <c r="L323" s="2"/>
    </row>
    <row r="324" spans="5:12" x14ac:dyDescent="0.2">
      <c r="E324" s="35" t="s">
        <v>32</v>
      </c>
      <c r="F324" s="36"/>
      <c r="G324" s="25"/>
      <c r="H324" s="4">
        <v>3</v>
      </c>
      <c r="I324" s="4"/>
      <c r="J324" s="4">
        <v>44.846699999999998</v>
      </c>
      <c r="K324" s="4"/>
      <c r="L324" s="2"/>
    </row>
    <row r="325" spans="5:12" x14ac:dyDescent="0.2">
      <c r="E325" s="35" t="s">
        <v>34</v>
      </c>
      <c r="F325" s="36"/>
      <c r="G325" s="25"/>
      <c r="H325" s="4">
        <v>3</v>
      </c>
      <c r="I325" s="4"/>
      <c r="J325" s="4">
        <v>55.686700000000002</v>
      </c>
      <c r="K325" s="4"/>
      <c r="L325" s="2"/>
    </row>
    <row r="326" spans="5:12" x14ac:dyDescent="0.2">
      <c r="E326" s="35" t="s">
        <v>33</v>
      </c>
      <c r="F326" s="36"/>
      <c r="G326" s="25"/>
      <c r="H326" s="4">
        <v>3</v>
      </c>
      <c r="I326" s="4"/>
      <c r="J326" s="4"/>
      <c r="K326" s="4">
        <v>89.07</v>
      </c>
      <c r="L326" s="2"/>
    </row>
    <row r="327" spans="5:12" x14ac:dyDescent="0.2">
      <c r="E327" s="35" t="s">
        <v>35</v>
      </c>
      <c r="F327" s="36"/>
      <c r="G327" s="25"/>
      <c r="H327" s="4">
        <v>3</v>
      </c>
      <c r="I327" s="4"/>
      <c r="J327" s="4"/>
      <c r="K327" s="4">
        <v>99.44</v>
      </c>
      <c r="L327" s="2"/>
    </row>
    <row r="328" spans="5:12" x14ac:dyDescent="0.2">
      <c r="E328" s="35" t="s">
        <v>6</v>
      </c>
      <c r="F328" s="36"/>
      <c r="G328" s="25"/>
      <c r="H328" s="4"/>
      <c r="I328" s="4">
        <v>1</v>
      </c>
      <c r="J328" s="4">
        <v>0.13800000000000001</v>
      </c>
      <c r="K328" s="4">
        <v>0.154</v>
      </c>
      <c r="L328" s="2"/>
    </row>
    <row r="329" spans="5:12" x14ac:dyDescent="0.2">
      <c r="F329" s="3" t="s">
        <v>36</v>
      </c>
      <c r="G329" s="19"/>
      <c r="H329" s="3"/>
      <c r="I329" s="3"/>
      <c r="J329" s="3"/>
      <c r="K329" s="3"/>
      <c r="L329" s="2"/>
    </row>
    <row r="330" spans="5:12" x14ac:dyDescent="0.2">
      <c r="F330" s="2" t="s">
        <v>0</v>
      </c>
      <c r="H330" s="2"/>
      <c r="I330" s="2"/>
      <c r="J330" s="2"/>
      <c r="K330" s="2"/>
      <c r="L330" s="2"/>
    </row>
    <row r="331" spans="5:12" x14ac:dyDescent="0.2">
      <c r="F331" s="2"/>
      <c r="H331" s="2"/>
      <c r="I331" s="2"/>
      <c r="J331" s="2"/>
      <c r="K331" s="2"/>
      <c r="L331" s="2"/>
    </row>
    <row r="332" spans="5:12" x14ac:dyDescent="0.2">
      <c r="F332" s="23" t="s">
        <v>20</v>
      </c>
      <c r="G332" s="23"/>
      <c r="H332" s="24"/>
      <c r="I332" s="24"/>
      <c r="J332" s="24"/>
      <c r="K332" s="24"/>
      <c r="L332" s="2"/>
    </row>
    <row r="333" spans="5:12" x14ac:dyDescent="0.2">
      <c r="F333" s="3" t="s">
        <v>25</v>
      </c>
      <c r="G333" s="19"/>
      <c r="H333" s="3"/>
      <c r="I333" s="3"/>
      <c r="J333" s="3"/>
      <c r="K333" s="3"/>
      <c r="L333" s="3"/>
    </row>
    <row r="334" spans="5:12" x14ac:dyDescent="0.2">
      <c r="E334" s="35" t="s">
        <v>26</v>
      </c>
      <c r="F334" s="36"/>
      <c r="G334" s="25"/>
      <c r="H334" s="4" t="s">
        <v>27</v>
      </c>
      <c r="I334" s="39" t="s">
        <v>28</v>
      </c>
      <c r="J334" s="39"/>
      <c r="K334" s="39"/>
      <c r="L334" s="2"/>
    </row>
    <row r="335" spans="5:12" x14ac:dyDescent="0.2">
      <c r="E335" s="37"/>
      <c r="F335" s="38"/>
      <c r="G335" s="26"/>
      <c r="H335" s="4"/>
      <c r="I335" s="4" t="s">
        <v>29</v>
      </c>
      <c r="J335" s="4" t="s">
        <v>30</v>
      </c>
      <c r="K335" s="4" t="s">
        <v>37</v>
      </c>
      <c r="L335" s="2"/>
    </row>
    <row r="336" spans="5:12" x14ac:dyDescent="0.2">
      <c r="E336" s="35" t="s">
        <v>31</v>
      </c>
      <c r="F336" s="36"/>
      <c r="G336" s="25"/>
      <c r="H336" s="4">
        <v>3</v>
      </c>
      <c r="I336" s="4">
        <v>0</v>
      </c>
      <c r="J336" s="4"/>
      <c r="K336" s="4"/>
      <c r="L336" s="2"/>
    </row>
    <row r="337" spans="5:12" x14ac:dyDescent="0.2">
      <c r="E337" s="35" t="s">
        <v>32</v>
      </c>
      <c r="F337" s="36"/>
      <c r="G337" s="25"/>
      <c r="H337" s="4">
        <v>3</v>
      </c>
      <c r="I337" s="4"/>
      <c r="J337" s="4">
        <v>41.57</v>
      </c>
      <c r="K337" s="4"/>
      <c r="L337" s="2"/>
    </row>
    <row r="338" spans="5:12" x14ac:dyDescent="0.2">
      <c r="E338" s="35" t="s">
        <v>34</v>
      </c>
      <c r="F338" s="36"/>
      <c r="G338" s="25"/>
      <c r="H338" s="4">
        <v>3</v>
      </c>
      <c r="I338" s="4"/>
      <c r="J338" s="4">
        <v>52.503300000000003</v>
      </c>
      <c r="K338" s="4"/>
      <c r="L338" s="2"/>
    </row>
    <row r="339" spans="5:12" x14ac:dyDescent="0.2">
      <c r="E339" s="35" t="s">
        <v>33</v>
      </c>
      <c r="F339" s="36"/>
      <c r="G339" s="25"/>
      <c r="H339" s="4">
        <v>3</v>
      </c>
      <c r="I339" s="4"/>
      <c r="J339" s="4"/>
      <c r="K339" s="4">
        <v>87.723299999999995</v>
      </c>
      <c r="L339" s="2"/>
    </row>
    <row r="340" spans="5:12" x14ac:dyDescent="0.2">
      <c r="E340" s="35" t="s">
        <v>35</v>
      </c>
      <c r="F340" s="36"/>
      <c r="G340" s="25"/>
      <c r="H340" s="4">
        <v>3</v>
      </c>
      <c r="I340" s="4"/>
      <c r="J340" s="4"/>
      <c r="K340" s="4">
        <v>95.05</v>
      </c>
      <c r="L340" s="2"/>
    </row>
    <row r="341" spans="5:12" x14ac:dyDescent="0.2">
      <c r="E341" s="35" t="s">
        <v>6</v>
      </c>
      <c r="F341" s="36"/>
      <c r="G341" s="25"/>
      <c r="H341" s="4"/>
      <c r="I341" s="4">
        <v>1</v>
      </c>
      <c r="J341" s="4">
        <v>0.111</v>
      </c>
      <c r="K341" s="4">
        <v>0.26800000000000002</v>
      </c>
      <c r="L341" s="2"/>
    </row>
    <row r="342" spans="5:12" x14ac:dyDescent="0.2">
      <c r="F342" s="3" t="s">
        <v>36</v>
      </c>
      <c r="G342" s="19"/>
      <c r="H342" s="3"/>
      <c r="I342" s="3"/>
      <c r="J342" s="3"/>
      <c r="K342" s="3"/>
      <c r="L342" s="3"/>
    </row>
    <row r="343" spans="5:12" x14ac:dyDescent="0.2">
      <c r="F343" s="2" t="s">
        <v>0</v>
      </c>
      <c r="H343" s="2"/>
      <c r="I343" s="2"/>
      <c r="J343" s="2"/>
      <c r="K343" s="2"/>
      <c r="L343" s="2"/>
    </row>
    <row r="344" spans="5:12" x14ac:dyDescent="0.2">
      <c r="F344" s="2"/>
      <c r="H344" s="2"/>
      <c r="I344" s="2"/>
      <c r="J344" s="2"/>
      <c r="K344" s="2"/>
      <c r="L344" s="2"/>
    </row>
    <row r="345" spans="5:12" x14ac:dyDescent="0.2">
      <c r="F345" s="40" t="s">
        <v>21</v>
      </c>
      <c r="G345" s="40"/>
      <c r="H345" s="41"/>
      <c r="I345" s="41"/>
      <c r="J345" s="41"/>
      <c r="K345" s="41"/>
      <c r="L345" s="41"/>
    </row>
    <row r="346" spans="5:12" x14ac:dyDescent="0.2">
      <c r="F346" s="3" t="s">
        <v>25</v>
      </c>
      <c r="G346" s="19"/>
      <c r="H346" s="3"/>
      <c r="I346" s="3"/>
      <c r="J346" s="3"/>
      <c r="K346" s="3"/>
      <c r="L346" s="3"/>
    </row>
    <row r="347" spans="5:12" x14ac:dyDescent="0.2">
      <c r="E347" s="35" t="s">
        <v>26</v>
      </c>
      <c r="F347" s="36"/>
      <c r="G347" s="25"/>
      <c r="H347" s="4" t="s">
        <v>27</v>
      </c>
      <c r="I347" s="39" t="s">
        <v>28</v>
      </c>
      <c r="J347" s="39"/>
      <c r="K347" s="39"/>
      <c r="L347" s="39"/>
    </row>
    <row r="348" spans="5:12" x14ac:dyDescent="0.2">
      <c r="E348" s="37"/>
      <c r="F348" s="38"/>
      <c r="G348" s="26"/>
      <c r="H348" s="4"/>
      <c r="I348" s="4" t="s">
        <v>29</v>
      </c>
      <c r="J348" s="4" t="s">
        <v>30</v>
      </c>
      <c r="K348" s="4" t="s">
        <v>37</v>
      </c>
      <c r="L348" s="4" t="s">
        <v>38</v>
      </c>
    </row>
    <row r="349" spans="5:12" x14ac:dyDescent="0.2">
      <c r="E349" s="35" t="s">
        <v>31</v>
      </c>
      <c r="F349" s="36"/>
      <c r="G349" s="25"/>
      <c r="H349" s="4">
        <v>3</v>
      </c>
      <c r="I349" s="4">
        <v>0</v>
      </c>
      <c r="J349" s="4"/>
      <c r="K349" s="4"/>
      <c r="L349" s="4"/>
    </row>
    <row r="350" spans="5:12" x14ac:dyDescent="0.2">
      <c r="E350" s="35" t="s">
        <v>32</v>
      </c>
      <c r="F350" s="36"/>
      <c r="G350" s="25"/>
      <c r="H350" s="4">
        <v>3</v>
      </c>
      <c r="I350" s="4"/>
      <c r="J350" s="4">
        <v>81.62</v>
      </c>
      <c r="K350" s="4"/>
      <c r="L350" s="4"/>
    </row>
    <row r="351" spans="5:12" x14ac:dyDescent="0.2">
      <c r="E351" s="35" t="s">
        <v>34</v>
      </c>
      <c r="F351" s="36"/>
      <c r="G351" s="25"/>
      <c r="H351" s="4">
        <v>3</v>
      </c>
      <c r="I351" s="4"/>
      <c r="J351" s="4"/>
      <c r="K351" s="4">
        <v>88.073300000000003</v>
      </c>
      <c r="L351" s="4"/>
    </row>
    <row r="352" spans="5:12" x14ac:dyDescent="0.2">
      <c r="E352" s="35" t="s">
        <v>33</v>
      </c>
      <c r="F352" s="36"/>
      <c r="G352" s="25"/>
      <c r="H352" s="4">
        <v>3</v>
      </c>
      <c r="I352" s="4"/>
      <c r="J352" s="4"/>
      <c r="K352" s="4"/>
      <c r="L352" s="4">
        <v>100</v>
      </c>
    </row>
    <row r="353" spans="5:12" x14ac:dyDescent="0.2">
      <c r="E353" s="35" t="s">
        <v>35</v>
      </c>
      <c r="F353" s="36"/>
      <c r="G353" s="25"/>
      <c r="H353" s="4">
        <v>3</v>
      </c>
      <c r="I353" s="4"/>
      <c r="J353" s="4"/>
      <c r="K353" s="4"/>
      <c r="L353" s="4">
        <v>100</v>
      </c>
    </row>
    <row r="354" spans="5:12" x14ac:dyDescent="0.2">
      <c r="E354" s="35" t="s">
        <v>6</v>
      </c>
      <c r="F354" s="36"/>
      <c r="G354" s="25"/>
      <c r="H354" s="4"/>
      <c r="I354" s="4">
        <v>1</v>
      </c>
      <c r="J354" s="4">
        <v>1</v>
      </c>
      <c r="K354" s="4">
        <v>1</v>
      </c>
      <c r="L354" s="4">
        <v>1</v>
      </c>
    </row>
    <row r="355" spans="5:12" x14ac:dyDescent="0.2">
      <c r="F355" s="3" t="s">
        <v>36</v>
      </c>
      <c r="G355" s="19"/>
      <c r="H355" s="3"/>
      <c r="I355" s="3"/>
      <c r="J355" s="3"/>
      <c r="K355" s="3"/>
      <c r="L355" s="3"/>
    </row>
    <row r="356" spans="5:12" x14ac:dyDescent="0.2">
      <c r="F356" s="2" t="s">
        <v>0</v>
      </c>
      <c r="H356" s="2"/>
      <c r="I356" s="2"/>
      <c r="J356" s="2"/>
      <c r="K356" s="2"/>
      <c r="L356" s="2"/>
    </row>
    <row r="357" spans="5:12" x14ac:dyDescent="0.2">
      <c r="F357" s="2"/>
      <c r="H357" s="2"/>
      <c r="I357" s="2"/>
      <c r="J357" s="2"/>
      <c r="K357" s="2"/>
      <c r="L357" s="2"/>
    </row>
    <row r="358" spans="5:12" x14ac:dyDescent="0.2">
      <c r="F358" s="40" t="s">
        <v>22</v>
      </c>
      <c r="G358" s="40"/>
      <c r="H358" s="41"/>
      <c r="I358" s="41"/>
      <c r="J358" s="41"/>
      <c r="K358" s="41"/>
      <c r="L358" s="41"/>
    </row>
    <row r="359" spans="5:12" x14ac:dyDescent="0.2">
      <c r="F359" s="8" t="s">
        <v>25</v>
      </c>
      <c r="G359" s="18"/>
      <c r="H359" s="3"/>
      <c r="I359" s="3"/>
      <c r="J359" s="3"/>
      <c r="K359" s="3"/>
      <c r="L359" s="3"/>
    </row>
    <row r="360" spans="5:12" x14ac:dyDescent="0.2">
      <c r="E360" s="35" t="s">
        <v>26</v>
      </c>
      <c r="F360" s="36"/>
      <c r="G360" s="25"/>
      <c r="H360" s="4" t="s">
        <v>27</v>
      </c>
      <c r="I360" s="39" t="s">
        <v>28</v>
      </c>
      <c r="J360" s="39"/>
      <c r="K360" s="39"/>
      <c r="L360" s="39"/>
    </row>
    <row r="361" spans="5:12" x14ac:dyDescent="0.2">
      <c r="E361" s="35"/>
      <c r="F361" s="36"/>
      <c r="G361" s="26"/>
      <c r="H361" s="4"/>
      <c r="I361" s="4" t="s">
        <v>29</v>
      </c>
      <c r="J361" s="4" t="s">
        <v>30</v>
      </c>
      <c r="K361" s="4" t="s">
        <v>37</v>
      </c>
      <c r="L361" s="4" t="s">
        <v>38</v>
      </c>
    </row>
    <row r="362" spans="5:12" x14ac:dyDescent="0.2">
      <c r="E362" s="35" t="s">
        <v>31</v>
      </c>
      <c r="F362" s="36"/>
      <c r="G362" s="25"/>
      <c r="H362" s="4">
        <v>3</v>
      </c>
      <c r="I362" s="4">
        <v>0</v>
      </c>
      <c r="J362" s="4"/>
      <c r="K362" s="4"/>
      <c r="L362" s="4"/>
    </row>
    <row r="363" spans="5:12" x14ac:dyDescent="0.2">
      <c r="E363" s="35" t="s">
        <v>32</v>
      </c>
      <c r="F363" s="36"/>
      <c r="G363" s="25"/>
      <c r="H363" s="4">
        <v>3</v>
      </c>
      <c r="I363" s="4"/>
      <c r="J363" s="4">
        <v>68.993300000000005</v>
      </c>
      <c r="K363" s="4"/>
      <c r="L363" s="4"/>
    </row>
    <row r="364" spans="5:12" x14ac:dyDescent="0.2">
      <c r="E364" s="35" t="s">
        <v>34</v>
      </c>
      <c r="F364" s="36"/>
      <c r="G364" s="25"/>
      <c r="H364" s="4">
        <v>3</v>
      </c>
      <c r="I364" s="4"/>
      <c r="J364" s="4"/>
      <c r="K364" s="4">
        <v>83.896699999999996</v>
      </c>
      <c r="L364" s="4"/>
    </row>
    <row r="365" spans="5:12" x14ac:dyDescent="0.2">
      <c r="E365" s="35" t="s">
        <v>33</v>
      </c>
      <c r="F365" s="36"/>
      <c r="G365" s="25"/>
      <c r="H365" s="4">
        <v>3</v>
      </c>
      <c r="I365" s="4"/>
      <c r="J365" s="4"/>
      <c r="K365" s="4"/>
      <c r="L365" s="4">
        <v>100</v>
      </c>
    </row>
    <row r="366" spans="5:12" x14ac:dyDescent="0.2">
      <c r="E366" s="35" t="s">
        <v>35</v>
      </c>
      <c r="F366" s="36"/>
      <c r="G366" s="25"/>
      <c r="H366" s="4">
        <v>3</v>
      </c>
      <c r="I366" s="4"/>
      <c r="J366" s="4"/>
      <c r="K366" s="4"/>
      <c r="L366" s="4">
        <v>100</v>
      </c>
    </row>
    <row r="367" spans="5:12" x14ac:dyDescent="0.2">
      <c r="E367" s="35" t="s">
        <v>6</v>
      </c>
      <c r="F367" s="36"/>
      <c r="G367" s="20"/>
      <c r="H367" s="4"/>
      <c r="I367" s="4">
        <v>1</v>
      </c>
      <c r="J367" s="4">
        <v>1</v>
      </c>
      <c r="K367" s="4">
        <v>1</v>
      </c>
      <c r="L367" s="4">
        <v>1</v>
      </c>
    </row>
    <row r="368" spans="5:12" x14ac:dyDescent="0.2">
      <c r="F368" s="3" t="s">
        <v>36</v>
      </c>
      <c r="G368" s="19"/>
      <c r="H368" s="3"/>
      <c r="I368" s="3"/>
      <c r="J368" s="3"/>
      <c r="K368" s="3"/>
      <c r="L368" s="3"/>
    </row>
    <row r="369" spans="6:12" x14ac:dyDescent="0.2">
      <c r="F369" s="2" t="s">
        <v>0</v>
      </c>
      <c r="H369" s="2"/>
      <c r="I369" s="2"/>
      <c r="J369" s="2"/>
      <c r="K369" s="2"/>
      <c r="L369" s="2"/>
    </row>
    <row r="370" spans="6:12" x14ac:dyDescent="0.2">
      <c r="F370" s="2"/>
      <c r="H370" s="2"/>
      <c r="I370" s="2"/>
      <c r="J370" s="2"/>
      <c r="K370" s="2"/>
      <c r="L370" s="2"/>
    </row>
    <row r="371" spans="6:12" x14ac:dyDescent="0.2">
      <c r="F371" s="2"/>
      <c r="H371" s="2"/>
      <c r="I371" s="2"/>
      <c r="J371" s="2"/>
      <c r="K371" s="2"/>
      <c r="L371" s="2"/>
    </row>
    <row r="372" spans="6:12" x14ac:dyDescent="0.2">
      <c r="F372" s="2"/>
      <c r="H372" s="2"/>
      <c r="I372" s="2"/>
      <c r="J372" s="2"/>
      <c r="K372" s="2"/>
      <c r="L372" s="2"/>
    </row>
    <row r="373" spans="6:12" x14ac:dyDescent="0.2">
      <c r="F373" s="2"/>
      <c r="H373" s="2"/>
      <c r="I373" s="2"/>
      <c r="J373" s="2"/>
      <c r="K373" s="2"/>
      <c r="L373" s="2"/>
    </row>
    <row r="374" spans="6:12" x14ac:dyDescent="0.2">
      <c r="F374" s="2"/>
      <c r="H374" s="2"/>
      <c r="I374" s="2"/>
      <c r="J374" s="2"/>
      <c r="K374" s="2"/>
      <c r="L374" s="2"/>
    </row>
    <row r="375" spans="6:12" x14ac:dyDescent="0.2">
      <c r="F375" s="2"/>
      <c r="H375" s="2"/>
      <c r="I375" s="2"/>
      <c r="J375" s="2"/>
      <c r="K375" s="2"/>
      <c r="L375" s="2"/>
    </row>
    <row r="376" spans="6:12" x14ac:dyDescent="0.2">
      <c r="F376" s="2"/>
      <c r="H376" s="2"/>
      <c r="I376" s="2"/>
      <c r="J376" s="2"/>
      <c r="K376" s="2"/>
      <c r="L376" s="2"/>
    </row>
    <row r="377" spans="6:12" x14ac:dyDescent="0.2">
      <c r="F377" s="2"/>
      <c r="H377" s="2"/>
      <c r="I377" s="2"/>
      <c r="J377" s="2"/>
      <c r="K377" s="2"/>
      <c r="L377" s="2"/>
    </row>
    <row r="378" spans="6:12" x14ac:dyDescent="0.2">
      <c r="F378" s="2"/>
      <c r="H378" s="2"/>
      <c r="I378" s="2"/>
      <c r="J378" s="2"/>
      <c r="K378" s="2"/>
      <c r="L378" s="2"/>
    </row>
    <row r="379" spans="6:12" x14ac:dyDescent="0.2">
      <c r="F379" s="2"/>
      <c r="H379" s="2"/>
      <c r="I379" s="2"/>
      <c r="J379" s="2"/>
      <c r="K379" s="2"/>
      <c r="L379" s="2"/>
    </row>
    <row r="380" spans="6:12" x14ac:dyDescent="0.2">
      <c r="F380" s="2"/>
      <c r="H380" s="2"/>
      <c r="I380" s="2"/>
      <c r="J380" s="2"/>
      <c r="K380" s="2"/>
      <c r="L380" s="2"/>
    </row>
    <row r="381" spans="6:12" x14ac:dyDescent="0.2">
      <c r="F381" s="2"/>
      <c r="H381" s="2"/>
      <c r="I381" s="2"/>
      <c r="J381" s="2"/>
      <c r="K381" s="2"/>
      <c r="L381" s="2"/>
    </row>
    <row r="382" spans="6:12" x14ac:dyDescent="0.2">
      <c r="F382" s="2"/>
      <c r="H382" s="2"/>
      <c r="I382" s="2"/>
      <c r="J382" s="2"/>
      <c r="K382" s="2"/>
      <c r="L382" s="2"/>
    </row>
    <row r="383" spans="6:12" x14ac:dyDescent="0.2">
      <c r="F383" s="2"/>
      <c r="H383" s="2"/>
      <c r="I383" s="2"/>
      <c r="J383" s="2"/>
      <c r="K383" s="2"/>
      <c r="L383" s="2"/>
    </row>
    <row r="384" spans="6:12" x14ac:dyDescent="0.2">
      <c r="F384" s="2"/>
      <c r="H384" s="2"/>
      <c r="I384" s="2"/>
      <c r="J384" s="2"/>
      <c r="K384" s="2"/>
      <c r="L384" s="2"/>
    </row>
    <row r="385" spans="6:12" x14ac:dyDescent="0.2">
      <c r="F385" s="2"/>
      <c r="H385" s="2"/>
      <c r="I385" s="2"/>
      <c r="J385" s="2"/>
      <c r="K385" s="2"/>
      <c r="L385" s="2"/>
    </row>
    <row r="386" spans="6:12" x14ac:dyDescent="0.2">
      <c r="F386" s="2"/>
      <c r="H386" s="2"/>
      <c r="I386" s="2"/>
      <c r="J386" s="2"/>
      <c r="K386" s="2"/>
      <c r="L386" s="2"/>
    </row>
    <row r="387" spans="6:12" x14ac:dyDescent="0.2">
      <c r="F387" s="2"/>
      <c r="H387" s="2"/>
      <c r="I387" s="2"/>
      <c r="J387" s="2"/>
      <c r="K387" s="2"/>
      <c r="L387" s="2"/>
    </row>
    <row r="388" spans="6:12" x14ac:dyDescent="0.2">
      <c r="F388" s="2"/>
      <c r="H388" s="2"/>
      <c r="I388" s="2"/>
      <c r="J388" s="2"/>
      <c r="K388" s="2"/>
      <c r="L388" s="2"/>
    </row>
    <row r="389" spans="6:12" x14ac:dyDescent="0.2">
      <c r="F389" s="2"/>
      <c r="H389" s="2"/>
      <c r="I389" s="2"/>
      <c r="J389" s="2"/>
      <c r="K389" s="2"/>
      <c r="L389" s="2"/>
    </row>
    <row r="390" spans="6:12" x14ac:dyDescent="0.2">
      <c r="F390" s="2"/>
      <c r="H390" s="2"/>
      <c r="I390" s="2"/>
      <c r="J390" s="2"/>
      <c r="K390" s="2"/>
      <c r="L390" s="2"/>
    </row>
    <row r="391" spans="6:12" x14ac:dyDescent="0.2">
      <c r="F391" s="2"/>
      <c r="H391" s="2"/>
      <c r="I391" s="2"/>
      <c r="J391" s="2"/>
      <c r="K391" s="2"/>
      <c r="L391" s="2"/>
    </row>
    <row r="392" spans="6:12" x14ac:dyDescent="0.2">
      <c r="F392" s="2"/>
      <c r="H392" s="2"/>
      <c r="I392" s="2"/>
      <c r="J392" s="2"/>
      <c r="K392" s="2"/>
      <c r="L392" s="2"/>
    </row>
    <row r="393" spans="6:12" x14ac:dyDescent="0.2">
      <c r="F393" s="2"/>
      <c r="H393" s="2"/>
      <c r="I393" s="2"/>
      <c r="J393" s="2"/>
      <c r="K393" s="2"/>
      <c r="L393" s="2"/>
    </row>
    <row r="394" spans="6:12" x14ac:dyDescent="0.2">
      <c r="F394" s="2"/>
      <c r="H394" s="2"/>
      <c r="I394" s="2"/>
      <c r="J394" s="2"/>
      <c r="K394" s="2"/>
      <c r="L394" s="2"/>
    </row>
    <row r="395" spans="6:12" x14ac:dyDescent="0.2">
      <c r="F395" s="2"/>
      <c r="H395" s="2"/>
      <c r="I395" s="2"/>
      <c r="J395" s="2"/>
      <c r="K395" s="2"/>
      <c r="L395" s="2"/>
    </row>
    <row r="396" spans="6:12" x14ac:dyDescent="0.2">
      <c r="F396" s="2"/>
      <c r="H396" s="2"/>
      <c r="I396" s="2"/>
      <c r="J396" s="2"/>
      <c r="K396" s="2"/>
      <c r="L396" s="2"/>
    </row>
    <row r="397" spans="6:12" x14ac:dyDescent="0.2">
      <c r="F397" s="2"/>
      <c r="H397" s="2"/>
      <c r="I397" s="2"/>
      <c r="J397" s="2"/>
      <c r="K397" s="2"/>
      <c r="L397" s="2"/>
    </row>
    <row r="398" spans="6:12" x14ac:dyDescent="0.2">
      <c r="F398" s="2"/>
      <c r="H398" s="2"/>
      <c r="I398" s="2"/>
      <c r="J398" s="2"/>
      <c r="K398" s="2"/>
      <c r="L398" s="2"/>
    </row>
    <row r="399" spans="6:12" x14ac:dyDescent="0.2">
      <c r="F399" s="2"/>
      <c r="H399" s="2"/>
      <c r="I399" s="2"/>
      <c r="J399" s="2"/>
      <c r="K399" s="2"/>
      <c r="L399" s="2"/>
    </row>
    <row r="400" spans="6:12" x14ac:dyDescent="0.2">
      <c r="F400" s="2"/>
      <c r="H400" s="2"/>
      <c r="I400" s="2"/>
      <c r="J400" s="2"/>
      <c r="K400" s="2"/>
      <c r="L400" s="2"/>
    </row>
    <row r="401" spans="6:12" x14ac:dyDescent="0.2">
      <c r="F401" s="2"/>
      <c r="H401" s="2"/>
      <c r="I401" s="2"/>
      <c r="J401" s="2"/>
      <c r="K401" s="2"/>
      <c r="L401" s="2"/>
    </row>
    <row r="402" spans="6:12" x14ac:dyDescent="0.2">
      <c r="F402" s="2"/>
      <c r="H402" s="2"/>
      <c r="I402" s="2"/>
      <c r="J402" s="2"/>
      <c r="K402" s="2"/>
      <c r="L402" s="2"/>
    </row>
    <row r="403" spans="6:12" x14ac:dyDescent="0.2">
      <c r="F403" s="2"/>
      <c r="H403" s="2"/>
      <c r="I403" s="2"/>
      <c r="J403" s="2"/>
      <c r="K403" s="2"/>
      <c r="L403" s="2"/>
    </row>
    <row r="404" spans="6:12" x14ac:dyDescent="0.2">
      <c r="F404" s="2"/>
      <c r="H404" s="2"/>
      <c r="I404" s="2"/>
      <c r="J404" s="2"/>
      <c r="K404" s="2"/>
      <c r="L404" s="2"/>
    </row>
    <row r="405" spans="6:12" x14ac:dyDescent="0.2">
      <c r="F405" s="2"/>
      <c r="H405" s="2"/>
      <c r="I405" s="2"/>
      <c r="J405" s="2"/>
      <c r="K405" s="2"/>
      <c r="L405" s="2"/>
    </row>
    <row r="406" spans="6:12" x14ac:dyDescent="0.2">
      <c r="F406" s="2"/>
      <c r="H406" s="2"/>
      <c r="I406" s="2"/>
      <c r="J406" s="2"/>
      <c r="K406" s="2"/>
      <c r="L406" s="2"/>
    </row>
    <row r="407" spans="6:12" x14ac:dyDescent="0.2">
      <c r="F407" s="2"/>
      <c r="H407" s="2"/>
      <c r="I407" s="2"/>
      <c r="J407" s="2"/>
      <c r="K407" s="2"/>
      <c r="L407" s="2"/>
    </row>
    <row r="408" spans="6:12" x14ac:dyDescent="0.2">
      <c r="F408" s="2"/>
      <c r="H408" s="2"/>
      <c r="I408" s="2"/>
      <c r="J408" s="2"/>
      <c r="K408" s="2"/>
      <c r="L408" s="2"/>
    </row>
    <row r="409" spans="6:12" x14ac:dyDescent="0.2">
      <c r="F409" s="2"/>
      <c r="H409" s="2"/>
      <c r="I409" s="2"/>
      <c r="J409" s="2"/>
      <c r="K409" s="2"/>
      <c r="L409" s="2"/>
    </row>
    <row r="410" spans="6:12" x14ac:dyDescent="0.2">
      <c r="F410" s="2"/>
      <c r="H410" s="2"/>
      <c r="I410" s="2"/>
      <c r="J410" s="2"/>
      <c r="K410" s="2"/>
      <c r="L410" s="2"/>
    </row>
    <row r="411" spans="6:12" x14ac:dyDescent="0.2">
      <c r="F411" s="2"/>
      <c r="H411" s="2"/>
      <c r="I411" s="2"/>
      <c r="J411" s="2"/>
      <c r="K411" s="2"/>
      <c r="L411" s="2"/>
    </row>
    <row r="412" spans="6:12" x14ac:dyDescent="0.2">
      <c r="F412" s="2"/>
      <c r="H412" s="2"/>
      <c r="I412" s="2"/>
      <c r="J412" s="2"/>
      <c r="K412" s="2"/>
      <c r="L412" s="2"/>
    </row>
    <row r="413" spans="6:12" x14ac:dyDescent="0.2">
      <c r="F413" s="2"/>
      <c r="H413" s="2"/>
      <c r="I413" s="2"/>
      <c r="J413" s="2"/>
      <c r="K413" s="2"/>
      <c r="L413" s="2"/>
    </row>
    <row r="414" spans="6:12" x14ac:dyDescent="0.2">
      <c r="F414" s="2"/>
      <c r="H414" s="2"/>
      <c r="I414" s="2"/>
      <c r="J414" s="2"/>
      <c r="K414" s="2"/>
      <c r="L414" s="2"/>
    </row>
    <row r="415" spans="6:12" x14ac:dyDescent="0.2">
      <c r="F415" s="2"/>
      <c r="H415" s="2"/>
      <c r="I415" s="2"/>
      <c r="J415" s="2"/>
      <c r="K415" s="2"/>
      <c r="L415" s="2"/>
    </row>
    <row r="416" spans="6:12" x14ac:dyDescent="0.2">
      <c r="F416" s="2"/>
      <c r="H416" s="2"/>
      <c r="I416" s="2"/>
      <c r="J416" s="2"/>
      <c r="K416" s="2"/>
      <c r="L416" s="2"/>
    </row>
    <row r="417" spans="6:12" x14ac:dyDescent="0.2">
      <c r="F417" s="2"/>
      <c r="H417" s="2"/>
      <c r="I417" s="2"/>
      <c r="J417" s="2"/>
      <c r="K417" s="2"/>
      <c r="L417" s="2"/>
    </row>
    <row r="418" spans="6:12" x14ac:dyDescent="0.2">
      <c r="F418" s="2"/>
      <c r="H418" s="2"/>
      <c r="I418" s="2"/>
      <c r="J418" s="2"/>
      <c r="K418" s="2"/>
      <c r="L418" s="2"/>
    </row>
    <row r="419" spans="6:12" x14ac:dyDescent="0.2">
      <c r="F419" s="2"/>
      <c r="H419" s="2"/>
      <c r="I419" s="2"/>
      <c r="J419" s="2"/>
      <c r="K419" s="2"/>
      <c r="L419" s="2"/>
    </row>
    <row r="420" spans="6:12" x14ac:dyDescent="0.2">
      <c r="F420" s="2"/>
      <c r="H420" s="2"/>
      <c r="I420" s="2"/>
      <c r="J420" s="2"/>
      <c r="K420" s="2"/>
      <c r="L420" s="2"/>
    </row>
    <row r="421" spans="6:12" x14ac:dyDescent="0.2">
      <c r="F421" s="2"/>
      <c r="H421" s="2"/>
      <c r="I421" s="2"/>
      <c r="J421" s="2"/>
      <c r="K421" s="2"/>
      <c r="L421" s="2"/>
    </row>
    <row r="422" spans="6:12" x14ac:dyDescent="0.2">
      <c r="F422" s="2"/>
      <c r="H422" s="2"/>
      <c r="I422" s="2"/>
      <c r="J422" s="2"/>
      <c r="K422" s="2"/>
      <c r="L422" s="2"/>
    </row>
    <row r="423" spans="6:12" x14ac:dyDescent="0.2">
      <c r="F423" s="2"/>
      <c r="H423" s="2"/>
      <c r="I423" s="2"/>
      <c r="J423" s="2"/>
      <c r="K423" s="2"/>
      <c r="L423" s="2"/>
    </row>
    <row r="424" spans="6:12" x14ac:dyDescent="0.2">
      <c r="F424" s="2"/>
      <c r="H424" s="2"/>
      <c r="I424" s="2"/>
      <c r="J424" s="2"/>
      <c r="K424" s="2"/>
      <c r="L424" s="2"/>
    </row>
    <row r="425" spans="6:12" x14ac:dyDescent="0.2">
      <c r="F425" s="2"/>
      <c r="H425" s="2"/>
      <c r="I425" s="2"/>
      <c r="J425" s="2"/>
      <c r="K425" s="2"/>
      <c r="L425" s="2"/>
    </row>
    <row r="426" spans="6:12" x14ac:dyDescent="0.2">
      <c r="F426" s="2"/>
      <c r="H426" s="2"/>
      <c r="I426" s="2"/>
      <c r="J426" s="2"/>
      <c r="K426" s="2"/>
      <c r="L426" s="2"/>
    </row>
    <row r="427" spans="6:12" x14ac:dyDescent="0.2">
      <c r="F427" s="2"/>
      <c r="H427" s="2"/>
      <c r="I427" s="2"/>
      <c r="J427" s="2"/>
      <c r="K427" s="2"/>
      <c r="L427" s="2"/>
    </row>
    <row r="428" spans="6:12" x14ac:dyDescent="0.2">
      <c r="F428" s="2"/>
      <c r="H428" s="2"/>
      <c r="I428" s="2"/>
      <c r="J428" s="2"/>
      <c r="K428" s="2"/>
      <c r="L428" s="2"/>
    </row>
    <row r="429" spans="6:12" x14ac:dyDescent="0.2">
      <c r="F429" s="2"/>
      <c r="H429" s="2"/>
      <c r="I429" s="2"/>
      <c r="J429" s="2"/>
      <c r="K429" s="2"/>
      <c r="L429" s="2"/>
    </row>
    <row r="430" spans="6:12" x14ac:dyDescent="0.2">
      <c r="F430" s="2"/>
      <c r="H430" s="2"/>
      <c r="I430" s="2"/>
      <c r="J430" s="2"/>
      <c r="K430" s="2"/>
      <c r="L430" s="2"/>
    </row>
    <row r="431" spans="6:12" x14ac:dyDescent="0.2">
      <c r="F431" s="2"/>
      <c r="H431" s="2"/>
      <c r="I431" s="2"/>
      <c r="J431" s="2"/>
      <c r="K431" s="2"/>
      <c r="L431" s="2"/>
    </row>
    <row r="432" spans="6:12" x14ac:dyDescent="0.2">
      <c r="F432" s="2"/>
      <c r="H432" s="2"/>
      <c r="I432" s="2"/>
      <c r="J432" s="2"/>
      <c r="K432" s="2"/>
      <c r="L432" s="2"/>
    </row>
    <row r="433" spans="6:12" x14ac:dyDescent="0.2">
      <c r="F433" s="2"/>
      <c r="H433" s="2"/>
      <c r="I433" s="2"/>
      <c r="J433" s="2"/>
      <c r="K433" s="2"/>
      <c r="L433" s="2"/>
    </row>
    <row r="434" spans="6:12" x14ac:dyDescent="0.2">
      <c r="F434" s="2"/>
      <c r="H434" s="2"/>
      <c r="I434" s="2"/>
      <c r="J434" s="2"/>
      <c r="K434" s="2"/>
      <c r="L434" s="2"/>
    </row>
    <row r="435" spans="6:12" x14ac:dyDescent="0.2">
      <c r="F435" s="2"/>
      <c r="H435" s="2"/>
      <c r="I435" s="2"/>
      <c r="J435" s="2"/>
      <c r="K435" s="2"/>
      <c r="L435" s="2"/>
    </row>
    <row r="436" spans="6:12" x14ac:dyDescent="0.2">
      <c r="F436" s="2"/>
      <c r="H436" s="2"/>
      <c r="I436" s="2"/>
      <c r="J436" s="2"/>
      <c r="K436" s="2"/>
      <c r="L436" s="2"/>
    </row>
    <row r="437" spans="6:12" x14ac:dyDescent="0.2">
      <c r="F437" s="2"/>
      <c r="H437" s="2"/>
      <c r="I437" s="2"/>
      <c r="J437" s="2"/>
      <c r="K437" s="2"/>
      <c r="L437" s="2"/>
    </row>
    <row r="438" spans="6:12" x14ac:dyDescent="0.2">
      <c r="F438" s="2"/>
      <c r="H438" s="2"/>
      <c r="I438" s="2"/>
      <c r="J438" s="2"/>
      <c r="K438" s="2"/>
      <c r="L438" s="2"/>
    </row>
    <row r="439" spans="6:12" x14ac:dyDescent="0.2">
      <c r="F439" s="2"/>
      <c r="H439" s="2"/>
      <c r="I439" s="2"/>
      <c r="J439" s="2"/>
      <c r="K439" s="2"/>
      <c r="L439" s="2"/>
    </row>
    <row r="440" spans="6:12" x14ac:dyDescent="0.2">
      <c r="F440" s="2"/>
      <c r="H440" s="2"/>
      <c r="I440" s="2"/>
      <c r="J440" s="2"/>
      <c r="K440" s="2"/>
      <c r="L440" s="2"/>
    </row>
    <row r="441" spans="6:12" x14ac:dyDescent="0.2">
      <c r="F441" s="2"/>
      <c r="H441" s="2"/>
      <c r="I441" s="2"/>
      <c r="J441" s="2"/>
      <c r="K441" s="2"/>
      <c r="L441" s="2"/>
    </row>
    <row r="442" spans="6:12" x14ac:dyDescent="0.2">
      <c r="F442" s="2"/>
      <c r="H442" s="2"/>
      <c r="I442" s="2"/>
      <c r="J442" s="2"/>
      <c r="K442" s="2"/>
      <c r="L442" s="2"/>
    </row>
    <row r="443" spans="6:12" x14ac:dyDescent="0.2">
      <c r="F443" s="2"/>
      <c r="H443" s="2"/>
      <c r="I443" s="2"/>
      <c r="J443" s="2"/>
      <c r="K443" s="2"/>
      <c r="L443" s="2"/>
    </row>
    <row r="444" spans="6:12" x14ac:dyDescent="0.2">
      <c r="F444" s="2"/>
      <c r="H444" s="2"/>
      <c r="I444" s="2"/>
      <c r="J444" s="2"/>
      <c r="K444" s="2"/>
      <c r="L444" s="2"/>
    </row>
    <row r="445" spans="6:12" x14ac:dyDescent="0.2">
      <c r="F445" s="2"/>
      <c r="H445" s="2"/>
      <c r="I445" s="2"/>
      <c r="J445" s="2"/>
      <c r="K445" s="2"/>
      <c r="L445" s="2"/>
    </row>
    <row r="446" spans="6:12" x14ac:dyDescent="0.2">
      <c r="F446" s="2"/>
      <c r="H446" s="2"/>
      <c r="I446" s="2"/>
      <c r="J446" s="2"/>
      <c r="K446" s="2"/>
      <c r="L446" s="2"/>
    </row>
    <row r="447" spans="6:12" x14ac:dyDescent="0.2">
      <c r="F447" s="2"/>
      <c r="H447" s="2"/>
      <c r="I447" s="2"/>
      <c r="J447" s="2"/>
      <c r="K447" s="2"/>
      <c r="L447" s="2"/>
    </row>
    <row r="448" spans="6:12" x14ac:dyDescent="0.2">
      <c r="F448" s="2"/>
      <c r="H448" s="2"/>
      <c r="I448" s="2"/>
      <c r="J448" s="2"/>
      <c r="K448" s="2"/>
      <c r="L448" s="2"/>
    </row>
    <row r="449" spans="6:12" x14ac:dyDescent="0.2">
      <c r="F449" s="2"/>
      <c r="H449" s="2"/>
      <c r="I449" s="2"/>
      <c r="J449" s="2"/>
      <c r="K449" s="2"/>
      <c r="L449" s="2"/>
    </row>
    <row r="450" spans="6:12" x14ac:dyDescent="0.2">
      <c r="F450" s="2"/>
      <c r="H450" s="2"/>
      <c r="I450" s="2"/>
      <c r="J450" s="2"/>
      <c r="K450" s="2"/>
      <c r="L450" s="2"/>
    </row>
    <row r="451" spans="6:12" x14ac:dyDescent="0.2">
      <c r="F451" s="2"/>
      <c r="H451" s="2"/>
      <c r="I451" s="2"/>
      <c r="J451" s="2"/>
      <c r="K451" s="2"/>
      <c r="L451" s="2"/>
    </row>
    <row r="452" spans="6:12" x14ac:dyDescent="0.2">
      <c r="F452" s="2"/>
      <c r="H452" s="2"/>
      <c r="I452" s="2"/>
      <c r="J452" s="2"/>
      <c r="K452" s="2"/>
      <c r="L452" s="2"/>
    </row>
    <row r="453" spans="6:12" x14ac:dyDescent="0.2">
      <c r="F453" s="2"/>
      <c r="H453" s="2"/>
      <c r="I453" s="2"/>
      <c r="J453" s="2"/>
      <c r="K453" s="2"/>
      <c r="L453" s="2"/>
    </row>
    <row r="454" spans="6:12" x14ac:dyDescent="0.2">
      <c r="F454" s="2"/>
      <c r="H454" s="2"/>
      <c r="I454" s="2"/>
      <c r="J454" s="2"/>
      <c r="K454" s="2"/>
      <c r="L454" s="2"/>
    </row>
    <row r="455" spans="6:12" x14ac:dyDescent="0.2">
      <c r="F455" s="2"/>
      <c r="H455" s="2"/>
      <c r="I455" s="2"/>
      <c r="J455" s="2"/>
      <c r="K455" s="2"/>
      <c r="L455" s="2"/>
    </row>
    <row r="456" spans="6:12" x14ac:dyDescent="0.2">
      <c r="F456" s="2"/>
      <c r="H456" s="2"/>
      <c r="I456" s="2"/>
      <c r="J456" s="2"/>
      <c r="K456" s="2"/>
      <c r="L456" s="2"/>
    </row>
    <row r="457" spans="6:12" x14ac:dyDescent="0.2">
      <c r="F457" s="2"/>
      <c r="H457" s="2"/>
      <c r="I457" s="2"/>
      <c r="J457" s="2"/>
      <c r="K457" s="2"/>
      <c r="L457" s="2"/>
    </row>
    <row r="458" spans="6:12" x14ac:dyDescent="0.2">
      <c r="F458" s="2"/>
      <c r="H458" s="2"/>
      <c r="I458" s="2"/>
      <c r="J458" s="2"/>
      <c r="K458" s="2"/>
      <c r="L458" s="2"/>
    </row>
    <row r="459" spans="6:12" x14ac:dyDescent="0.2">
      <c r="F459" s="2"/>
      <c r="H459" s="2"/>
      <c r="I459" s="2"/>
      <c r="J459" s="2"/>
      <c r="K459" s="2"/>
      <c r="L459" s="2"/>
    </row>
    <row r="460" spans="6:12" x14ac:dyDescent="0.2">
      <c r="F460" s="2"/>
      <c r="H460" s="2"/>
      <c r="I460" s="2"/>
      <c r="J460" s="2"/>
      <c r="K460" s="2"/>
      <c r="L460" s="2"/>
    </row>
    <row r="461" spans="6:12" x14ac:dyDescent="0.2">
      <c r="F461" s="2"/>
      <c r="H461" s="2"/>
      <c r="I461" s="2"/>
      <c r="J461" s="2"/>
      <c r="K461" s="2"/>
      <c r="L461" s="2"/>
    </row>
    <row r="462" spans="6:12" x14ac:dyDescent="0.2">
      <c r="F462" s="2"/>
      <c r="H462" s="2"/>
      <c r="I462" s="2"/>
      <c r="J462" s="2"/>
      <c r="K462" s="2"/>
      <c r="L462" s="2"/>
    </row>
    <row r="463" spans="6:12" x14ac:dyDescent="0.2">
      <c r="F463" s="2"/>
      <c r="H463" s="2"/>
      <c r="I463" s="2"/>
      <c r="J463" s="2"/>
      <c r="K463" s="2"/>
      <c r="L463" s="2"/>
    </row>
    <row r="464" spans="6:12" x14ac:dyDescent="0.2">
      <c r="F464" s="2"/>
      <c r="H464" s="2"/>
      <c r="I464" s="2"/>
      <c r="J464" s="2"/>
      <c r="K464" s="2"/>
      <c r="L464" s="2"/>
    </row>
    <row r="465" spans="6:12" x14ac:dyDescent="0.2">
      <c r="F465" s="2"/>
      <c r="H465" s="2"/>
      <c r="I465" s="2"/>
      <c r="J465" s="2"/>
      <c r="K465" s="2"/>
      <c r="L465" s="2"/>
    </row>
    <row r="466" spans="6:12" x14ac:dyDescent="0.2">
      <c r="F466" s="2"/>
      <c r="H466" s="2"/>
      <c r="I466" s="2"/>
      <c r="J466" s="2"/>
      <c r="K466" s="2"/>
      <c r="L466" s="2"/>
    </row>
    <row r="467" spans="6:12" x14ac:dyDescent="0.2">
      <c r="F467" s="2"/>
      <c r="H467" s="2"/>
      <c r="I467" s="2"/>
      <c r="J467" s="2"/>
      <c r="K467" s="2"/>
      <c r="L467" s="2"/>
    </row>
    <row r="468" spans="6:12" x14ac:dyDescent="0.2">
      <c r="F468" s="2"/>
      <c r="H468" s="2"/>
      <c r="I468" s="2"/>
      <c r="J468" s="2"/>
      <c r="K468" s="2"/>
      <c r="L468" s="2"/>
    </row>
    <row r="469" spans="6:12" x14ac:dyDescent="0.2">
      <c r="F469" s="2"/>
      <c r="H469" s="2"/>
      <c r="I469" s="2"/>
      <c r="J469" s="2"/>
      <c r="K469" s="2"/>
      <c r="L469" s="2"/>
    </row>
    <row r="470" spans="6:12" x14ac:dyDescent="0.2">
      <c r="F470" s="2"/>
      <c r="H470" s="2"/>
      <c r="I470" s="2"/>
      <c r="J470" s="2"/>
      <c r="K470" s="2"/>
      <c r="L470" s="2"/>
    </row>
    <row r="471" spans="6:12" x14ac:dyDescent="0.2">
      <c r="F471" s="2"/>
      <c r="H471" s="2"/>
      <c r="I471" s="2"/>
      <c r="J471" s="2"/>
      <c r="K471" s="2"/>
      <c r="L471" s="2"/>
    </row>
  </sheetData>
  <mergeCells count="783">
    <mergeCell ref="E157:F159"/>
    <mergeCell ref="E160:F162"/>
    <mergeCell ref="E163:F164"/>
    <mergeCell ref="E165:F167"/>
    <mergeCell ref="E168:F171"/>
    <mergeCell ref="E172:F174"/>
    <mergeCell ref="E175:F177"/>
    <mergeCell ref="E178:F180"/>
    <mergeCell ref="E181:F183"/>
    <mergeCell ref="G170:H170"/>
    <mergeCell ref="G171:H171"/>
    <mergeCell ref="G172:H172"/>
    <mergeCell ref="G173:H173"/>
    <mergeCell ref="G174:H174"/>
    <mergeCell ref="G175:H175"/>
    <mergeCell ref="G176:H176"/>
    <mergeCell ref="E367:F367"/>
    <mergeCell ref="G186:H186"/>
    <mergeCell ref="G187:H187"/>
    <mergeCell ref="G188:H188"/>
    <mergeCell ref="G189:H189"/>
    <mergeCell ref="G190:H190"/>
    <mergeCell ref="G191:H191"/>
    <mergeCell ref="G192:H192"/>
    <mergeCell ref="E184:F186"/>
    <mergeCell ref="G177:H177"/>
    <mergeCell ref="G178:H178"/>
    <mergeCell ref="G179:H179"/>
    <mergeCell ref="G180:H180"/>
    <mergeCell ref="G181:H181"/>
    <mergeCell ref="E315:F315"/>
    <mergeCell ref="E153:H153"/>
    <mergeCell ref="E190:F192"/>
    <mergeCell ref="E154:F156"/>
    <mergeCell ref="E152:M152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82:H182"/>
    <mergeCell ref="G183:H183"/>
    <mergeCell ref="G184:H184"/>
    <mergeCell ref="G185:H185"/>
    <mergeCell ref="G168:H168"/>
    <mergeCell ref="G169:H169"/>
    <mergeCell ref="E217:F217"/>
    <mergeCell ref="F215:H215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30:F230"/>
    <mergeCell ref="E232:F232"/>
    <mergeCell ref="E233:F233"/>
    <mergeCell ref="E234:F234"/>
    <mergeCell ref="E235:F235"/>
    <mergeCell ref="E236:F236"/>
    <mergeCell ref="E237:F237"/>
    <mergeCell ref="E231:F231"/>
    <mergeCell ref="E218:F218"/>
    <mergeCell ref="E219:F219"/>
    <mergeCell ref="E220:F220"/>
    <mergeCell ref="E221:F221"/>
    <mergeCell ref="E222:F222"/>
    <mergeCell ref="E223:F223"/>
    <mergeCell ref="E224:F224"/>
    <mergeCell ref="E263:F263"/>
    <mergeCell ref="E296:F296"/>
    <mergeCell ref="E297:F297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6:F256"/>
    <mergeCell ref="E298:F298"/>
    <mergeCell ref="E299:F299"/>
    <mergeCell ref="E300:F300"/>
    <mergeCell ref="E301:F301"/>
    <mergeCell ref="E302:F302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A149:B149"/>
    <mergeCell ref="C149:D149"/>
    <mergeCell ref="A146:B146"/>
    <mergeCell ref="C146:D146"/>
    <mergeCell ref="A147:B147"/>
    <mergeCell ref="C147:D147"/>
    <mergeCell ref="A148:B148"/>
    <mergeCell ref="C148:D148"/>
    <mergeCell ref="A143:B143"/>
    <mergeCell ref="C143:D143"/>
    <mergeCell ref="A144:B144"/>
    <mergeCell ref="C144:D144"/>
    <mergeCell ref="A145:B145"/>
    <mergeCell ref="C145:D145"/>
    <mergeCell ref="A140:B140"/>
    <mergeCell ref="C140:D140"/>
    <mergeCell ref="A141:B141"/>
    <mergeCell ref="C141:D141"/>
    <mergeCell ref="A142:B142"/>
    <mergeCell ref="C142:D142"/>
    <mergeCell ref="A137:B137"/>
    <mergeCell ref="C137:D137"/>
    <mergeCell ref="A138:B138"/>
    <mergeCell ref="C138:D138"/>
    <mergeCell ref="A139:B139"/>
    <mergeCell ref="C139:D139"/>
    <mergeCell ref="A134:B134"/>
    <mergeCell ref="C134:D134"/>
    <mergeCell ref="A135:B135"/>
    <mergeCell ref="C135:D135"/>
    <mergeCell ref="A136:B136"/>
    <mergeCell ref="C136:D136"/>
    <mergeCell ref="A131:B131"/>
    <mergeCell ref="C131:D131"/>
    <mergeCell ref="A132:B132"/>
    <mergeCell ref="C132:D132"/>
    <mergeCell ref="A133:B133"/>
    <mergeCell ref="C133:D133"/>
    <mergeCell ref="A128:B128"/>
    <mergeCell ref="C128:D128"/>
    <mergeCell ref="A129:B129"/>
    <mergeCell ref="C129:D129"/>
    <mergeCell ref="A130:B130"/>
    <mergeCell ref="C130:D130"/>
    <mergeCell ref="A125:B125"/>
    <mergeCell ref="C125:D125"/>
    <mergeCell ref="A126:B126"/>
    <mergeCell ref="C126:D126"/>
    <mergeCell ref="A127:B127"/>
    <mergeCell ref="C127:D127"/>
    <mergeCell ref="A121:B121"/>
    <mergeCell ref="C121:D121"/>
    <mergeCell ref="J121:K121"/>
    <mergeCell ref="L121:M121"/>
    <mergeCell ref="P121:Q121"/>
    <mergeCell ref="R121:S121"/>
    <mergeCell ref="A120:B120"/>
    <mergeCell ref="C120:D120"/>
    <mergeCell ref="J120:K120"/>
    <mergeCell ref="L120:M120"/>
    <mergeCell ref="P120:Q120"/>
    <mergeCell ref="R120:S120"/>
    <mergeCell ref="A119:B119"/>
    <mergeCell ref="C119:D119"/>
    <mergeCell ref="J119:K119"/>
    <mergeCell ref="L119:M119"/>
    <mergeCell ref="P119:Q119"/>
    <mergeCell ref="R119:S119"/>
    <mergeCell ref="A118:B118"/>
    <mergeCell ref="C118:D118"/>
    <mergeCell ref="J118:K118"/>
    <mergeCell ref="L118:M118"/>
    <mergeCell ref="P118:Q118"/>
    <mergeCell ref="R118:S118"/>
    <mergeCell ref="A117:B117"/>
    <mergeCell ref="C117:D117"/>
    <mergeCell ref="J117:K117"/>
    <mergeCell ref="L117:M117"/>
    <mergeCell ref="P117:Q117"/>
    <mergeCell ref="R117:S117"/>
    <mergeCell ref="A116:B116"/>
    <mergeCell ref="C116:D116"/>
    <mergeCell ref="J116:K116"/>
    <mergeCell ref="L116:M116"/>
    <mergeCell ref="P116:Q116"/>
    <mergeCell ref="R116:S116"/>
    <mergeCell ref="A115:B115"/>
    <mergeCell ref="C115:D115"/>
    <mergeCell ref="J115:K115"/>
    <mergeCell ref="L115:M115"/>
    <mergeCell ref="P115:Q115"/>
    <mergeCell ref="R115:S115"/>
    <mergeCell ref="A114:B114"/>
    <mergeCell ref="C114:D114"/>
    <mergeCell ref="J114:K114"/>
    <mergeCell ref="L114:M114"/>
    <mergeCell ref="P114:Q114"/>
    <mergeCell ref="R114:S114"/>
    <mergeCell ref="A113:B113"/>
    <mergeCell ref="C113:D113"/>
    <mergeCell ref="J113:K113"/>
    <mergeCell ref="L113:M113"/>
    <mergeCell ref="P113:Q113"/>
    <mergeCell ref="R113:S113"/>
    <mergeCell ref="A112:B112"/>
    <mergeCell ref="C112:D112"/>
    <mergeCell ref="J112:K112"/>
    <mergeCell ref="L112:M112"/>
    <mergeCell ref="P112:Q112"/>
    <mergeCell ref="R112:S112"/>
    <mergeCell ref="A111:B111"/>
    <mergeCell ref="C111:D111"/>
    <mergeCell ref="J111:K111"/>
    <mergeCell ref="L111:M111"/>
    <mergeCell ref="P111:Q111"/>
    <mergeCell ref="R111:S111"/>
    <mergeCell ref="A110:B110"/>
    <mergeCell ref="C110:D110"/>
    <mergeCell ref="J110:K110"/>
    <mergeCell ref="L110:M110"/>
    <mergeCell ref="P110:Q110"/>
    <mergeCell ref="R110:S110"/>
    <mergeCell ref="A109:B109"/>
    <mergeCell ref="C109:D109"/>
    <mergeCell ref="J109:K109"/>
    <mergeCell ref="L109:M109"/>
    <mergeCell ref="P109:Q109"/>
    <mergeCell ref="R109:S109"/>
    <mergeCell ref="A108:B108"/>
    <mergeCell ref="C108:D108"/>
    <mergeCell ref="J108:K108"/>
    <mergeCell ref="L108:M108"/>
    <mergeCell ref="P108:Q108"/>
    <mergeCell ref="R108:S108"/>
    <mergeCell ref="A107:B107"/>
    <mergeCell ref="C107:D107"/>
    <mergeCell ref="J107:K107"/>
    <mergeCell ref="L107:M107"/>
    <mergeCell ref="P107:Q107"/>
    <mergeCell ref="R107:S107"/>
    <mergeCell ref="A106:B106"/>
    <mergeCell ref="C106:D106"/>
    <mergeCell ref="J106:K106"/>
    <mergeCell ref="L106:M106"/>
    <mergeCell ref="P106:Q106"/>
    <mergeCell ref="R106:S106"/>
    <mergeCell ref="A105:B105"/>
    <mergeCell ref="C105:D105"/>
    <mergeCell ref="J105:K105"/>
    <mergeCell ref="L105:M105"/>
    <mergeCell ref="P105:Q105"/>
    <mergeCell ref="R105:S105"/>
    <mergeCell ref="A104:B104"/>
    <mergeCell ref="C104:D104"/>
    <mergeCell ref="J104:K104"/>
    <mergeCell ref="L104:M104"/>
    <mergeCell ref="P104:Q104"/>
    <mergeCell ref="R104:S104"/>
    <mergeCell ref="A103:B103"/>
    <mergeCell ref="C103:D103"/>
    <mergeCell ref="J103:K103"/>
    <mergeCell ref="L103:M103"/>
    <mergeCell ref="P103:Q103"/>
    <mergeCell ref="R103:S103"/>
    <mergeCell ref="A102:B102"/>
    <mergeCell ref="C102:D102"/>
    <mergeCell ref="J102:K102"/>
    <mergeCell ref="L102:M102"/>
    <mergeCell ref="P102:Q102"/>
    <mergeCell ref="R102:S102"/>
    <mergeCell ref="A101:B101"/>
    <mergeCell ref="C101:D101"/>
    <mergeCell ref="J101:K101"/>
    <mergeCell ref="L101:M101"/>
    <mergeCell ref="P101:Q101"/>
    <mergeCell ref="R101:S101"/>
    <mergeCell ref="A100:B100"/>
    <mergeCell ref="C100:D100"/>
    <mergeCell ref="J100:K100"/>
    <mergeCell ref="L100:M100"/>
    <mergeCell ref="P100:Q100"/>
    <mergeCell ref="R100:S100"/>
    <mergeCell ref="A99:B99"/>
    <mergeCell ref="C99:D99"/>
    <mergeCell ref="J99:K99"/>
    <mergeCell ref="L99:M99"/>
    <mergeCell ref="P99:Q99"/>
    <mergeCell ref="R99:S99"/>
    <mergeCell ref="A98:B98"/>
    <mergeCell ref="C98:D98"/>
    <mergeCell ref="J98:K98"/>
    <mergeCell ref="L98:M98"/>
    <mergeCell ref="P98:Q98"/>
    <mergeCell ref="R98:S98"/>
    <mergeCell ref="A97:B97"/>
    <mergeCell ref="C97:D97"/>
    <mergeCell ref="J97:K97"/>
    <mergeCell ref="L97:M97"/>
    <mergeCell ref="P97:Q97"/>
    <mergeCell ref="R97:S97"/>
    <mergeCell ref="A94:B94"/>
    <mergeCell ref="C94:D94"/>
    <mergeCell ref="H94:I94"/>
    <mergeCell ref="J94:K94"/>
    <mergeCell ref="N94:O94"/>
    <mergeCell ref="P94:Q94"/>
    <mergeCell ref="A93:B93"/>
    <mergeCell ref="C93:D93"/>
    <mergeCell ref="H93:I93"/>
    <mergeCell ref="J93:K93"/>
    <mergeCell ref="N93:O93"/>
    <mergeCell ref="P93:Q93"/>
    <mergeCell ref="A92:B92"/>
    <mergeCell ref="C92:D92"/>
    <mergeCell ref="H92:I92"/>
    <mergeCell ref="J92:K92"/>
    <mergeCell ref="N92:O92"/>
    <mergeCell ref="P92:Q92"/>
    <mergeCell ref="A91:B91"/>
    <mergeCell ref="C91:D91"/>
    <mergeCell ref="H91:I91"/>
    <mergeCell ref="J91:K91"/>
    <mergeCell ref="N91:O91"/>
    <mergeCell ref="P91:Q91"/>
    <mergeCell ref="A90:B90"/>
    <mergeCell ref="C90:D90"/>
    <mergeCell ref="H90:I90"/>
    <mergeCell ref="J90:K90"/>
    <mergeCell ref="N90:O90"/>
    <mergeCell ref="P90:Q90"/>
    <mergeCell ref="A89:B89"/>
    <mergeCell ref="C89:D89"/>
    <mergeCell ref="H89:I89"/>
    <mergeCell ref="J89:K89"/>
    <mergeCell ref="N89:O89"/>
    <mergeCell ref="P89:Q89"/>
    <mergeCell ref="A88:B88"/>
    <mergeCell ref="C88:D88"/>
    <mergeCell ref="H88:I88"/>
    <mergeCell ref="J88:K88"/>
    <mergeCell ref="N88:O88"/>
    <mergeCell ref="P88:Q88"/>
    <mergeCell ref="A87:B87"/>
    <mergeCell ref="C87:D87"/>
    <mergeCell ref="H87:I87"/>
    <mergeCell ref="J87:K87"/>
    <mergeCell ref="N87:O87"/>
    <mergeCell ref="P87:Q87"/>
    <mergeCell ref="A86:B86"/>
    <mergeCell ref="C86:D86"/>
    <mergeCell ref="H86:I86"/>
    <mergeCell ref="J86:K86"/>
    <mergeCell ref="N86:O86"/>
    <mergeCell ref="P86:Q86"/>
    <mergeCell ref="A85:B85"/>
    <mergeCell ref="C85:D85"/>
    <mergeCell ref="H85:I85"/>
    <mergeCell ref="J85:K85"/>
    <mergeCell ref="N85:O85"/>
    <mergeCell ref="P85:Q85"/>
    <mergeCell ref="A84:B84"/>
    <mergeCell ref="C84:D84"/>
    <mergeCell ref="H84:I84"/>
    <mergeCell ref="J84:K84"/>
    <mergeCell ref="N84:O84"/>
    <mergeCell ref="P84:Q84"/>
    <mergeCell ref="A83:B83"/>
    <mergeCell ref="C83:D83"/>
    <mergeCell ref="H83:I83"/>
    <mergeCell ref="J83:K83"/>
    <mergeCell ref="N83:O83"/>
    <mergeCell ref="P83:Q83"/>
    <mergeCell ref="A82:B82"/>
    <mergeCell ref="C82:D82"/>
    <mergeCell ref="H82:I82"/>
    <mergeCell ref="J82:K82"/>
    <mergeCell ref="N82:O82"/>
    <mergeCell ref="P82:Q82"/>
    <mergeCell ref="A81:B81"/>
    <mergeCell ref="C81:D81"/>
    <mergeCell ref="H81:I81"/>
    <mergeCell ref="J81:K81"/>
    <mergeCell ref="N81:O81"/>
    <mergeCell ref="P81:Q81"/>
    <mergeCell ref="A80:B80"/>
    <mergeCell ref="C80:D80"/>
    <mergeCell ref="H80:I80"/>
    <mergeCell ref="J80:K80"/>
    <mergeCell ref="N80:O80"/>
    <mergeCell ref="P80:Q80"/>
    <mergeCell ref="A79:B79"/>
    <mergeCell ref="C79:D79"/>
    <mergeCell ref="H79:I79"/>
    <mergeCell ref="J79:K79"/>
    <mergeCell ref="N79:O79"/>
    <mergeCell ref="P79:Q79"/>
    <mergeCell ref="A78:B78"/>
    <mergeCell ref="C78:D78"/>
    <mergeCell ref="H78:I78"/>
    <mergeCell ref="J78:K78"/>
    <mergeCell ref="N78:O78"/>
    <mergeCell ref="P78:Q78"/>
    <mergeCell ref="A77:B77"/>
    <mergeCell ref="C77:D77"/>
    <mergeCell ref="H77:I77"/>
    <mergeCell ref="J77:K77"/>
    <mergeCell ref="N77:O77"/>
    <mergeCell ref="P77:Q77"/>
    <mergeCell ref="A76:B76"/>
    <mergeCell ref="C76:D76"/>
    <mergeCell ref="H76:I76"/>
    <mergeCell ref="J76:K76"/>
    <mergeCell ref="N76:O76"/>
    <mergeCell ref="P76:Q76"/>
    <mergeCell ref="A75:B75"/>
    <mergeCell ref="C75:D75"/>
    <mergeCell ref="H75:I75"/>
    <mergeCell ref="J75:K75"/>
    <mergeCell ref="N75:O75"/>
    <mergeCell ref="P75:Q75"/>
    <mergeCell ref="A74:B74"/>
    <mergeCell ref="C74:D74"/>
    <mergeCell ref="H74:I74"/>
    <mergeCell ref="J74:K74"/>
    <mergeCell ref="N74:O74"/>
    <mergeCell ref="P74:Q74"/>
    <mergeCell ref="A73:B73"/>
    <mergeCell ref="C73:D73"/>
    <mergeCell ref="H73:I73"/>
    <mergeCell ref="J73:K73"/>
    <mergeCell ref="N73:O73"/>
    <mergeCell ref="P73:Q73"/>
    <mergeCell ref="A72:B72"/>
    <mergeCell ref="C72:D72"/>
    <mergeCell ref="H72:I72"/>
    <mergeCell ref="J72:K72"/>
    <mergeCell ref="N72:O72"/>
    <mergeCell ref="P72:Q72"/>
    <mergeCell ref="A71:B71"/>
    <mergeCell ref="C71:D71"/>
    <mergeCell ref="H71:I71"/>
    <mergeCell ref="J71:K71"/>
    <mergeCell ref="N71:O71"/>
    <mergeCell ref="P71:Q71"/>
    <mergeCell ref="A70:B70"/>
    <mergeCell ref="C70:D70"/>
    <mergeCell ref="H70:I70"/>
    <mergeCell ref="J70:K70"/>
    <mergeCell ref="N70:O70"/>
    <mergeCell ref="P70:Q70"/>
    <mergeCell ref="A61:B61"/>
    <mergeCell ref="M61:N61"/>
    <mergeCell ref="O61:P61"/>
    <mergeCell ref="R61:S61"/>
    <mergeCell ref="T61:U61"/>
    <mergeCell ref="C69:D69"/>
    <mergeCell ref="A59:B59"/>
    <mergeCell ref="M59:N59"/>
    <mergeCell ref="O59:P59"/>
    <mergeCell ref="R59:S59"/>
    <mergeCell ref="T59:U59"/>
    <mergeCell ref="A60:B60"/>
    <mergeCell ref="M60:N60"/>
    <mergeCell ref="O60:P60"/>
    <mergeCell ref="R60:S60"/>
    <mergeCell ref="T60:U60"/>
    <mergeCell ref="A57:B57"/>
    <mergeCell ref="M57:N57"/>
    <mergeCell ref="O57:P57"/>
    <mergeCell ref="R57:S57"/>
    <mergeCell ref="T57:U57"/>
    <mergeCell ref="A58:B58"/>
    <mergeCell ref="M58:N58"/>
    <mergeCell ref="O58:P58"/>
    <mergeCell ref="R58:S58"/>
    <mergeCell ref="T58:U58"/>
    <mergeCell ref="A55:B55"/>
    <mergeCell ref="M55:N55"/>
    <mergeCell ref="O55:P55"/>
    <mergeCell ref="R55:S55"/>
    <mergeCell ref="T55:U55"/>
    <mergeCell ref="A56:B56"/>
    <mergeCell ref="M56:N56"/>
    <mergeCell ref="O56:P56"/>
    <mergeCell ref="R56:S56"/>
    <mergeCell ref="T56:U56"/>
    <mergeCell ref="A53:B53"/>
    <mergeCell ref="M53:N53"/>
    <mergeCell ref="O53:P53"/>
    <mergeCell ref="R53:S53"/>
    <mergeCell ref="T53:U53"/>
    <mergeCell ref="A54:B54"/>
    <mergeCell ref="M54:N54"/>
    <mergeCell ref="O54:P54"/>
    <mergeCell ref="R54:S54"/>
    <mergeCell ref="T54:U54"/>
    <mergeCell ref="A51:B51"/>
    <mergeCell ref="M51:N51"/>
    <mergeCell ref="O51:P51"/>
    <mergeCell ref="R51:S51"/>
    <mergeCell ref="T51:U51"/>
    <mergeCell ref="A52:B52"/>
    <mergeCell ref="M52:N52"/>
    <mergeCell ref="O52:P52"/>
    <mergeCell ref="R52:S52"/>
    <mergeCell ref="T52:U52"/>
    <mergeCell ref="A49:B49"/>
    <mergeCell ref="M49:N49"/>
    <mergeCell ref="O49:P49"/>
    <mergeCell ref="R49:S49"/>
    <mergeCell ref="T49:U49"/>
    <mergeCell ref="A50:B50"/>
    <mergeCell ref="M50:N50"/>
    <mergeCell ref="O50:P50"/>
    <mergeCell ref="R50:S50"/>
    <mergeCell ref="T50:U50"/>
    <mergeCell ref="A47:B47"/>
    <mergeCell ref="M47:N47"/>
    <mergeCell ref="O47:P47"/>
    <mergeCell ref="R47:S47"/>
    <mergeCell ref="T47:U47"/>
    <mergeCell ref="A48:B48"/>
    <mergeCell ref="M48:N48"/>
    <mergeCell ref="O48:P48"/>
    <mergeCell ref="R48:S48"/>
    <mergeCell ref="T48:U48"/>
    <mergeCell ref="A45:B45"/>
    <mergeCell ref="M45:N45"/>
    <mergeCell ref="O45:P45"/>
    <mergeCell ref="R45:S45"/>
    <mergeCell ref="T45:U45"/>
    <mergeCell ref="A46:B46"/>
    <mergeCell ref="M46:N46"/>
    <mergeCell ref="O46:P46"/>
    <mergeCell ref="R46:S46"/>
    <mergeCell ref="T46:U46"/>
    <mergeCell ref="A43:B43"/>
    <mergeCell ref="M43:N43"/>
    <mergeCell ref="O43:P43"/>
    <mergeCell ref="R43:S43"/>
    <mergeCell ref="T43:U43"/>
    <mergeCell ref="A44:B44"/>
    <mergeCell ref="M44:N44"/>
    <mergeCell ref="O44:P44"/>
    <mergeCell ref="R44:S44"/>
    <mergeCell ref="T44:U44"/>
    <mergeCell ref="A41:B41"/>
    <mergeCell ref="M41:N41"/>
    <mergeCell ref="O41:P41"/>
    <mergeCell ref="R41:S41"/>
    <mergeCell ref="T41:U41"/>
    <mergeCell ref="A42:B42"/>
    <mergeCell ref="M42:N42"/>
    <mergeCell ref="O42:P42"/>
    <mergeCell ref="R42:S42"/>
    <mergeCell ref="T42:U42"/>
    <mergeCell ref="A39:B39"/>
    <mergeCell ref="M39:N39"/>
    <mergeCell ref="O39:P39"/>
    <mergeCell ref="R39:S39"/>
    <mergeCell ref="T39:U39"/>
    <mergeCell ref="A40:B40"/>
    <mergeCell ref="M40:N40"/>
    <mergeCell ref="O40:P40"/>
    <mergeCell ref="R40:S40"/>
    <mergeCell ref="T40:U40"/>
    <mergeCell ref="O37:P37"/>
    <mergeCell ref="R37:S37"/>
    <mergeCell ref="T37:U37"/>
    <mergeCell ref="A38:B38"/>
    <mergeCell ref="M38:N38"/>
    <mergeCell ref="O38:P38"/>
    <mergeCell ref="R38:S38"/>
    <mergeCell ref="T38:U38"/>
    <mergeCell ref="A27:B27"/>
    <mergeCell ref="C27:D27"/>
    <mergeCell ref="F27:H27"/>
    <mergeCell ref="I27:J27"/>
    <mergeCell ref="M27:N27"/>
    <mergeCell ref="A37:B37"/>
    <mergeCell ref="M37:N37"/>
    <mergeCell ref="A25:B25"/>
    <mergeCell ref="C25:D25"/>
    <mergeCell ref="F25:H25"/>
    <mergeCell ref="I25:J25"/>
    <mergeCell ref="M25:N25"/>
    <mergeCell ref="A26:B26"/>
    <mergeCell ref="C26:D26"/>
    <mergeCell ref="F26:H26"/>
    <mergeCell ref="I26:J26"/>
    <mergeCell ref="M26:N26"/>
    <mergeCell ref="A23:B23"/>
    <mergeCell ref="C23:D23"/>
    <mergeCell ref="F23:H23"/>
    <mergeCell ref="I23:J23"/>
    <mergeCell ref="M23:N23"/>
    <mergeCell ref="A24:B24"/>
    <mergeCell ref="C24:D24"/>
    <mergeCell ref="F24:H24"/>
    <mergeCell ref="I24:J24"/>
    <mergeCell ref="M24:N24"/>
    <mergeCell ref="A21:B21"/>
    <mergeCell ref="C21:D21"/>
    <mergeCell ref="F21:H21"/>
    <mergeCell ref="I21:J21"/>
    <mergeCell ref="M21:N21"/>
    <mergeCell ref="A22:B22"/>
    <mergeCell ref="C22:D22"/>
    <mergeCell ref="F22:H22"/>
    <mergeCell ref="I22:J22"/>
    <mergeCell ref="M22:N22"/>
    <mergeCell ref="A19:B19"/>
    <mergeCell ref="C19:D19"/>
    <mergeCell ref="F19:H19"/>
    <mergeCell ref="I19:J19"/>
    <mergeCell ref="M19:N19"/>
    <mergeCell ref="A20:B20"/>
    <mergeCell ref="C20:D20"/>
    <mergeCell ref="F20:H20"/>
    <mergeCell ref="I20:J20"/>
    <mergeCell ref="M20:N20"/>
    <mergeCell ref="A17:B17"/>
    <mergeCell ref="C17:D17"/>
    <mergeCell ref="F17:H17"/>
    <mergeCell ref="I17:J17"/>
    <mergeCell ref="M17:N17"/>
    <mergeCell ref="A18:B18"/>
    <mergeCell ref="C18:D18"/>
    <mergeCell ref="F18:H18"/>
    <mergeCell ref="I18:J18"/>
    <mergeCell ref="M18:N18"/>
    <mergeCell ref="C15:D15"/>
    <mergeCell ref="F15:H15"/>
    <mergeCell ref="I15:J15"/>
    <mergeCell ref="M15:N15"/>
    <mergeCell ref="A16:B16"/>
    <mergeCell ref="C16:D16"/>
    <mergeCell ref="F16:H16"/>
    <mergeCell ref="I16:J16"/>
    <mergeCell ref="M16:N16"/>
    <mergeCell ref="M12:N12"/>
    <mergeCell ref="A13:B13"/>
    <mergeCell ref="C13:D13"/>
    <mergeCell ref="F13:H13"/>
    <mergeCell ref="I13:J13"/>
    <mergeCell ref="M13:N13"/>
    <mergeCell ref="A14:B14"/>
    <mergeCell ref="C14:D14"/>
    <mergeCell ref="F14:H14"/>
    <mergeCell ref="I14:J14"/>
    <mergeCell ref="M14:N14"/>
    <mergeCell ref="M9:N9"/>
    <mergeCell ref="A10:B10"/>
    <mergeCell ref="C10:D10"/>
    <mergeCell ref="F10:H10"/>
    <mergeCell ref="I10:J10"/>
    <mergeCell ref="M10:N10"/>
    <mergeCell ref="A11:B11"/>
    <mergeCell ref="C11:D11"/>
    <mergeCell ref="F11:H11"/>
    <mergeCell ref="I11:J11"/>
    <mergeCell ref="M11:N11"/>
    <mergeCell ref="M6:N6"/>
    <mergeCell ref="A7:B7"/>
    <mergeCell ref="C7:D7"/>
    <mergeCell ref="F7:H7"/>
    <mergeCell ref="I7:J7"/>
    <mergeCell ref="M7:N7"/>
    <mergeCell ref="A8:B8"/>
    <mergeCell ref="C8:D8"/>
    <mergeCell ref="F8:H8"/>
    <mergeCell ref="I8:J8"/>
    <mergeCell ref="M8:N8"/>
    <mergeCell ref="F201:J201"/>
    <mergeCell ref="I203:J203"/>
    <mergeCell ref="I217:K217"/>
    <mergeCell ref="F228:K228"/>
    <mergeCell ref="I230:K230"/>
    <mergeCell ref="F241:K241"/>
    <mergeCell ref="A3:B3"/>
    <mergeCell ref="C3:D3"/>
    <mergeCell ref="F3:H3"/>
    <mergeCell ref="I3:J3"/>
    <mergeCell ref="A6:B6"/>
    <mergeCell ref="C6:D6"/>
    <mergeCell ref="E187:F189"/>
    <mergeCell ref="F6:H6"/>
    <mergeCell ref="I6:J6"/>
    <mergeCell ref="A9:B9"/>
    <mergeCell ref="C9:D9"/>
    <mergeCell ref="F9:H9"/>
    <mergeCell ref="I9:J9"/>
    <mergeCell ref="A12:B12"/>
    <mergeCell ref="C12:D12"/>
    <mergeCell ref="F12:H12"/>
    <mergeCell ref="I12:J12"/>
    <mergeCell ref="A15:B15"/>
    <mergeCell ref="M3:N3"/>
    <mergeCell ref="A4:B4"/>
    <mergeCell ref="C4:D4"/>
    <mergeCell ref="F4:H4"/>
    <mergeCell ref="I4:J4"/>
    <mergeCell ref="M4:N4"/>
    <mergeCell ref="A5:B5"/>
    <mergeCell ref="C5:D5"/>
    <mergeCell ref="F5:H5"/>
    <mergeCell ref="I5:J5"/>
    <mergeCell ref="M5:N5"/>
    <mergeCell ref="I243:K243"/>
    <mergeCell ref="F254:J254"/>
    <mergeCell ref="I256:J256"/>
    <mergeCell ref="F267:J267"/>
    <mergeCell ref="I269:J269"/>
    <mergeCell ref="F280:K280"/>
    <mergeCell ref="I282:K282"/>
    <mergeCell ref="F293:J293"/>
    <mergeCell ref="I295:J295"/>
    <mergeCell ref="E295:F295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57:F257"/>
    <mergeCell ref="E258:F258"/>
    <mergeCell ref="E259:F259"/>
    <mergeCell ref="E260:F260"/>
    <mergeCell ref="E261:F261"/>
    <mergeCell ref="E262:F262"/>
    <mergeCell ref="F306:L306"/>
    <mergeCell ref="I308:L308"/>
    <mergeCell ref="F319:K319"/>
    <mergeCell ref="I321:K321"/>
    <mergeCell ref="I334:K334"/>
    <mergeCell ref="F345:L345"/>
    <mergeCell ref="I347:L347"/>
    <mergeCell ref="F358:L358"/>
    <mergeCell ref="E308:F308"/>
    <mergeCell ref="E310:F310"/>
    <mergeCell ref="E311:F311"/>
    <mergeCell ref="E312:F312"/>
    <mergeCell ref="E313:F313"/>
    <mergeCell ref="E314:F314"/>
    <mergeCell ref="I360:L360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47:F347"/>
    <mergeCell ref="E348:F348"/>
    <mergeCell ref="E349:F349"/>
    <mergeCell ref="E350:F350"/>
    <mergeCell ref="E351:F351"/>
    <mergeCell ref="E352:F352"/>
    <mergeCell ref="E353:F353"/>
    <mergeCell ref="E354:F354"/>
    <mergeCell ref="E360:F360"/>
    <mergeCell ref="E362:F362"/>
    <mergeCell ref="E361:F361"/>
    <mergeCell ref="E363:F363"/>
    <mergeCell ref="E364:F364"/>
    <mergeCell ref="E365:F365"/>
    <mergeCell ref="E366:F366"/>
    <mergeCell ref="E321:F321"/>
    <mergeCell ref="E323:F323"/>
    <mergeCell ref="E324:F324"/>
    <mergeCell ref="E325:F325"/>
    <mergeCell ref="E326:F326"/>
    <mergeCell ref="E327:F327"/>
    <mergeCell ref="E328:F328"/>
    <mergeCell ref="E322:F3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2024-11-29T03:37:05Z</dcterms:created>
  <dcterms:modified xsi:type="dcterms:W3CDTF">2024-11-29T11:07:20Z</dcterms:modified>
</cp:coreProperties>
</file>