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grupoeducad-my.sharepoint.com/personal/amayanga_cientifica_edu_pe/Documents/PROYECTO RESPUESTA CELULAR/PROCIENCIA/ARTICULOS/ENVIO A PEERJ-20241219T212532Z-001/ENVIO A PEERJ/"/>
    </mc:Choice>
  </mc:AlternateContent>
  <xr:revisionPtr revIDLastSave="7" documentId="11_A1AD904EEAD4B2C1E04A73BACED798D320881472" xr6:coauthVersionLast="47" xr6:coauthVersionMax="47" xr10:uidLastSave="{E32CF294-33E5-4933-A809-9AB48AE88A0A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JOXCsy4QZKp+vzZF4DGQOpRdRqQndH4g1dS7J3iLqo="/>
    </ext>
  </extLst>
</workbook>
</file>

<file path=xl/calcChain.xml><?xml version="1.0" encoding="utf-8"?>
<calcChain xmlns="http://schemas.openxmlformats.org/spreadsheetml/2006/main">
  <c r="W40" i="1" l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  <c r="Y36" i="1" l="1"/>
  <c r="AA41" i="1"/>
  <c r="Y41" i="1"/>
  <c r="AA40" i="1"/>
  <c r="Y40" i="1"/>
  <c r="AA39" i="1"/>
  <c r="Y39" i="1"/>
  <c r="AA38" i="1"/>
  <c r="Y38" i="1"/>
  <c r="AA37" i="1"/>
  <c r="Y37" i="1"/>
  <c r="AA36" i="1"/>
  <c r="AA35" i="1"/>
  <c r="Y35" i="1"/>
  <c r="AA34" i="1"/>
  <c r="Y34" i="1"/>
  <c r="AA33" i="1"/>
  <c r="Y33" i="1"/>
  <c r="AA32" i="1"/>
  <c r="Y32" i="1"/>
  <c r="AA31" i="1"/>
  <c r="Y31" i="1"/>
  <c r="AA30" i="1"/>
  <c r="Y30" i="1"/>
  <c r="AA29" i="1"/>
  <c r="Y29" i="1"/>
  <c r="AA28" i="1"/>
  <c r="Y28" i="1"/>
  <c r="AA27" i="1"/>
  <c r="Y27" i="1"/>
  <c r="AA26" i="1"/>
  <c r="Y26" i="1"/>
  <c r="AA25" i="1"/>
  <c r="Y25" i="1"/>
  <c r="AA24" i="1"/>
  <c r="Y24" i="1"/>
  <c r="AA23" i="1"/>
  <c r="Y23" i="1"/>
  <c r="AA22" i="1"/>
  <c r="Y22" i="1"/>
  <c r="AA21" i="1"/>
  <c r="Y21" i="1"/>
  <c r="AA20" i="1"/>
  <c r="Y20" i="1"/>
  <c r="AA19" i="1"/>
  <c r="Y19" i="1"/>
  <c r="AA18" i="1"/>
  <c r="Y18" i="1"/>
  <c r="AA17" i="1"/>
  <c r="Y17" i="1"/>
  <c r="AA16" i="1"/>
  <c r="Y16" i="1"/>
  <c r="AA15" i="1"/>
  <c r="Y15" i="1"/>
  <c r="AA14" i="1"/>
  <c r="Y14" i="1"/>
  <c r="AA13" i="1"/>
  <c r="Y13" i="1"/>
  <c r="AA12" i="1"/>
  <c r="Y12" i="1"/>
  <c r="AA11" i="1"/>
  <c r="Y11" i="1"/>
  <c r="AA10" i="1"/>
  <c r="Y10" i="1"/>
  <c r="AA9" i="1"/>
  <c r="Y9" i="1"/>
  <c r="AA8" i="1"/>
  <c r="Y8" i="1"/>
  <c r="AA7" i="1"/>
  <c r="Y7" i="1"/>
  <c r="AA6" i="1"/>
  <c r="Y6" i="1"/>
  <c r="AA5" i="1"/>
  <c r="Y5" i="1"/>
  <c r="AA4" i="1"/>
  <c r="Y4" i="1"/>
  <c r="AA3" i="1"/>
  <c r="Y3" i="1"/>
  <c r="AA2" i="1"/>
  <c r="Y2" i="1"/>
</calcChain>
</file>

<file path=xl/sharedStrings.xml><?xml version="1.0" encoding="utf-8"?>
<sst xmlns="http://schemas.openxmlformats.org/spreadsheetml/2006/main" count="683" uniqueCount="83">
  <si>
    <t>IgG anti-spike_ratio</t>
  </si>
  <si>
    <t>Log_2_RQ_Wuhan</t>
  </si>
  <si>
    <t>PRC-001</t>
  </si>
  <si>
    <t>No</t>
  </si>
  <si>
    <t>Heterologous</t>
  </si>
  <si>
    <t>BBIBP-CorV</t>
  </si>
  <si>
    <t>&gt;6</t>
  </si>
  <si>
    <t>PRC-002</t>
  </si>
  <si>
    <t>&lt;6</t>
  </si>
  <si>
    <t>PRC-003</t>
  </si>
  <si>
    <t>PRC-004</t>
  </si>
  <si>
    <t>BNT162b2</t>
  </si>
  <si>
    <t>PRC-006</t>
  </si>
  <si>
    <t>PRC-007</t>
  </si>
  <si>
    <t>PRC-008</t>
  </si>
  <si>
    <t>PRC-011</t>
  </si>
  <si>
    <t>Homologous</t>
  </si>
  <si>
    <t>PRC-012</t>
  </si>
  <si>
    <t>PRC-013</t>
  </si>
  <si>
    <t>PRC-014</t>
  </si>
  <si>
    <t>PRC-015</t>
  </si>
  <si>
    <t>PRC-016</t>
  </si>
  <si>
    <t>PRC-017</t>
  </si>
  <si>
    <t>PRC-018</t>
  </si>
  <si>
    <t>PRC-019</t>
  </si>
  <si>
    <t>AZD1222</t>
  </si>
  <si>
    <t>PRC-022</t>
  </si>
  <si>
    <t>PRC-023</t>
  </si>
  <si>
    <t>PRC-024</t>
  </si>
  <si>
    <t>criteria_not_met</t>
  </si>
  <si>
    <t>PRC-026</t>
  </si>
  <si>
    <t>PCR-028</t>
  </si>
  <si>
    <t>PCR-030</t>
  </si>
  <si>
    <t>PCR-031</t>
  </si>
  <si>
    <t>PCR-032</t>
  </si>
  <si>
    <t>PCR-035</t>
  </si>
  <si>
    <t>PCR-036</t>
  </si>
  <si>
    <t>PCR-037</t>
  </si>
  <si>
    <t>PCR-038</t>
  </si>
  <si>
    <t>PCR-039</t>
  </si>
  <si>
    <t>PCR-041</t>
  </si>
  <si>
    <t>PCR-043</t>
  </si>
  <si>
    <t>PCR-044</t>
  </si>
  <si>
    <t>PCR-045</t>
  </si>
  <si>
    <t>PCR-046</t>
  </si>
  <si>
    <t>PCR-047</t>
  </si>
  <si>
    <t>PCR- 049</t>
  </si>
  <si>
    <t>PCR-051</t>
  </si>
  <si>
    <t>PCR-052</t>
  </si>
  <si>
    <t>PCR-053</t>
  </si>
  <si>
    <t>PCR-055</t>
  </si>
  <si>
    <t>RQ_Omicron</t>
  </si>
  <si>
    <t>RQ_Wuhan</t>
  </si>
  <si>
    <t>log10_IgG_anti-spike</t>
  </si>
  <si>
    <t>Code</t>
  </si>
  <si>
    <t>Age</t>
  </si>
  <si>
    <t>Sex</t>
  </si>
  <si>
    <t>Chronic Disease</t>
  </si>
  <si>
    <t>Immunosuppression History</t>
  </si>
  <si>
    <t>Fever Episode (Last 3 Months)</t>
  </si>
  <si>
    <t xml:space="preserve">SARS-CoV-2 infection 
(previous to sample collection)
</t>
  </si>
  <si>
    <t>COVID Clinical Status</t>
  </si>
  <si>
    <t xml:space="preserve"> COVID symptomatology</t>
  </si>
  <si>
    <t>COVID episodes</t>
  </si>
  <si>
    <t>Months since last COVID</t>
  </si>
  <si>
    <t>COVID before first dose</t>
  </si>
  <si>
    <t>Number of doses</t>
  </si>
  <si>
    <t>Vaccination regimen</t>
  </si>
  <si>
    <t>First 2 doses</t>
  </si>
  <si>
    <t>months since last dose</t>
  </si>
  <si>
    <t>vaccination within the last 6 months</t>
  </si>
  <si>
    <t>Male</t>
  </si>
  <si>
    <t>Yes</t>
  </si>
  <si>
    <t>Symptomatic</t>
  </si>
  <si>
    <t>Asymptomatic</t>
  </si>
  <si>
    <t>Mild/moderate</t>
  </si>
  <si>
    <t>Severe</t>
  </si>
  <si>
    <t>Inclusion SINOPHARM</t>
  </si>
  <si>
    <t>Inclusion PFIZER</t>
  </si>
  <si>
    <t>Inclusion ASTRAZENECA</t>
  </si>
  <si>
    <t>Inclusion ModernaTX</t>
  </si>
  <si>
    <t>not precise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</si>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</sst>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"/>
  <sheetViews>
    <sheetView tabSelected="1" topLeftCell="N49" workbookViewId="0">
      <selection activeCell="T17" sqref="T17"/>
    </sheetView>
  </sheetViews>
  <sheetFormatPr baseColWidth="10" defaultColWidth="14.44140625" defaultRowHeight="15" customHeight="1" x14ac:dyDescent="0.3"/>
  <cols>
    <col min="1" max="1" width="19.6640625" style="5" customWidth="1"/>
    <col min="2" max="3" width="10.6640625" style="5" customWidth="1"/>
    <col min="4" max="4" width="13.88671875" style="5" customWidth="1"/>
    <col min="5" max="5" width="18.77734375" style="5" customWidth="1"/>
    <col min="6" max="6" width="19.5546875" style="5" customWidth="1"/>
    <col min="7" max="7" width="17.5546875" style="5" customWidth="1"/>
    <col min="8" max="8" width="19.6640625" style="5" customWidth="1"/>
    <col min="9" max="9" width="15.5546875" style="5" customWidth="1"/>
    <col min="10" max="10" width="20.44140625" style="5" customWidth="1"/>
    <col min="11" max="11" width="22.88671875" style="5" customWidth="1"/>
    <col min="12" max="12" width="15.6640625" style="5" customWidth="1"/>
    <col min="13" max="13" width="17.109375" style="5" customWidth="1"/>
    <col min="14" max="14" width="21.33203125" style="5" customWidth="1"/>
    <col min="15" max="15" width="22.88671875" style="5" customWidth="1"/>
    <col min="16" max="16" width="14.44140625" style="5"/>
    <col min="17" max="17" width="12.6640625" style="5" customWidth="1"/>
    <col min="18" max="18" width="15.6640625" style="5" customWidth="1"/>
    <col min="19" max="19" width="13.6640625" style="5" customWidth="1"/>
    <col min="20" max="20" width="20" style="5" customWidth="1"/>
    <col min="21" max="21" width="14.44140625" style="5"/>
    <col min="22" max="25" width="20" style="5" customWidth="1"/>
    <col min="26" max="26" width="16" style="5" customWidth="1"/>
    <col min="27" max="27" width="21.33203125" style="5" customWidth="1"/>
    <col min="28" max="29" width="9.44140625" style="5" customWidth="1"/>
    <col min="30" max="16384" width="14.44140625" style="5"/>
  </cols>
  <sheetData>
    <row r="1" spans="1:52" ht="82.8" customHeight="1" x14ac:dyDescent="0.3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62</v>
      </c>
      <c r="I1" s="1" t="s">
        <v>63</v>
      </c>
      <c r="J1" s="1" t="s">
        <v>61</v>
      </c>
      <c r="K1" s="1" t="s">
        <v>64</v>
      </c>
      <c r="L1" s="1" t="s">
        <v>65</v>
      </c>
      <c r="M1" s="1" t="s">
        <v>66</v>
      </c>
      <c r="N1" s="2" t="s">
        <v>67</v>
      </c>
      <c r="O1" s="2" t="s">
        <v>68</v>
      </c>
      <c r="P1" s="2" t="s">
        <v>77</v>
      </c>
      <c r="Q1" s="2" t="s">
        <v>78</v>
      </c>
      <c r="R1" s="2" t="s">
        <v>79</v>
      </c>
      <c r="S1" s="2" t="s">
        <v>80</v>
      </c>
      <c r="T1" s="1" t="s">
        <v>69</v>
      </c>
      <c r="U1" s="1" t="s">
        <v>70</v>
      </c>
      <c r="V1" s="1" t="s">
        <v>0</v>
      </c>
      <c r="W1" s="1" t="s">
        <v>53</v>
      </c>
      <c r="X1" s="1" t="s">
        <v>52</v>
      </c>
      <c r="Y1" s="1" t="s">
        <v>1</v>
      </c>
      <c r="Z1" s="1" t="s">
        <v>51</v>
      </c>
      <c r="AA1" s="1" t="s">
        <v>1</v>
      </c>
      <c r="AB1" s="3"/>
      <c r="AC1" s="3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52" ht="14.4" x14ac:dyDescent="0.3">
      <c r="A2" s="6" t="s">
        <v>2</v>
      </c>
      <c r="B2" s="6">
        <v>30</v>
      </c>
      <c r="C2" s="6" t="s">
        <v>82</v>
      </c>
      <c r="D2" s="6" t="s">
        <v>72</v>
      </c>
      <c r="E2" s="6" t="s">
        <v>3</v>
      </c>
      <c r="F2" s="6" t="s">
        <v>3</v>
      </c>
      <c r="G2" s="6" t="s">
        <v>72</v>
      </c>
      <c r="H2" s="6" t="s">
        <v>73</v>
      </c>
      <c r="I2" s="6">
        <v>1</v>
      </c>
      <c r="J2" s="6" t="s">
        <v>75</v>
      </c>
      <c r="K2" s="6">
        <v>20</v>
      </c>
      <c r="L2" s="6" t="s">
        <v>72</v>
      </c>
      <c r="M2" s="6">
        <v>3</v>
      </c>
      <c r="N2" s="6" t="s">
        <v>4</v>
      </c>
      <c r="O2" s="17" t="s">
        <v>5</v>
      </c>
      <c r="P2" s="17" t="s">
        <v>72</v>
      </c>
      <c r="Q2" s="17" t="s">
        <v>72</v>
      </c>
      <c r="R2" s="17" t="s">
        <v>3</v>
      </c>
      <c r="S2" s="17" t="s">
        <v>3</v>
      </c>
      <c r="T2" s="7">
        <v>21</v>
      </c>
      <c r="U2" s="6" t="s">
        <v>6</v>
      </c>
      <c r="V2" s="8">
        <v>11.149606299212598</v>
      </c>
      <c r="W2" s="9">
        <f>LOG(V2,10)</f>
        <v>1.0472595323977933</v>
      </c>
      <c r="X2" s="6">
        <v>4.45</v>
      </c>
      <c r="Y2" s="9">
        <f t="shared" ref="Y2:Y36" si="0">LOG(X2,2)</f>
        <v>2.1538053360790355</v>
      </c>
      <c r="Z2" s="6">
        <v>455.09</v>
      </c>
      <c r="AA2" s="9">
        <f t="shared" ref="AA2:AA41" si="1">LOG(Z2,2)</f>
        <v>8.8300080751163925</v>
      </c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ht="14.4" x14ac:dyDescent="0.3">
      <c r="A3" s="6" t="s">
        <v>7</v>
      </c>
      <c r="B3" s="6">
        <v>30</v>
      </c>
      <c r="C3" s="6" t="s">
        <v>71</v>
      </c>
      <c r="D3" s="6" t="s">
        <v>72</v>
      </c>
      <c r="E3" s="6" t="s">
        <v>3</v>
      </c>
      <c r="F3" s="6" t="s">
        <v>3</v>
      </c>
      <c r="G3" s="6" t="s">
        <v>72</v>
      </c>
      <c r="H3" s="6" t="s">
        <v>73</v>
      </c>
      <c r="I3" s="6">
        <v>2</v>
      </c>
      <c r="J3" s="12" t="s">
        <v>76</v>
      </c>
      <c r="K3" s="6">
        <v>13</v>
      </c>
      <c r="L3" s="6" t="s">
        <v>72</v>
      </c>
      <c r="M3" s="6">
        <v>5</v>
      </c>
      <c r="N3" s="6" t="s">
        <v>4</v>
      </c>
      <c r="O3" s="17" t="s">
        <v>5</v>
      </c>
      <c r="P3" s="17" t="s">
        <v>72</v>
      </c>
      <c r="Q3" s="17" t="s">
        <v>72</v>
      </c>
      <c r="R3" s="17" t="s">
        <v>3</v>
      </c>
      <c r="S3" s="17" t="s">
        <v>3</v>
      </c>
      <c r="T3" s="7">
        <v>4</v>
      </c>
      <c r="U3" s="6" t="s">
        <v>8</v>
      </c>
      <c r="V3" s="8">
        <v>12.8503937007874</v>
      </c>
      <c r="W3" s="9">
        <f t="shared" ref="W3:W40" si="2">LOG(V3,10)</f>
        <v>1.1089164334618853</v>
      </c>
      <c r="X3" s="6">
        <v>28.05</v>
      </c>
      <c r="Y3" s="9">
        <f t="shared" si="0"/>
        <v>4.8099288657214307</v>
      </c>
      <c r="Z3" s="6">
        <v>326.29000000000002</v>
      </c>
      <c r="AA3" s="9">
        <f t="shared" si="1"/>
        <v>8.3500109627653902</v>
      </c>
      <c r="AB3" s="10"/>
      <c r="AC3" s="10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ht="14.4" x14ac:dyDescent="0.3">
      <c r="A4" s="6" t="s">
        <v>9</v>
      </c>
      <c r="B4" s="6">
        <v>35</v>
      </c>
      <c r="C4" s="6" t="s">
        <v>82</v>
      </c>
      <c r="D4" s="6" t="s">
        <v>3</v>
      </c>
      <c r="E4" s="6" t="s">
        <v>3</v>
      </c>
      <c r="F4" s="6" t="s">
        <v>72</v>
      </c>
      <c r="G4" s="6" t="s">
        <v>72</v>
      </c>
      <c r="H4" s="6" t="s">
        <v>73</v>
      </c>
      <c r="I4" s="6">
        <v>1</v>
      </c>
      <c r="J4" s="6" t="s">
        <v>75</v>
      </c>
      <c r="K4" s="6">
        <v>20</v>
      </c>
      <c r="L4" s="6" t="s">
        <v>3</v>
      </c>
      <c r="M4" s="6">
        <v>3</v>
      </c>
      <c r="N4" s="6" t="s">
        <v>4</v>
      </c>
      <c r="O4" s="17" t="s">
        <v>5</v>
      </c>
      <c r="P4" s="17" t="s">
        <v>72</v>
      </c>
      <c r="Q4" s="17" t="s">
        <v>72</v>
      </c>
      <c r="R4" s="17" t="s">
        <v>3</v>
      </c>
      <c r="S4" s="17" t="s">
        <v>3</v>
      </c>
      <c r="T4" s="7">
        <v>21</v>
      </c>
      <c r="U4" s="6" t="s">
        <v>6</v>
      </c>
      <c r="V4" s="8">
        <v>10.204724409448819</v>
      </c>
      <c r="W4" s="9">
        <f t="shared" si="2"/>
        <v>1.0088012805786175</v>
      </c>
      <c r="X4" s="6">
        <v>277.24</v>
      </c>
      <c r="Y4" s="9">
        <f t="shared" si="0"/>
        <v>8.1149916133335953</v>
      </c>
      <c r="Z4" s="6">
        <v>481.04</v>
      </c>
      <c r="AA4" s="9">
        <f t="shared" si="1"/>
        <v>8.9100130534213431</v>
      </c>
      <c r="AB4" s="10"/>
      <c r="AC4" s="10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ht="14.4" x14ac:dyDescent="0.3">
      <c r="A5" s="6" t="s">
        <v>10</v>
      </c>
      <c r="B5" s="6">
        <v>24</v>
      </c>
      <c r="C5" s="6" t="s">
        <v>82</v>
      </c>
      <c r="D5" s="6" t="s">
        <v>3</v>
      </c>
      <c r="E5" s="6" t="s">
        <v>3</v>
      </c>
      <c r="F5" s="6" t="s">
        <v>3</v>
      </c>
      <c r="G5" s="6" t="s">
        <v>72</v>
      </c>
      <c r="H5" s="6" t="s">
        <v>73</v>
      </c>
      <c r="I5" s="6">
        <v>2</v>
      </c>
      <c r="J5" s="6" t="s">
        <v>75</v>
      </c>
      <c r="K5" s="6">
        <v>10</v>
      </c>
      <c r="L5" s="6" t="s">
        <v>3</v>
      </c>
      <c r="M5" s="6">
        <v>4</v>
      </c>
      <c r="N5" s="6" t="s">
        <v>4</v>
      </c>
      <c r="O5" s="17" t="s">
        <v>11</v>
      </c>
      <c r="P5" s="17" t="s">
        <v>3</v>
      </c>
      <c r="Q5" s="17" t="s">
        <v>72</v>
      </c>
      <c r="R5" s="17" t="s">
        <v>3</v>
      </c>
      <c r="S5" s="17" t="s">
        <v>72</v>
      </c>
      <c r="T5" s="7">
        <v>0</v>
      </c>
      <c r="U5" s="6" t="s">
        <v>8</v>
      </c>
      <c r="V5" s="8">
        <v>15.511811023622046</v>
      </c>
      <c r="W5" s="9">
        <f t="shared" si="2"/>
        <v>1.1906625052056359</v>
      </c>
      <c r="X5" s="6">
        <v>51.8</v>
      </c>
      <c r="Y5" s="9">
        <f t="shared" si="0"/>
        <v>5.6948801927991912</v>
      </c>
      <c r="Z5" s="6">
        <v>596.34</v>
      </c>
      <c r="AA5" s="9">
        <f t="shared" si="1"/>
        <v>9.2199912997486031</v>
      </c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ht="14.4" x14ac:dyDescent="0.3">
      <c r="A6" s="6" t="s">
        <v>12</v>
      </c>
      <c r="B6" s="6">
        <v>37</v>
      </c>
      <c r="C6" s="6" t="s">
        <v>82</v>
      </c>
      <c r="D6" s="6" t="s">
        <v>72</v>
      </c>
      <c r="E6" s="6" t="s">
        <v>3</v>
      </c>
      <c r="F6" s="6" t="s">
        <v>3</v>
      </c>
      <c r="G6" s="6" t="s">
        <v>72</v>
      </c>
      <c r="H6" s="6" t="s">
        <v>73</v>
      </c>
      <c r="I6" s="6">
        <v>2</v>
      </c>
      <c r="J6" s="6" t="s">
        <v>75</v>
      </c>
      <c r="K6" s="6">
        <v>14</v>
      </c>
      <c r="L6" s="6" t="s">
        <v>3</v>
      </c>
      <c r="M6" s="6">
        <v>5</v>
      </c>
      <c r="N6" s="6" t="s">
        <v>4</v>
      </c>
      <c r="O6" s="17" t="s">
        <v>5</v>
      </c>
      <c r="P6" s="17" t="s">
        <v>72</v>
      </c>
      <c r="Q6" s="17" t="s">
        <v>72</v>
      </c>
      <c r="R6" s="17" t="s">
        <v>3</v>
      </c>
      <c r="S6" s="17" t="s">
        <v>72</v>
      </c>
      <c r="T6" s="7">
        <v>2</v>
      </c>
      <c r="U6" s="6" t="s">
        <v>8</v>
      </c>
      <c r="V6" s="8">
        <v>13.21259842519685</v>
      </c>
      <c r="W6" s="9">
        <f t="shared" si="2"/>
        <v>1.1209882355367244</v>
      </c>
      <c r="X6" s="6">
        <v>5.46</v>
      </c>
      <c r="Y6" s="9">
        <f t="shared" si="0"/>
        <v>2.4489009511451276</v>
      </c>
      <c r="Z6" s="6">
        <v>26.54</v>
      </c>
      <c r="AA6" s="9">
        <f t="shared" si="1"/>
        <v>4.7300964655954694</v>
      </c>
      <c r="AB6" s="10"/>
      <c r="AC6" s="10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ht="14.4" x14ac:dyDescent="0.3">
      <c r="A7" s="6" t="s">
        <v>13</v>
      </c>
      <c r="B7" s="6">
        <v>26</v>
      </c>
      <c r="C7" s="6" t="s">
        <v>71</v>
      </c>
      <c r="D7" s="6" t="s">
        <v>3</v>
      </c>
      <c r="E7" s="6" t="s">
        <v>3</v>
      </c>
      <c r="F7" s="6" t="s">
        <v>3</v>
      </c>
      <c r="G7" s="6" t="s">
        <v>72</v>
      </c>
      <c r="H7" s="6" t="s">
        <v>73</v>
      </c>
      <c r="I7" s="6">
        <v>1</v>
      </c>
      <c r="J7" s="6" t="s">
        <v>75</v>
      </c>
      <c r="K7" s="6">
        <v>3</v>
      </c>
      <c r="L7" s="6" t="s">
        <v>3</v>
      </c>
      <c r="M7" s="6">
        <v>3</v>
      </c>
      <c r="N7" s="6" t="s">
        <v>4</v>
      </c>
      <c r="O7" s="17" t="s">
        <v>5</v>
      </c>
      <c r="P7" s="17" t="s">
        <v>72</v>
      </c>
      <c r="Q7" s="17" t="s">
        <v>72</v>
      </c>
      <c r="R7" s="17" t="s">
        <v>3</v>
      </c>
      <c r="S7" s="17" t="s">
        <v>3</v>
      </c>
      <c r="T7" s="7">
        <v>21</v>
      </c>
      <c r="U7" s="6" t="s">
        <v>6</v>
      </c>
      <c r="V7" s="8">
        <v>12.78740157480315</v>
      </c>
      <c r="W7" s="9">
        <f t="shared" si="2"/>
        <v>1.1067823039491995</v>
      </c>
      <c r="X7" s="6">
        <v>9.51</v>
      </c>
      <c r="Y7" s="9">
        <f t="shared" si="0"/>
        <v>3.2494453410858388</v>
      </c>
      <c r="Z7" s="6">
        <v>83.29</v>
      </c>
      <c r="AA7" s="9">
        <f t="shared" si="1"/>
        <v>6.3800713873996555</v>
      </c>
      <c r="AB7" s="10"/>
      <c r="AC7" s="10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ht="14.4" x14ac:dyDescent="0.3">
      <c r="A8" s="6" t="s">
        <v>14</v>
      </c>
      <c r="B8" s="6">
        <v>50</v>
      </c>
      <c r="C8" s="6" t="s">
        <v>71</v>
      </c>
      <c r="D8" s="6" t="s">
        <v>3</v>
      </c>
      <c r="E8" s="6" t="s">
        <v>3</v>
      </c>
      <c r="F8" s="6" t="s">
        <v>3</v>
      </c>
      <c r="G8" s="6" t="s">
        <v>72</v>
      </c>
      <c r="H8" s="6" t="s">
        <v>73</v>
      </c>
      <c r="I8" s="6">
        <v>1</v>
      </c>
      <c r="J8" s="6" t="s">
        <v>75</v>
      </c>
      <c r="K8" s="6">
        <v>23</v>
      </c>
      <c r="L8" s="6" t="s">
        <v>3</v>
      </c>
      <c r="M8" s="6">
        <v>5</v>
      </c>
      <c r="N8" s="6" t="s">
        <v>4</v>
      </c>
      <c r="O8" s="17" t="s">
        <v>5</v>
      </c>
      <c r="P8" s="17" t="s">
        <v>72</v>
      </c>
      <c r="Q8" s="17" t="s">
        <v>72</v>
      </c>
      <c r="R8" s="17" t="s">
        <v>3</v>
      </c>
      <c r="S8" s="17" t="s">
        <v>3</v>
      </c>
      <c r="T8" s="7">
        <v>4</v>
      </c>
      <c r="U8" s="6" t="s">
        <v>8</v>
      </c>
      <c r="V8" s="8">
        <v>10.921259842519685</v>
      </c>
      <c r="W8" s="9">
        <f t="shared" si="2"/>
        <v>1.038272740117328</v>
      </c>
      <c r="X8" s="6">
        <v>11952.29</v>
      </c>
      <c r="Y8" s="9">
        <f t="shared" si="0"/>
        <v>13.544999437515326</v>
      </c>
      <c r="Z8" s="6">
        <v>539027.74</v>
      </c>
      <c r="AA8" s="9">
        <f t="shared" si="1"/>
        <v>19.039999994781255</v>
      </c>
      <c r="AB8" s="10"/>
      <c r="AC8" s="10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ht="14.4" x14ac:dyDescent="0.3">
      <c r="A9" s="6" t="s">
        <v>15</v>
      </c>
      <c r="B9" s="6">
        <v>32</v>
      </c>
      <c r="C9" s="6" t="s">
        <v>82</v>
      </c>
      <c r="D9" s="6" t="s">
        <v>3</v>
      </c>
      <c r="E9" s="6" t="s">
        <v>3</v>
      </c>
      <c r="F9" s="6" t="s">
        <v>3</v>
      </c>
      <c r="G9" s="6" t="s">
        <v>72</v>
      </c>
      <c r="H9" s="6" t="s">
        <v>73</v>
      </c>
      <c r="I9" s="6">
        <v>2</v>
      </c>
      <c r="J9" s="6" t="s">
        <v>75</v>
      </c>
      <c r="K9" s="6">
        <v>20</v>
      </c>
      <c r="L9" s="6" t="s">
        <v>72</v>
      </c>
      <c r="M9" s="6">
        <v>3</v>
      </c>
      <c r="N9" s="6" t="s">
        <v>16</v>
      </c>
      <c r="O9" s="17" t="s">
        <v>5</v>
      </c>
      <c r="P9" s="17" t="s">
        <v>72</v>
      </c>
      <c r="Q9" s="17" t="s">
        <v>3</v>
      </c>
      <c r="R9" s="17" t="s">
        <v>3</v>
      </c>
      <c r="S9" s="17" t="s">
        <v>3</v>
      </c>
      <c r="T9" s="7">
        <v>19</v>
      </c>
      <c r="U9" s="6" t="s">
        <v>6</v>
      </c>
      <c r="V9" s="8">
        <v>8.6062992125984241</v>
      </c>
      <c r="W9" s="9">
        <f t="shared" si="2"/>
        <v>0.93481644099374583</v>
      </c>
      <c r="X9" s="6">
        <v>1.57</v>
      </c>
      <c r="Y9" s="9">
        <f t="shared" si="0"/>
        <v>0.65076455911690234</v>
      </c>
      <c r="Z9" s="6">
        <v>1930.82</v>
      </c>
      <c r="AA9" s="9">
        <f t="shared" si="1"/>
        <v>10.914997960493112</v>
      </c>
      <c r="AB9" s="10"/>
      <c r="AC9" s="10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ht="14.4" x14ac:dyDescent="0.3">
      <c r="A10" s="6" t="s">
        <v>17</v>
      </c>
      <c r="B10" s="6">
        <v>48</v>
      </c>
      <c r="C10" s="6" t="s">
        <v>82</v>
      </c>
      <c r="D10" s="6" t="s">
        <v>72</v>
      </c>
      <c r="E10" s="6" t="s">
        <v>3</v>
      </c>
      <c r="F10" s="6" t="s">
        <v>3</v>
      </c>
      <c r="G10" s="6" t="s">
        <v>72</v>
      </c>
      <c r="H10" s="6" t="s">
        <v>73</v>
      </c>
      <c r="I10" s="6">
        <v>1</v>
      </c>
      <c r="J10" s="6" t="s">
        <v>75</v>
      </c>
      <c r="K10" s="6">
        <v>13</v>
      </c>
      <c r="L10" s="6" t="s">
        <v>3</v>
      </c>
      <c r="M10" s="6">
        <v>4</v>
      </c>
      <c r="N10" s="6" t="s">
        <v>4</v>
      </c>
      <c r="O10" s="17" t="s">
        <v>5</v>
      </c>
      <c r="P10" s="17" t="s">
        <v>72</v>
      </c>
      <c r="Q10" s="17" t="s">
        <v>72</v>
      </c>
      <c r="R10" s="17" t="s">
        <v>3</v>
      </c>
      <c r="S10" s="17" t="s">
        <v>3</v>
      </c>
      <c r="T10" s="7">
        <v>6</v>
      </c>
      <c r="U10" s="6" t="s">
        <v>8</v>
      </c>
      <c r="V10" s="8">
        <v>14.259842519685039</v>
      </c>
      <c r="W10" s="9">
        <f t="shared" si="2"/>
        <v>1.1541147293581013</v>
      </c>
      <c r="X10" s="6">
        <v>0.57999999999999996</v>
      </c>
      <c r="Y10" s="9">
        <f t="shared" si="0"/>
        <v>-0.78587519464715272</v>
      </c>
      <c r="Z10" s="6">
        <v>1.89</v>
      </c>
      <c r="AA10" s="9">
        <f t="shared" si="1"/>
        <v>0.91838623444634793</v>
      </c>
      <c r="AB10" s="10"/>
      <c r="AC10" s="10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ht="14.4" x14ac:dyDescent="0.3">
      <c r="A11" s="6" t="s">
        <v>18</v>
      </c>
      <c r="B11" s="6">
        <v>30</v>
      </c>
      <c r="C11" s="6" t="s">
        <v>82</v>
      </c>
      <c r="D11" s="6" t="s">
        <v>3</v>
      </c>
      <c r="E11" s="6" t="s">
        <v>3</v>
      </c>
      <c r="F11" s="6" t="s">
        <v>72</v>
      </c>
      <c r="G11" s="6" t="s">
        <v>72</v>
      </c>
      <c r="H11" s="6" t="s">
        <v>73</v>
      </c>
      <c r="I11" s="6">
        <v>3</v>
      </c>
      <c r="J11" s="12" t="s">
        <v>76</v>
      </c>
      <c r="K11" s="6">
        <v>20</v>
      </c>
      <c r="L11" s="6" t="s">
        <v>72</v>
      </c>
      <c r="M11" s="6">
        <v>5</v>
      </c>
      <c r="N11" s="6" t="s">
        <v>4</v>
      </c>
      <c r="O11" s="17" t="s">
        <v>5</v>
      </c>
      <c r="P11" s="17" t="s">
        <v>72</v>
      </c>
      <c r="Q11" s="17" t="s">
        <v>72</v>
      </c>
      <c r="R11" s="17" t="s">
        <v>72</v>
      </c>
      <c r="S11" s="17" t="s">
        <v>72</v>
      </c>
      <c r="T11" s="7">
        <v>6</v>
      </c>
      <c r="U11" s="6" t="s">
        <v>8</v>
      </c>
      <c r="V11" s="8">
        <v>13.26771653543307</v>
      </c>
      <c r="W11" s="9">
        <f t="shared" si="2"/>
        <v>1.1227961842514005</v>
      </c>
      <c r="X11" s="6">
        <v>2.19</v>
      </c>
      <c r="Y11" s="9">
        <f t="shared" si="0"/>
        <v>1.1309308698264486</v>
      </c>
      <c r="Z11" s="6">
        <v>5.94</v>
      </c>
      <c r="AA11" s="9">
        <f t="shared" si="1"/>
        <v>2.5704629310260412</v>
      </c>
      <c r="AB11" s="13"/>
      <c r="AC11" s="13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ht="14.4" x14ac:dyDescent="0.3">
      <c r="A12" s="6" t="s">
        <v>19</v>
      </c>
      <c r="B12" s="6">
        <v>36</v>
      </c>
      <c r="C12" s="6" t="s">
        <v>82</v>
      </c>
      <c r="D12" s="6" t="s">
        <v>3</v>
      </c>
      <c r="E12" s="6" t="s">
        <v>3</v>
      </c>
      <c r="F12" s="6" t="s">
        <v>3</v>
      </c>
      <c r="G12" s="6" t="s">
        <v>72</v>
      </c>
      <c r="H12" s="6" t="s">
        <v>73</v>
      </c>
      <c r="I12" s="6">
        <v>2</v>
      </c>
      <c r="J12" s="6" t="s">
        <v>75</v>
      </c>
      <c r="K12" s="6">
        <v>20</v>
      </c>
      <c r="L12" s="6" t="s">
        <v>3</v>
      </c>
      <c r="M12" s="6">
        <v>3</v>
      </c>
      <c r="N12" s="6" t="s">
        <v>4</v>
      </c>
      <c r="O12" s="17" t="s">
        <v>5</v>
      </c>
      <c r="P12" s="17" t="s">
        <v>72</v>
      </c>
      <c r="Q12" s="17" t="s">
        <v>72</v>
      </c>
      <c r="R12" s="17" t="s">
        <v>3</v>
      </c>
      <c r="S12" s="17" t="s">
        <v>3</v>
      </c>
      <c r="T12" s="7">
        <v>17</v>
      </c>
      <c r="U12" s="6" t="s">
        <v>6</v>
      </c>
      <c r="V12" s="8">
        <v>10.48031496062992</v>
      </c>
      <c r="W12" s="9">
        <f t="shared" si="2"/>
        <v>1.0203743345187182</v>
      </c>
      <c r="X12" s="6">
        <v>0.3</v>
      </c>
      <c r="Y12" s="9">
        <f t="shared" si="0"/>
        <v>-1.7369655941662063</v>
      </c>
      <c r="Z12" s="6">
        <v>2.72</v>
      </c>
      <c r="AA12" s="9">
        <f t="shared" si="1"/>
        <v>1.4436066514756147</v>
      </c>
      <c r="AB12" s="13"/>
      <c r="AC12" s="13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ht="14.4" x14ac:dyDescent="0.3">
      <c r="A13" s="6" t="s">
        <v>20</v>
      </c>
      <c r="B13" s="6">
        <v>26</v>
      </c>
      <c r="C13" s="6" t="s">
        <v>82</v>
      </c>
      <c r="D13" s="6" t="s">
        <v>3</v>
      </c>
      <c r="E13" s="6" t="s">
        <v>3</v>
      </c>
      <c r="F13" s="6" t="s">
        <v>72</v>
      </c>
      <c r="G13" s="6" t="s">
        <v>3</v>
      </c>
      <c r="H13" s="12" t="s">
        <v>29</v>
      </c>
      <c r="I13" s="12" t="s">
        <v>29</v>
      </c>
      <c r="J13" s="12" t="s">
        <v>29</v>
      </c>
      <c r="K13" s="12" t="s">
        <v>29</v>
      </c>
      <c r="L13" s="6" t="s">
        <v>3</v>
      </c>
      <c r="M13" s="6">
        <v>3</v>
      </c>
      <c r="N13" s="6" t="s">
        <v>16</v>
      </c>
      <c r="O13" s="17" t="s">
        <v>11</v>
      </c>
      <c r="P13" s="17" t="s">
        <v>3</v>
      </c>
      <c r="Q13" s="17" t="s">
        <v>72</v>
      </c>
      <c r="R13" s="17" t="s">
        <v>3</v>
      </c>
      <c r="S13" s="17" t="s">
        <v>3</v>
      </c>
      <c r="T13" s="7">
        <v>18</v>
      </c>
      <c r="U13" s="6" t="s">
        <v>6</v>
      </c>
      <c r="V13" s="8">
        <v>12.322834645669291</v>
      </c>
      <c r="W13" s="9">
        <f t="shared" si="2"/>
        <v>1.0907106209265103</v>
      </c>
      <c r="X13" s="6">
        <v>13.83</v>
      </c>
      <c r="Y13" s="9">
        <f t="shared" si="0"/>
        <v>3.7897292513757694</v>
      </c>
      <c r="Z13" s="6">
        <v>45.41</v>
      </c>
      <c r="AA13" s="9">
        <f t="shared" si="1"/>
        <v>5.5049381316496095</v>
      </c>
      <c r="AB13" s="13"/>
      <c r="AC13" s="13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14.4" x14ac:dyDescent="0.3">
      <c r="A14" s="6" t="s">
        <v>21</v>
      </c>
      <c r="B14" s="6">
        <v>41</v>
      </c>
      <c r="C14" s="6" t="s">
        <v>71</v>
      </c>
      <c r="D14" s="6" t="s">
        <v>3</v>
      </c>
      <c r="E14" s="6" t="s">
        <v>3</v>
      </c>
      <c r="F14" s="6" t="s">
        <v>72</v>
      </c>
      <c r="G14" s="6" t="s">
        <v>72</v>
      </c>
      <c r="H14" s="6" t="s">
        <v>73</v>
      </c>
      <c r="I14" s="6">
        <v>1</v>
      </c>
      <c r="J14" s="6" t="s">
        <v>75</v>
      </c>
      <c r="K14" s="6">
        <v>23</v>
      </c>
      <c r="L14" s="6" t="s">
        <v>3</v>
      </c>
      <c r="M14" s="6">
        <v>5</v>
      </c>
      <c r="N14" s="6" t="s">
        <v>4</v>
      </c>
      <c r="O14" s="17" t="s">
        <v>5</v>
      </c>
      <c r="P14" s="17" t="s">
        <v>72</v>
      </c>
      <c r="Q14" s="17" t="s">
        <v>72</v>
      </c>
      <c r="R14" s="17" t="s">
        <v>3</v>
      </c>
      <c r="S14" s="17" t="s">
        <v>72</v>
      </c>
      <c r="T14" s="7">
        <v>6</v>
      </c>
      <c r="U14" s="6" t="s">
        <v>8</v>
      </c>
      <c r="V14" s="8">
        <v>12.582677165354331</v>
      </c>
      <c r="W14" s="9">
        <f t="shared" si="2"/>
        <v>1.0997730540220156</v>
      </c>
      <c r="X14" s="6">
        <v>23.26</v>
      </c>
      <c r="Y14" s="9">
        <f t="shared" si="0"/>
        <v>4.5397791916984938</v>
      </c>
      <c r="Z14" s="6">
        <v>2320.15</v>
      </c>
      <c r="AA14" s="9">
        <f t="shared" si="1"/>
        <v>11.180002364696231</v>
      </c>
      <c r="AB14" s="13"/>
      <c r="AC14" s="13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ht="14.4" x14ac:dyDescent="0.3">
      <c r="A15" s="6" t="s">
        <v>22</v>
      </c>
      <c r="B15" s="6">
        <v>28</v>
      </c>
      <c r="C15" s="6" t="s">
        <v>82</v>
      </c>
      <c r="D15" s="6" t="s">
        <v>3</v>
      </c>
      <c r="E15" s="6" t="s">
        <v>3</v>
      </c>
      <c r="F15" s="6" t="s">
        <v>72</v>
      </c>
      <c r="G15" s="6" t="s">
        <v>72</v>
      </c>
      <c r="H15" s="6" t="s">
        <v>73</v>
      </c>
      <c r="I15" s="6">
        <v>1</v>
      </c>
      <c r="J15" s="6" t="s">
        <v>75</v>
      </c>
      <c r="K15" s="6">
        <v>21</v>
      </c>
      <c r="L15" s="6" t="s">
        <v>3</v>
      </c>
      <c r="M15" s="6">
        <v>3</v>
      </c>
      <c r="N15" s="6" t="s">
        <v>4</v>
      </c>
      <c r="O15" s="17" t="s">
        <v>5</v>
      </c>
      <c r="P15" s="17" t="s">
        <v>72</v>
      </c>
      <c r="Q15" s="17" t="s">
        <v>3</v>
      </c>
      <c r="R15" s="17" t="s">
        <v>72</v>
      </c>
      <c r="S15" s="17" t="s">
        <v>3</v>
      </c>
      <c r="T15" s="7">
        <v>18</v>
      </c>
      <c r="U15" s="6" t="s">
        <v>6</v>
      </c>
      <c r="V15" s="8">
        <v>8.9055118110236222</v>
      </c>
      <c r="W15" s="9">
        <f t="shared" si="2"/>
        <v>0.94965888396949838</v>
      </c>
      <c r="X15" s="6">
        <v>1438.15</v>
      </c>
      <c r="Y15" s="9">
        <f t="shared" si="0"/>
        <v>10.4899984423379</v>
      </c>
      <c r="Z15" s="6">
        <v>1752.26</v>
      </c>
      <c r="AA15" s="9">
        <f t="shared" si="1"/>
        <v>10.775001142295562</v>
      </c>
      <c r="AB15" s="13"/>
      <c r="AC15" s="13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ht="14.4" x14ac:dyDescent="0.3">
      <c r="A16" s="6" t="s">
        <v>23</v>
      </c>
      <c r="B16" s="6">
        <v>61</v>
      </c>
      <c r="C16" s="6" t="s">
        <v>71</v>
      </c>
      <c r="D16" s="6" t="s">
        <v>72</v>
      </c>
      <c r="E16" s="6" t="s">
        <v>3</v>
      </c>
      <c r="F16" s="6" t="s">
        <v>3</v>
      </c>
      <c r="G16" s="6" t="s">
        <v>72</v>
      </c>
      <c r="H16" s="6" t="s">
        <v>74</v>
      </c>
      <c r="I16" s="6">
        <v>1</v>
      </c>
      <c r="J16" s="12" t="s">
        <v>29</v>
      </c>
      <c r="K16" s="6">
        <v>35</v>
      </c>
      <c r="L16" s="6" t="s">
        <v>72</v>
      </c>
      <c r="M16" s="6">
        <v>4</v>
      </c>
      <c r="N16" s="6" t="s">
        <v>4</v>
      </c>
      <c r="O16" s="17" t="s">
        <v>11</v>
      </c>
      <c r="P16" s="17" t="s">
        <v>3</v>
      </c>
      <c r="Q16" s="17" t="s">
        <v>72</v>
      </c>
      <c r="R16" s="17" t="s">
        <v>3</v>
      </c>
      <c r="S16" s="17" t="s">
        <v>72</v>
      </c>
      <c r="T16" s="7">
        <v>15</v>
      </c>
      <c r="U16" s="6" t="s">
        <v>6</v>
      </c>
      <c r="V16" s="8">
        <v>12.251968503937007</v>
      </c>
      <c r="W16" s="9">
        <f t="shared" si="2"/>
        <v>1.088205871697713</v>
      </c>
      <c r="X16" s="6">
        <v>281.11</v>
      </c>
      <c r="Y16" s="9">
        <f t="shared" si="0"/>
        <v>8.1349909657761508</v>
      </c>
      <c r="Z16" s="6">
        <v>535.6</v>
      </c>
      <c r="AA16" s="9">
        <f t="shared" si="1"/>
        <v>9.0650121504369476</v>
      </c>
      <c r="AB16" s="13"/>
      <c r="AC16" s="13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ht="14.4" x14ac:dyDescent="0.3">
      <c r="A17" s="6" t="s">
        <v>24</v>
      </c>
      <c r="B17" s="6">
        <v>56</v>
      </c>
      <c r="C17" s="6" t="s">
        <v>71</v>
      </c>
      <c r="D17" s="6" t="s">
        <v>72</v>
      </c>
      <c r="E17" s="6" t="s">
        <v>72</v>
      </c>
      <c r="F17" s="6" t="s">
        <v>3</v>
      </c>
      <c r="G17" s="6" t="s">
        <v>72</v>
      </c>
      <c r="H17" s="6" t="s">
        <v>73</v>
      </c>
      <c r="I17" s="6">
        <v>1</v>
      </c>
      <c r="J17" s="6" t="s">
        <v>75</v>
      </c>
      <c r="K17" s="6">
        <v>10</v>
      </c>
      <c r="L17" s="6" t="s">
        <v>3</v>
      </c>
      <c r="M17" s="6">
        <v>3</v>
      </c>
      <c r="N17" s="6" t="s">
        <v>4</v>
      </c>
      <c r="O17" s="17" t="s">
        <v>25</v>
      </c>
      <c r="P17" s="17" t="s">
        <v>3</v>
      </c>
      <c r="Q17" s="17" t="s">
        <v>3</v>
      </c>
      <c r="R17" s="17" t="s">
        <v>72</v>
      </c>
      <c r="S17" s="17" t="s">
        <v>72</v>
      </c>
      <c r="T17" s="7" t="s">
        <v>81</v>
      </c>
      <c r="U17" s="6" t="s">
        <v>6</v>
      </c>
      <c r="V17" s="8">
        <v>14.26771653543307</v>
      </c>
      <c r="W17" s="9">
        <f t="shared" si="2"/>
        <v>1.1543544723848373</v>
      </c>
      <c r="X17" s="6">
        <v>33.130000000000003</v>
      </c>
      <c r="Y17" s="9">
        <f t="shared" si="0"/>
        <v>5.0500662983062901</v>
      </c>
      <c r="Z17" s="6">
        <v>3793242.04</v>
      </c>
      <c r="AA17" s="9">
        <f t="shared" si="1"/>
        <v>21.854999999687372</v>
      </c>
      <c r="AB17" s="13"/>
      <c r="AC17" s="13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ht="15.75" customHeight="1" x14ac:dyDescent="0.3">
      <c r="A18" s="6" t="s">
        <v>26</v>
      </c>
      <c r="B18" s="6">
        <v>34</v>
      </c>
      <c r="C18" s="6" t="s">
        <v>82</v>
      </c>
      <c r="D18" s="6" t="s">
        <v>3</v>
      </c>
      <c r="E18" s="6" t="s">
        <v>3</v>
      </c>
      <c r="F18" s="6" t="s">
        <v>3</v>
      </c>
      <c r="G18" s="6" t="s">
        <v>72</v>
      </c>
      <c r="H18" s="6" t="s">
        <v>73</v>
      </c>
      <c r="I18" s="6">
        <v>2</v>
      </c>
      <c r="J18" s="6" t="s">
        <v>75</v>
      </c>
      <c r="K18" s="6">
        <v>14</v>
      </c>
      <c r="L18" s="6" t="s">
        <v>3</v>
      </c>
      <c r="M18" s="6">
        <v>3</v>
      </c>
      <c r="N18" s="6" t="s">
        <v>16</v>
      </c>
      <c r="O18" s="17" t="s">
        <v>11</v>
      </c>
      <c r="P18" s="17" t="s">
        <v>3</v>
      </c>
      <c r="Q18" s="17" t="s">
        <v>72</v>
      </c>
      <c r="R18" s="17" t="s">
        <v>3</v>
      </c>
      <c r="S18" s="17" t="s">
        <v>3</v>
      </c>
      <c r="T18" s="7">
        <v>15</v>
      </c>
      <c r="U18" s="6" t="s">
        <v>6</v>
      </c>
      <c r="V18" s="8">
        <v>8.6929133858267722</v>
      </c>
      <c r="W18" s="9">
        <f t="shared" si="2"/>
        <v>0.93916535243722321</v>
      </c>
      <c r="X18" s="6">
        <v>28.44</v>
      </c>
      <c r="Y18" s="9">
        <f t="shared" si="0"/>
        <v>4.8298495598446909</v>
      </c>
      <c r="Z18" s="6">
        <v>59269.41</v>
      </c>
      <c r="AA18" s="9">
        <f t="shared" si="1"/>
        <v>15.855000075753967</v>
      </c>
      <c r="AB18" s="10"/>
      <c r="AC18" s="10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ht="15.75" customHeight="1" x14ac:dyDescent="0.3">
      <c r="A19" s="6" t="s">
        <v>27</v>
      </c>
      <c r="B19" s="6">
        <v>25</v>
      </c>
      <c r="C19" s="6" t="s">
        <v>82</v>
      </c>
      <c r="D19" s="6" t="s">
        <v>3</v>
      </c>
      <c r="E19" s="6" t="s">
        <v>3</v>
      </c>
      <c r="F19" s="6" t="s">
        <v>3</v>
      </c>
      <c r="G19" s="6" t="s">
        <v>72</v>
      </c>
      <c r="H19" s="6" t="s">
        <v>73</v>
      </c>
      <c r="I19" s="6">
        <v>2</v>
      </c>
      <c r="J19" s="6" t="s">
        <v>75</v>
      </c>
      <c r="K19" s="6">
        <v>13</v>
      </c>
      <c r="L19" s="6" t="s">
        <v>72</v>
      </c>
      <c r="M19" s="6">
        <v>3</v>
      </c>
      <c r="N19" s="6" t="s">
        <v>16</v>
      </c>
      <c r="O19" s="17" t="s">
        <v>5</v>
      </c>
      <c r="P19" s="17" t="s">
        <v>72</v>
      </c>
      <c r="Q19" s="17" t="s">
        <v>3</v>
      </c>
      <c r="R19" s="17" t="s">
        <v>3</v>
      </c>
      <c r="S19" s="17" t="s">
        <v>3</v>
      </c>
      <c r="T19" s="7">
        <v>15</v>
      </c>
      <c r="U19" s="6" t="s">
        <v>6</v>
      </c>
      <c r="V19" s="8">
        <v>6.181102362204725</v>
      </c>
      <c r="W19" s="9">
        <f t="shared" si="2"/>
        <v>0.79106593578929563</v>
      </c>
      <c r="X19" s="6">
        <v>3.56</v>
      </c>
      <c r="Y19" s="9">
        <f t="shared" si="0"/>
        <v>1.8318772411916731</v>
      </c>
      <c r="Z19" s="6">
        <v>5.56</v>
      </c>
      <c r="AA19" s="9">
        <f t="shared" si="1"/>
        <v>2.4750848829487828</v>
      </c>
      <c r="AB19" s="10"/>
      <c r="AC19" s="10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ht="15.75" customHeight="1" x14ac:dyDescent="0.3">
      <c r="A20" s="6" t="s">
        <v>28</v>
      </c>
      <c r="B20" s="6">
        <v>42</v>
      </c>
      <c r="C20" s="6" t="s">
        <v>82</v>
      </c>
      <c r="D20" s="6" t="s">
        <v>3</v>
      </c>
      <c r="E20" s="6" t="s">
        <v>3</v>
      </c>
      <c r="F20" s="6" t="s">
        <v>3</v>
      </c>
      <c r="G20" s="6" t="s">
        <v>72</v>
      </c>
      <c r="H20" s="6" t="s">
        <v>73</v>
      </c>
      <c r="I20" s="6">
        <v>2</v>
      </c>
      <c r="J20" s="6" t="s">
        <v>75</v>
      </c>
      <c r="K20" s="6">
        <v>3</v>
      </c>
      <c r="L20" s="6" t="s">
        <v>3</v>
      </c>
      <c r="M20" s="6">
        <v>3</v>
      </c>
      <c r="N20" s="6" t="s">
        <v>4</v>
      </c>
      <c r="O20" s="12" t="s">
        <v>29</v>
      </c>
      <c r="P20" s="12" t="s">
        <v>72</v>
      </c>
      <c r="Q20" s="12" t="s">
        <v>72</v>
      </c>
      <c r="R20" s="12" t="s">
        <v>3</v>
      </c>
      <c r="S20" s="12" t="s">
        <v>3</v>
      </c>
      <c r="T20" s="7">
        <v>16</v>
      </c>
      <c r="U20" s="6" t="s">
        <v>6</v>
      </c>
      <c r="V20" s="8">
        <v>9.8582677165354333</v>
      </c>
      <c r="W20" s="9">
        <f t="shared" si="2"/>
        <v>0.99380060791845393</v>
      </c>
      <c r="X20" s="6">
        <v>7.78</v>
      </c>
      <c r="Y20" s="9">
        <f t="shared" si="0"/>
        <v>2.9597701552114675</v>
      </c>
      <c r="Z20" s="6">
        <v>257640.52</v>
      </c>
      <c r="AA20" s="9">
        <f t="shared" si="1"/>
        <v>17.974999983284807</v>
      </c>
      <c r="AB20" s="13"/>
      <c r="AC20" s="13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ht="15.75" customHeight="1" x14ac:dyDescent="0.3">
      <c r="A21" s="6" t="s">
        <v>30</v>
      </c>
      <c r="B21" s="6">
        <v>38</v>
      </c>
      <c r="C21" s="6" t="s">
        <v>82</v>
      </c>
      <c r="D21" s="6" t="s">
        <v>72</v>
      </c>
      <c r="E21" s="6" t="s">
        <v>3</v>
      </c>
      <c r="F21" s="6" t="s">
        <v>3</v>
      </c>
      <c r="G21" s="6" t="s">
        <v>72</v>
      </c>
      <c r="H21" s="6" t="s">
        <v>73</v>
      </c>
      <c r="I21" s="6">
        <v>2</v>
      </c>
      <c r="J21" s="6" t="s">
        <v>75</v>
      </c>
      <c r="K21" s="6">
        <v>18</v>
      </c>
      <c r="L21" s="6" t="s">
        <v>3</v>
      </c>
      <c r="M21" s="6">
        <v>4</v>
      </c>
      <c r="N21" s="6" t="s">
        <v>4</v>
      </c>
      <c r="O21" s="17" t="s">
        <v>5</v>
      </c>
      <c r="P21" s="17" t="s">
        <v>72</v>
      </c>
      <c r="Q21" s="17" t="s">
        <v>72</v>
      </c>
      <c r="R21" s="17" t="s">
        <v>3</v>
      </c>
      <c r="S21" s="17" t="s">
        <v>72</v>
      </c>
      <c r="T21" s="7">
        <v>11</v>
      </c>
      <c r="U21" s="6" t="s">
        <v>6</v>
      </c>
      <c r="V21" s="8">
        <v>12.511811023622046</v>
      </c>
      <c r="W21" s="9">
        <f t="shared" si="2"/>
        <v>1.0973201762514226</v>
      </c>
      <c r="X21" s="6">
        <v>50710.61</v>
      </c>
      <c r="Y21" s="9">
        <f t="shared" si="0"/>
        <v>15.63000000829598</v>
      </c>
      <c r="Z21" s="6">
        <v>92681.9</v>
      </c>
      <c r="AA21" s="9">
        <f t="shared" si="1"/>
        <v>16.499999999631346</v>
      </c>
      <c r="AB21" s="10"/>
      <c r="AC21" s="10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ht="15.75" customHeight="1" x14ac:dyDescent="0.3">
      <c r="A22" s="6" t="s">
        <v>31</v>
      </c>
      <c r="B22" s="6">
        <v>71</v>
      </c>
      <c r="C22" s="6" t="s">
        <v>71</v>
      </c>
      <c r="D22" s="6" t="s">
        <v>72</v>
      </c>
      <c r="E22" s="6" t="s">
        <v>3</v>
      </c>
      <c r="F22" s="6" t="s">
        <v>3</v>
      </c>
      <c r="G22" s="6" t="s">
        <v>72</v>
      </c>
      <c r="H22" s="6" t="s">
        <v>73</v>
      </c>
      <c r="I22" s="6">
        <v>1</v>
      </c>
      <c r="J22" s="6" t="s">
        <v>75</v>
      </c>
      <c r="K22" s="6" t="s">
        <v>81</v>
      </c>
      <c r="L22" s="6" t="s">
        <v>3</v>
      </c>
      <c r="M22" s="6">
        <v>3</v>
      </c>
      <c r="N22" s="6" t="s">
        <v>16</v>
      </c>
      <c r="O22" s="17" t="s">
        <v>11</v>
      </c>
      <c r="P22" s="17" t="s">
        <v>3</v>
      </c>
      <c r="Q22" s="17" t="s">
        <v>72</v>
      </c>
      <c r="R22" s="17" t="s">
        <v>3</v>
      </c>
      <c r="S22" s="17" t="s">
        <v>3</v>
      </c>
      <c r="T22" s="7">
        <v>22</v>
      </c>
      <c r="U22" s="6" t="s">
        <v>6</v>
      </c>
      <c r="V22" s="8">
        <v>14.204724409448819</v>
      </c>
      <c r="W22" s="9">
        <f t="shared" si="2"/>
        <v>1.1524328122499661</v>
      </c>
      <c r="X22" s="6">
        <v>248.14</v>
      </c>
      <c r="Y22" s="9">
        <f t="shared" si="0"/>
        <v>7.9550105052152924</v>
      </c>
      <c r="Z22" s="6">
        <v>3279398.97</v>
      </c>
      <c r="AA22" s="9">
        <f t="shared" si="1"/>
        <v>21.644999999272876</v>
      </c>
      <c r="AB22" s="10"/>
      <c r="AC22" s="10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2" ht="15.75" customHeight="1" x14ac:dyDescent="0.3">
      <c r="A23" s="6" t="s">
        <v>32</v>
      </c>
      <c r="B23" s="6">
        <v>21</v>
      </c>
      <c r="C23" s="6" t="s">
        <v>82</v>
      </c>
      <c r="D23" s="6" t="s">
        <v>72</v>
      </c>
      <c r="E23" s="6" t="s">
        <v>3</v>
      </c>
      <c r="F23" s="6" t="s">
        <v>3</v>
      </c>
      <c r="G23" s="6" t="s">
        <v>72</v>
      </c>
      <c r="H23" s="6" t="s">
        <v>73</v>
      </c>
      <c r="I23" s="6">
        <v>1</v>
      </c>
      <c r="J23" s="6" t="s">
        <v>75</v>
      </c>
      <c r="K23" s="6">
        <v>13</v>
      </c>
      <c r="L23" s="6" t="s">
        <v>3</v>
      </c>
      <c r="M23" s="6">
        <v>3</v>
      </c>
      <c r="N23" s="6" t="s">
        <v>4</v>
      </c>
      <c r="O23" s="17" t="s">
        <v>11</v>
      </c>
      <c r="P23" s="17" t="s">
        <v>3</v>
      </c>
      <c r="Q23" s="17" t="s">
        <v>72</v>
      </c>
      <c r="R23" s="17" t="s">
        <v>72</v>
      </c>
      <c r="S23" s="17" t="s">
        <v>3</v>
      </c>
      <c r="T23" s="7">
        <v>12</v>
      </c>
      <c r="U23" s="6" t="s">
        <v>6</v>
      </c>
      <c r="V23" s="8">
        <v>6.377952755905512</v>
      </c>
      <c r="W23" s="9">
        <f t="shared" si="2"/>
        <v>0.80468129792269283</v>
      </c>
      <c r="X23" s="6">
        <v>3.86</v>
      </c>
      <c r="Y23" s="9">
        <f t="shared" si="0"/>
        <v>1.9486008474933556</v>
      </c>
      <c r="Z23" s="6">
        <v>5.98</v>
      </c>
      <c r="AA23" s="9">
        <f t="shared" si="1"/>
        <v>2.5801454844233804</v>
      </c>
      <c r="AB23" s="10"/>
      <c r="AC23" s="10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15.75" customHeight="1" x14ac:dyDescent="0.3">
      <c r="A24" s="6" t="s">
        <v>33</v>
      </c>
      <c r="B24" s="6">
        <v>22</v>
      </c>
      <c r="C24" s="6" t="s">
        <v>71</v>
      </c>
      <c r="D24" s="6" t="s">
        <v>3</v>
      </c>
      <c r="E24" s="6" t="s">
        <v>3</v>
      </c>
      <c r="F24" s="6" t="s">
        <v>3</v>
      </c>
      <c r="G24" s="6" t="s">
        <v>72</v>
      </c>
      <c r="H24" s="6" t="s">
        <v>73</v>
      </c>
      <c r="I24" s="6">
        <v>2</v>
      </c>
      <c r="J24" s="6" t="s">
        <v>75</v>
      </c>
      <c r="K24" s="6">
        <v>13</v>
      </c>
      <c r="L24" s="6" t="s">
        <v>72</v>
      </c>
      <c r="M24" s="6">
        <v>3</v>
      </c>
      <c r="N24" s="6" t="s">
        <v>4</v>
      </c>
      <c r="O24" s="17" t="s">
        <v>11</v>
      </c>
      <c r="P24" s="17" t="s">
        <v>3</v>
      </c>
      <c r="Q24" s="17" t="s">
        <v>72</v>
      </c>
      <c r="R24" s="17" t="s">
        <v>72</v>
      </c>
      <c r="S24" s="17" t="s">
        <v>3</v>
      </c>
      <c r="T24" s="7">
        <v>14</v>
      </c>
      <c r="U24" s="6" t="s">
        <v>6</v>
      </c>
      <c r="V24" s="8">
        <v>10.21259842519685</v>
      </c>
      <c r="W24" s="9">
        <f t="shared" si="2"/>
        <v>1.0091362551281231</v>
      </c>
      <c r="X24" s="6">
        <v>294.07</v>
      </c>
      <c r="Y24" s="9">
        <f t="shared" si="0"/>
        <v>8.2000158027693963</v>
      </c>
      <c r="Z24" s="6">
        <v>577715.63</v>
      </c>
      <c r="AA24" s="9">
        <f t="shared" si="1"/>
        <v>19.140000001516533</v>
      </c>
      <c r="AB24" s="10"/>
      <c r="AC24" s="10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ht="15.75" customHeight="1" x14ac:dyDescent="0.3">
      <c r="A25" s="6" t="s">
        <v>34</v>
      </c>
      <c r="B25" s="6">
        <v>23</v>
      </c>
      <c r="C25" s="6" t="s">
        <v>82</v>
      </c>
      <c r="D25" s="6" t="s">
        <v>3</v>
      </c>
      <c r="E25" s="6" t="s">
        <v>3</v>
      </c>
      <c r="F25" s="6" t="s">
        <v>3</v>
      </c>
      <c r="G25" s="6" t="s">
        <v>72</v>
      </c>
      <c r="H25" s="6" t="s">
        <v>73</v>
      </c>
      <c r="I25" s="6">
        <v>1</v>
      </c>
      <c r="J25" s="6" t="s">
        <v>75</v>
      </c>
      <c r="K25" s="6">
        <v>38</v>
      </c>
      <c r="L25" s="6" t="s">
        <v>72</v>
      </c>
      <c r="M25" s="6">
        <v>4</v>
      </c>
      <c r="N25" s="6" t="s">
        <v>4</v>
      </c>
      <c r="O25" s="17" t="s">
        <v>11</v>
      </c>
      <c r="P25" s="17" t="s">
        <v>3</v>
      </c>
      <c r="Q25" s="17" t="s">
        <v>72</v>
      </c>
      <c r="R25" s="17" t="s">
        <v>3</v>
      </c>
      <c r="S25" s="17" t="s">
        <v>72</v>
      </c>
      <c r="T25" s="7">
        <v>12</v>
      </c>
      <c r="U25" s="6" t="s">
        <v>6</v>
      </c>
      <c r="V25" s="8">
        <v>12.047244094488189</v>
      </c>
      <c r="W25" s="9">
        <f t="shared" si="2"/>
        <v>1.0808877098616418</v>
      </c>
      <c r="X25" s="6">
        <v>6.34</v>
      </c>
      <c r="Y25" s="9">
        <f t="shared" si="0"/>
        <v>2.6644828403646827</v>
      </c>
      <c r="Z25" s="6">
        <v>11</v>
      </c>
      <c r="AA25" s="9">
        <f t="shared" si="1"/>
        <v>3.4594316186372978</v>
      </c>
      <c r="AB25" s="14"/>
      <c r="AC25" s="14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ht="15.75" customHeight="1" x14ac:dyDescent="0.3">
      <c r="A26" s="6" t="s">
        <v>35</v>
      </c>
      <c r="B26" s="6">
        <v>23</v>
      </c>
      <c r="C26" s="6" t="s">
        <v>71</v>
      </c>
      <c r="D26" s="6" t="s">
        <v>3</v>
      </c>
      <c r="E26" s="6" t="s">
        <v>3</v>
      </c>
      <c r="F26" s="6" t="s">
        <v>3</v>
      </c>
      <c r="G26" s="6" t="s">
        <v>72</v>
      </c>
      <c r="H26" s="6" t="s">
        <v>73</v>
      </c>
      <c r="I26" s="6">
        <v>3</v>
      </c>
      <c r="J26" s="12" t="s">
        <v>76</v>
      </c>
      <c r="K26" s="6" t="s">
        <v>81</v>
      </c>
      <c r="L26" s="6" t="s">
        <v>3</v>
      </c>
      <c r="M26" s="6">
        <v>3</v>
      </c>
      <c r="N26" s="6" t="s">
        <v>16</v>
      </c>
      <c r="O26" s="17" t="s">
        <v>11</v>
      </c>
      <c r="P26" s="17" t="s">
        <v>3</v>
      </c>
      <c r="Q26" s="17" t="s">
        <v>72</v>
      </c>
      <c r="R26" s="17" t="s">
        <v>3</v>
      </c>
      <c r="S26" s="17" t="s">
        <v>3</v>
      </c>
      <c r="T26" s="7" t="s">
        <v>81</v>
      </c>
      <c r="U26" s="6" t="s">
        <v>6</v>
      </c>
      <c r="V26" s="8">
        <v>11.858267716535433</v>
      </c>
      <c r="W26" s="9">
        <f t="shared" si="2"/>
        <v>1.0740212509087248</v>
      </c>
      <c r="X26" s="6">
        <v>1527377.63</v>
      </c>
      <c r="Y26" s="9">
        <f t="shared" si="0"/>
        <v>20.542625368573379</v>
      </c>
      <c r="Z26" s="6">
        <v>2299055.5299999998</v>
      </c>
      <c r="AA26" s="9">
        <f t="shared" si="1"/>
        <v>21.132609881786582</v>
      </c>
      <c r="AB26" s="10"/>
      <c r="AC26" s="10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ht="15.75" customHeight="1" x14ac:dyDescent="0.3">
      <c r="A27" s="6" t="s">
        <v>36</v>
      </c>
      <c r="B27" s="6">
        <v>65</v>
      </c>
      <c r="C27" s="6" t="s">
        <v>82</v>
      </c>
      <c r="D27" s="6" t="s">
        <v>72</v>
      </c>
      <c r="E27" s="6" t="s">
        <v>3</v>
      </c>
      <c r="F27" s="6" t="s">
        <v>3</v>
      </c>
      <c r="G27" s="6" t="s">
        <v>3</v>
      </c>
      <c r="H27" s="12" t="s">
        <v>29</v>
      </c>
      <c r="I27" s="12" t="s">
        <v>29</v>
      </c>
      <c r="J27" s="12" t="s">
        <v>29</v>
      </c>
      <c r="K27" s="12" t="s">
        <v>29</v>
      </c>
      <c r="L27" s="6" t="s">
        <v>3</v>
      </c>
      <c r="M27" s="6">
        <v>5</v>
      </c>
      <c r="N27" s="6" t="s">
        <v>4</v>
      </c>
      <c r="O27" s="17" t="s">
        <v>11</v>
      </c>
      <c r="P27" s="17" t="s">
        <v>3</v>
      </c>
      <c r="Q27" s="17" t="s">
        <v>72</v>
      </c>
      <c r="R27" s="17" t="s">
        <v>3</v>
      </c>
      <c r="S27" s="17" t="s">
        <v>3</v>
      </c>
      <c r="T27" s="7">
        <v>7</v>
      </c>
      <c r="U27" s="6" t="s">
        <v>6</v>
      </c>
      <c r="V27" s="8">
        <v>10.78740157480315</v>
      </c>
      <c r="W27" s="9">
        <f t="shared" si="2"/>
        <v>1.0329168462004499</v>
      </c>
      <c r="X27" s="6">
        <v>9946.68</v>
      </c>
      <c r="Y27" s="9">
        <f t="shared" si="0"/>
        <v>13.27999934832771</v>
      </c>
      <c r="Z27" s="6">
        <v>19282.439999999999</v>
      </c>
      <c r="AA27" s="9">
        <f t="shared" si="1"/>
        <v>14.23500000130243</v>
      </c>
      <c r="AB27" s="13"/>
      <c r="AC27" s="13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ht="15.75" customHeight="1" x14ac:dyDescent="0.3">
      <c r="A28" s="6" t="s">
        <v>37</v>
      </c>
      <c r="B28" s="6">
        <v>24</v>
      </c>
      <c r="C28" s="6" t="s">
        <v>71</v>
      </c>
      <c r="D28" s="6" t="s">
        <v>3</v>
      </c>
      <c r="E28" s="6" t="s">
        <v>3</v>
      </c>
      <c r="F28" s="6" t="s">
        <v>3</v>
      </c>
      <c r="G28" s="6" t="s">
        <v>72</v>
      </c>
      <c r="H28" s="6" t="s">
        <v>73</v>
      </c>
      <c r="I28" s="6">
        <v>3</v>
      </c>
      <c r="J28" s="6" t="s">
        <v>75</v>
      </c>
      <c r="K28" s="6">
        <v>14</v>
      </c>
      <c r="L28" s="6" t="s">
        <v>3</v>
      </c>
      <c r="M28" s="6">
        <v>4</v>
      </c>
      <c r="N28" s="6" t="s">
        <v>4</v>
      </c>
      <c r="O28" s="17" t="s">
        <v>11</v>
      </c>
      <c r="P28" s="17" t="s">
        <v>3</v>
      </c>
      <c r="Q28" s="17" t="s">
        <v>72</v>
      </c>
      <c r="R28" s="17" t="s">
        <v>3</v>
      </c>
      <c r="S28" s="17" t="s">
        <v>72</v>
      </c>
      <c r="T28" s="7">
        <v>10</v>
      </c>
      <c r="U28" s="6" t="s">
        <v>6</v>
      </c>
      <c r="V28" s="8">
        <v>13.05511811023622</v>
      </c>
      <c r="W28" s="9">
        <f t="shared" si="2"/>
        <v>1.1157808052582978</v>
      </c>
      <c r="X28" s="6">
        <v>50.91</v>
      </c>
      <c r="Y28" s="9">
        <f t="shared" si="0"/>
        <v>5.6698771604890945</v>
      </c>
      <c r="Z28" s="6">
        <v>1412676.8</v>
      </c>
      <c r="AA28" s="9">
        <f t="shared" si="1"/>
        <v>20.430000005008697</v>
      </c>
      <c r="AB28" s="13"/>
      <c r="AC28" s="13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15.75" customHeight="1" x14ac:dyDescent="0.3">
      <c r="A29" s="6" t="s">
        <v>38</v>
      </c>
      <c r="B29" s="6">
        <v>18</v>
      </c>
      <c r="C29" s="6" t="s">
        <v>82</v>
      </c>
      <c r="D29" s="6" t="s">
        <v>72</v>
      </c>
      <c r="E29" s="6" t="s">
        <v>72</v>
      </c>
      <c r="F29" s="6" t="s">
        <v>72</v>
      </c>
      <c r="G29" s="6" t="s">
        <v>72</v>
      </c>
      <c r="H29" s="6" t="s">
        <v>73</v>
      </c>
      <c r="I29" s="6">
        <v>4</v>
      </c>
      <c r="J29" s="6" t="s">
        <v>75</v>
      </c>
      <c r="K29" s="6">
        <v>8</v>
      </c>
      <c r="L29" s="6" t="s">
        <v>72</v>
      </c>
      <c r="M29" s="6">
        <v>3</v>
      </c>
      <c r="N29" s="6" t="s">
        <v>16</v>
      </c>
      <c r="O29" s="17" t="s">
        <v>11</v>
      </c>
      <c r="P29" s="17" t="s">
        <v>3</v>
      </c>
      <c r="Q29" s="17" t="s">
        <v>72</v>
      </c>
      <c r="R29" s="17" t="s">
        <v>3</v>
      </c>
      <c r="S29" s="17" t="s">
        <v>3</v>
      </c>
      <c r="T29" s="7" t="s">
        <v>81</v>
      </c>
      <c r="U29" s="6" t="s">
        <v>6</v>
      </c>
      <c r="V29" s="8">
        <v>5.8740157480314963</v>
      </c>
      <c r="W29" s="9">
        <f t="shared" si="2"/>
        <v>0.76893510651671193</v>
      </c>
      <c r="X29" s="6">
        <v>6.17</v>
      </c>
      <c r="Y29" s="9">
        <f t="shared" si="0"/>
        <v>2.6252704893746932</v>
      </c>
      <c r="Z29" s="6">
        <v>82.14</v>
      </c>
      <c r="AA29" s="9">
        <f t="shared" si="1"/>
        <v>6.3600130422043311</v>
      </c>
      <c r="AB29" s="15"/>
      <c r="AC29" s="15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15.75" customHeight="1" x14ac:dyDescent="0.3">
      <c r="A30" s="6" t="s">
        <v>39</v>
      </c>
      <c r="B30" s="6">
        <v>18</v>
      </c>
      <c r="C30" s="6" t="s">
        <v>82</v>
      </c>
      <c r="D30" s="6" t="s">
        <v>3</v>
      </c>
      <c r="E30" s="6" t="s">
        <v>3</v>
      </c>
      <c r="F30" s="6" t="s">
        <v>3</v>
      </c>
      <c r="G30" s="6" t="s">
        <v>72</v>
      </c>
      <c r="H30" s="6" t="s">
        <v>73</v>
      </c>
      <c r="I30" s="6">
        <v>2</v>
      </c>
      <c r="J30" s="6" t="s">
        <v>75</v>
      </c>
      <c r="K30" s="6">
        <v>32</v>
      </c>
      <c r="L30" s="6" t="s">
        <v>72</v>
      </c>
      <c r="M30" s="6">
        <v>3</v>
      </c>
      <c r="N30" s="6" t="s">
        <v>16</v>
      </c>
      <c r="O30" s="17" t="s">
        <v>11</v>
      </c>
      <c r="P30" s="17" t="s">
        <v>3</v>
      </c>
      <c r="Q30" s="17" t="s">
        <v>72</v>
      </c>
      <c r="R30" s="17" t="s">
        <v>3</v>
      </c>
      <c r="S30" s="17" t="s">
        <v>3</v>
      </c>
      <c r="T30" s="7">
        <v>14</v>
      </c>
      <c r="U30" s="6" t="s">
        <v>6</v>
      </c>
      <c r="V30" s="8">
        <v>10.141732283464567</v>
      </c>
      <c r="W30" s="9">
        <f t="shared" si="2"/>
        <v>1.0061121420678363</v>
      </c>
      <c r="X30" s="6">
        <v>2.87</v>
      </c>
      <c r="Y30" s="9">
        <f t="shared" si="0"/>
        <v>1.5210507369009634</v>
      </c>
      <c r="Z30" s="6">
        <v>2.64</v>
      </c>
      <c r="AA30" s="9">
        <f t="shared" si="1"/>
        <v>1.4005379295837288</v>
      </c>
      <c r="AB30" s="13"/>
      <c r="AC30" s="13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ht="15.75" customHeight="1" x14ac:dyDescent="0.3">
      <c r="A31" s="6" t="s">
        <v>40</v>
      </c>
      <c r="B31" s="6">
        <v>35</v>
      </c>
      <c r="C31" s="6" t="s">
        <v>71</v>
      </c>
      <c r="D31" s="6" t="s">
        <v>3</v>
      </c>
      <c r="E31" s="6" t="s">
        <v>3</v>
      </c>
      <c r="F31" s="6" t="s">
        <v>3</v>
      </c>
      <c r="G31" s="6" t="s">
        <v>72</v>
      </c>
      <c r="H31" s="6" t="s">
        <v>73</v>
      </c>
      <c r="I31" s="6">
        <v>3</v>
      </c>
      <c r="J31" s="6" t="s">
        <v>75</v>
      </c>
      <c r="K31" s="6">
        <v>12</v>
      </c>
      <c r="L31" s="6" t="s">
        <v>3</v>
      </c>
      <c r="M31" s="6">
        <v>3</v>
      </c>
      <c r="N31" s="6" t="s">
        <v>4</v>
      </c>
      <c r="O31" s="17" t="s">
        <v>5</v>
      </c>
      <c r="P31" s="17" t="s">
        <v>72</v>
      </c>
      <c r="Q31" s="17" t="s">
        <v>72</v>
      </c>
      <c r="R31" s="17" t="s">
        <v>3</v>
      </c>
      <c r="S31" s="17" t="s">
        <v>3</v>
      </c>
      <c r="T31" s="7">
        <v>21</v>
      </c>
      <c r="U31" s="6" t="s">
        <v>6</v>
      </c>
      <c r="V31" s="8">
        <v>10.811023622047244</v>
      </c>
      <c r="W31" s="9">
        <f t="shared" si="2"/>
        <v>1.0338668162807982</v>
      </c>
      <c r="X31" s="6">
        <v>12.29</v>
      </c>
      <c r="Y31" s="9">
        <f t="shared" si="0"/>
        <v>3.619413010597937</v>
      </c>
      <c r="Z31" s="6">
        <v>1899.69</v>
      </c>
      <c r="AA31" s="9">
        <f t="shared" si="1"/>
        <v>10.891548296927972</v>
      </c>
      <c r="AB31" s="15"/>
      <c r="AC31" s="15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ht="15.75" customHeight="1" x14ac:dyDescent="0.3">
      <c r="A32" s="6" t="s">
        <v>41</v>
      </c>
      <c r="B32" s="6">
        <v>20</v>
      </c>
      <c r="C32" s="6" t="s">
        <v>82</v>
      </c>
      <c r="D32" s="6" t="s">
        <v>3</v>
      </c>
      <c r="E32" s="6" t="s">
        <v>3</v>
      </c>
      <c r="F32" s="6" t="s">
        <v>3</v>
      </c>
      <c r="G32" s="6" t="s">
        <v>3</v>
      </c>
      <c r="H32" s="12" t="s">
        <v>29</v>
      </c>
      <c r="I32" s="12" t="s">
        <v>29</v>
      </c>
      <c r="J32" s="12" t="s">
        <v>29</v>
      </c>
      <c r="K32" s="12" t="s">
        <v>29</v>
      </c>
      <c r="L32" s="6" t="s">
        <v>3</v>
      </c>
      <c r="M32" s="6">
        <v>3</v>
      </c>
      <c r="N32" s="6" t="s">
        <v>4</v>
      </c>
      <c r="O32" s="17" t="s">
        <v>5</v>
      </c>
      <c r="P32" s="17" t="s">
        <v>72</v>
      </c>
      <c r="Q32" s="17" t="s">
        <v>3</v>
      </c>
      <c r="R32" s="17" t="s">
        <v>72</v>
      </c>
      <c r="S32" s="17" t="s">
        <v>3</v>
      </c>
      <c r="T32" s="7">
        <v>19</v>
      </c>
      <c r="U32" s="6" t="s">
        <v>6</v>
      </c>
      <c r="V32" s="8">
        <v>6.8110236220472435</v>
      </c>
      <c r="W32" s="9">
        <f t="shared" si="2"/>
        <v>0.83321238650885721</v>
      </c>
      <c r="X32" s="6">
        <v>5.41</v>
      </c>
      <c r="Y32" s="9">
        <f t="shared" si="0"/>
        <v>2.4356285940520905</v>
      </c>
      <c r="Z32" s="6">
        <v>19824.54</v>
      </c>
      <c r="AA32" s="9">
        <f t="shared" si="1"/>
        <v>14.274999770199098</v>
      </c>
      <c r="AB32" s="15"/>
      <c r="AC32" s="15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15.75" customHeight="1" x14ac:dyDescent="0.3">
      <c r="A33" s="6" t="s">
        <v>42</v>
      </c>
      <c r="B33" s="6">
        <v>32</v>
      </c>
      <c r="C33" s="6" t="s">
        <v>71</v>
      </c>
      <c r="D33" s="6" t="s">
        <v>3</v>
      </c>
      <c r="E33" s="6" t="s">
        <v>3</v>
      </c>
      <c r="F33" s="6" t="s">
        <v>3</v>
      </c>
      <c r="G33" s="6" t="s">
        <v>3</v>
      </c>
      <c r="H33" s="12" t="s">
        <v>29</v>
      </c>
      <c r="I33" s="12" t="s">
        <v>29</v>
      </c>
      <c r="J33" s="12" t="s">
        <v>29</v>
      </c>
      <c r="K33" s="12" t="s">
        <v>29</v>
      </c>
      <c r="L33" s="6" t="s">
        <v>3</v>
      </c>
      <c r="M33" s="6">
        <v>2</v>
      </c>
      <c r="N33" s="6" t="s">
        <v>4</v>
      </c>
      <c r="O33" s="12" t="s">
        <v>29</v>
      </c>
      <c r="P33" s="12" t="s">
        <v>72</v>
      </c>
      <c r="Q33" s="12" t="s">
        <v>72</v>
      </c>
      <c r="R33" s="12" t="s">
        <v>3</v>
      </c>
      <c r="S33" s="12" t="s">
        <v>3</v>
      </c>
      <c r="T33" s="7">
        <v>19</v>
      </c>
      <c r="U33" s="6" t="s">
        <v>6</v>
      </c>
      <c r="V33" s="8">
        <v>4.9133858267716537</v>
      </c>
      <c r="W33" s="9">
        <f t="shared" si="2"/>
        <v>0.69138086872646709</v>
      </c>
      <c r="X33" s="6">
        <v>1.24</v>
      </c>
      <c r="Y33" s="9">
        <f t="shared" si="0"/>
        <v>0.31034012061215049</v>
      </c>
      <c r="Z33" s="6">
        <v>15.03</v>
      </c>
      <c r="AA33" s="9">
        <f t="shared" si="1"/>
        <v>3.9097731041416401</v>
      </c>
      <c r="AB33" s="15"/>
      <c r="AC33" s="15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15.75" customHeight="1" x14ac:dyDescent="0.3">
      <c r="A34" s="6" t="s">
        <v>43</v>
      </c>
      <c r="B34" s="6">
        <v>41</v>
      </c>
      <c r="C34" s="6" t="s">
        <v>71</v>
      </c>
      <c r="D34" s="6" t="s">
        <v>3</v>
      </c>
      <c r="E34" s="6" t="s">
        <v>3</v>
      </c>
      <c r="F34" s="6" t="s">
        <v>3</v>
      </c>
      <c r="G34" s="6" t="s">
        <v>72</v>
      </c>
      <c r="H34" s="6" t="s">
        <v>73</v>
      </c>
      <c r="I34" s="6">
        <v>1</v>
      </c>
      <c r="J34" s="6" t="s">
        <v>75</v>
      </c>
      <c r="K34" s="6">
        <v>30</v>
      </c>
      <c r="L34" s="6" t="s">
        <v>72</v>
      </c>
      <c r="M34" s="6">
        <v>4</v>
      </c>
      <c r="N34" s="6" t="s">
        <v>4</v>
      </c>
      <c r="O34" s="17" t="s">
        <v>5</v>
      </c>
      <c r="P34" s="17" t="s">
        <v>72</v>
      </c>
      <c r="Q34" s="17" t="s">
        <v>72</v>
      </c>
      <c r="R34" s="17" t="s">
        <v>3</v>
      </c>
      <c r="S34" s="17" t="s">
        <v>72</v>
      </c>
      <c r="T34" s="7">
        <v>15</v>
      </c>
      <c r="U34" s="6" t="s">
        <v>6</v>
      </c>
      <c r="V34" s="8">
        <v>13.228346456692913</v>
      </c>
      <c r="W34" s="9">
        <f t="shared" si="2"/>
        <v>1.121505560769906</v>
      </c>
      <c r="X34" s="6">
        <v>207.22</v>
      </c>
      <c r="Y34" s="9">
        <f t="shared" si="0"/>
        <v>7.6950194423568403</v>
      </c>
      <c r="Z34" s="6">
        <v>7127674.3799999999</v>
      </c>
      <c r="AA34" s="9">
        <f t="shared" si="1"/>
        <v>22.764999999746088</v>
      </c>
      <c r="AB34" s="15"/>
      <c r="AC34" s="15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15.75" customHeight="1" x14ac:dyDescent="0.3">
      <c r="A35" s="6" t="s">
        <v>44</v>
      </c>
      <c r="B35" s="6">
        <v>46</v>
      </c>
      <c r="C35" s="6" t="s">
        <v>82</v>
      </c>
      <c r="D35" s="6" t="s">
        <v>72</v>
      </c>
      <c r="E35" s="6" t="s">
        <v>3</v>
      </c>
      <c r="F35" s="6" t="s">
        <v>3</v>
      </c>
      <c r="G35" s="6" t="s">
        <v>72</v>
      </c>
      <c r="H35" s="6" t="s">
        <v>73</v>
      </c>
      <c r="I35" s="6">
        <v>1</v>
      </c>
      <c r="J35" s="6" t="s">
        <v>75</v>
      </c>
      <c r="K35" s="6" t="s">
        <v>81</v>
      </c>
      <c r="L35" s="6" t="s">
        <v>3</v>
      </c>
      <c r="M35" s="6">
        <v>4</v>
      </c>
      <c r="N35" s="6" t="s">
        <v>4</v>
      </c>
      <c r="O35" s="17" t="s">
        <v>11</v>
      </c>
      <c r="P35" s="17" t="s">
        <v>3</v>
      </c>
      <c r="Q35" s="17" t="s">
        <v>72</v>
      </c>
      <c r="R35" s="17" t="s">
        <v>3</v>
      </c>
      <c r="S35" s="17" t="s">
        <v>72</v>
      </c>
      <c r="T35" s="7">
        <v>12</v>
      </c>
      <c r="U35" s="6" t="s">
        <v>6</v>
      </c>
      <c r="V35" s="8">
        <v>14.110236220472441</v>
      </c>
      <c r="W35" s="9">
        <f t="shared" si="2"/>
        <v>1.1495342843701495</v>
      </c>
      <c r="X35" s="6">
        <v>2E-3</v>
      </c>
      <c r="Y35" s="9">
        <f t="shared" si="0"/>
        <v>-8.965784284662087</v>
      </c>
      <c r="Z35" s="6">
        <v>0.06</v>
      </c>
      <c r="AA35" s="9">
        <f t="shared" si="1"/>
        <v>-4.0588936890535683</v>
      </c>
      <c r="AB35" s="15"/>
      <c r="AC35" s="15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5.75" customHeight="1" x14ac:dyDescent="0.3">
      <c r="A36" s="6" t="s">
        <v>45</v>
      </c>
      <c r="B36" s="6">
        <v>27</v>
      </c>
      <c r="C36" s="6" t="s">
        <v>82</v>
      </c>
      <c r="D36" s="6" t="s">
        <v>3</v>
      </c>
      <c r="E36" s="6" t="s">
        <v>3</v>
      </c>
      <c r="F36" s="6" t="s">
        <v>72</v>
      </c>
      <c r="G36" s="6" t="s">
        <v>72</v>
      </c>
      <c r="H36" s="6" t="s">
        <v>73</v>
      </c>
      <c r="I36" s="6">
        <v>1</v>
      </c>
      <c r="J36" s="6" t="s">
        <v>75</v>
      </c>
      <c r="K36" s="6">
        <v>30</v>
      </c>
      <c r="L36" s="6" t="s">
        <v>3</v>
      </c>
      <c r="M36" s="6">
        <v>3</v>
      </c>
      <c r="N36" s="6" t="s">
        <v>16</v>
      </c>
      <c r="O36" s="17" t="s">
        <v>11</v>
      </c>
      <c r="P36" s="17" t="s">
        <v>3</v>
      </c>
      <c r="Q36" s="17" t="s">
        <v>72</v>
      </c>
      <c r="R36" s="17" t="s">
        <v>3</v>
      </c>
      <c r="S36" s="17" t="s">
        <v>3</v>
      </c>
      <c r="T36" s="7">
        <v>21</v>
      </c>
      <c r="U36" s="6" t="s">
        <v>6</v>
      </c>
      <c r="V36" s="8">
        <v>10.669291338582678</v>
      </c>
      <c r="W36" s="9">
        <f t="shared" si="2"/>
        <v>1.0281355742544676</v>
      </c>
      <c r="X36" s="6">
        <v>155.41999999999999</v>
      </c>
      <c r="Y36" s="9">
        <f t="shared" si="0"/>
        <v>7.2800283566106101</v>
      </c>
      <c r="Z36" s="6">
        <v>3.41</v>
      </c>
      <c r="AA36" s="9">
        <f t="shared" si="1"/>
        <v>1.7697717392494476</v>
      </c>
      <c r="AB36" s="15"/>
      <c r="AC36" s="15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15.75" customHeight="1" x14ac:dyDescent="0.3">
      <c r="A37" s="6" t="s">
        <v>46</v>
      </c>
      <c r="B37" s="6">
        <v>37</v>
      </c>
      <c r="C37" s="6" t="s">
        <v>82</v>
      </c>
      <c r="D37" s="6" t="s">
        <v>72</v>
      </c>
      <c r="E37" s="6" t="s">
        <v>3</v>
      </c>
      <c r="F37" s="6" t="s">
        <v>3</v>
      </c>
      <c r="G37" s="6" t="s">
        <v>72</v>
      </c>
      <c r="H37" s="6" t="s">
        <v>73</v>
      </c>
      <c r="I37" s="6">
        <v>2</v>
      </c>
      <c r="J37" s="6" t="s">
        <v>75</v>
      </c>
      <c r="K37" s="6">
        <v>22</v>
      </c>
      <c r="L37" s="6" t="s">
        <v>72</v>
      </c>
      <c r="M37" s="6">
        <v>4</v>
      </c>
      <c r="N37" s="6" t="s">
        <v>4</v>
      </c>
      <c r="O37" s="17" t="s">
        <v>11</v>
      </c>
      <c r="P37" s="17" t="s">
        <v>3</v>
      </c>
      <c r="Q37" s="17" t="s">
        <v>72</v>
      </c>
      <c r="R37" s="17" t="s">
        <v>3</v>
      </c>
      <c r="S37" s="17" t="s">
        <v>72</v>
      </c>
      <c r="T37" s="7">
        <v>15</v>
      </c>
      <c r="U37" s="6" t="s">
        <v>6</v>
      </c>
      <c r="V37" s="8">
        <v>8.7559055118110241</v>
      </c>
      <c r="W37" s="9">
        <f t="shared" si="2"/>
        <v>0.9423010662900817</v>
      </c>
      <c r="X37" s="6">
        <v>0.17</v>
      </c>
      <c r="Y37" s="9">
        <f t="shared" ref="Y37:Y41" si="3">LOG(X37,2)</f>
        <v>-2.5563933485243853</v>
      </c>
      <c r="Z37" s="6">
        <v>531.9</v>
      </c>
      <c r="AA37" s="9">
        <f t="shared" si="1"/>
        <v>9.055011226732482</v>
      </c>
      <c r="AB37" s="15"/>
      <c r="AC37" s="15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15.75" customHeight="1" x14ac:dyDescent="0.3">
      <c r="A38" s="6" t="s">
        <v>47</v>
      </c>
      <c r="B38" s="6">
        <v>28</v>
      </c>
      <c r="C38" s="6" t="s">
        <v>71</v>
      </c>
      <c r="D38" s="6" t="s">
        <v>3</v>
      </c>
      <c r="E38" s="6" t="s">
        <v>3</v>
      </c>
      <c r="F38" s="6" t="s">
        <v>3</v>
      </c>
      <c r="G38" s="6" t="s">
        <v>72</v>
      </c>
      <c r="H38" s="6" t="s">
        <v>73</v>
      </c>
      <c r="I38" s="6">
        <v>2</v>
      </c>
      <c r="J38" s="6" t="s">
        <v>75</v>
      </c>
      <c r="K38" s="6">
        <v>19</v>
      </c>
      <c r="L38" s="6" t="s">
        <v>72</v>
      </c>
      <c r="M38" s="6">
        <v>4</v>
      </c>
      <c r="N38" s="6" t="s">
        <v>16</v>
      </c>
      <c r="O38" s="17" t="s">
        <v>11</v>
      </c>
      <c r="P38" s="17" t="s">
        <v>3</v>
      </c>
      <c r="Q38" s="17" t="s">
        <v>72</v>
      </c>
      <c r="R38" s="17" t="s">
        <v>3</v>
      </c>
      <c r="S38" s="17" t="s">
        <v>3</v>
      </c>
      <c r="T38" s="7">
        <v>5</v>
      </c>
      <c r="U38" s="6" t="s">
        <v>8</v>
      </c>
      <c r="V38" s="8">
        <v>13.937007874015748</v>
      </c>
      <c r="W38" s="9">
        <f t="shared" si="2"/>
        <v>1.1441695454058496</v>
      </c>
      <c r="X38" s="6">
        <v>13216.02</v>
      </c>
      <c r="Y38" s="9">
        <f t="shared" si="3"/>
        <v>13.690000154673001</v>
      </c>
      <c r="Z38" s="6">
        <v>33923.56</v>
      </c>
      <c r="AA38" s="9">
        <f t="shared" si="1"/>
        <v>15.049999956433046</v>
      </c>
      <c r="AB38" s="15"/>
      <c r="AC38" s="15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ht="15.75" customHeight="1" x14ac:dyDescent="0.3">
      <c r="A39" s="6" t="s">
        <v>48</v>
      </c>
      <c r="B39" s="6">
        <v>28</v>
      </c>
      <c r="C39" s="6" t="s">
        <v>71</v>
      </c>
      <c r="D39" s="6" t="s">
        <v>72</v>
      </c>
      <c r="E39" s="6" t="s">
        <v>3</v>
      </c>
      <c r="F39" s="6" t="s">
        <v>3</v>
      </c>
      <c r="G39" s="6" t="s">
        <v>72</v>
      </c>
      <c r="H39" s="6" t="s">
        <v>73</v>
      </c>
      <c r="I39" s="6">
        <v>2</v>
      </c>
      <c r="J39" s="6" t="s">
        <v>75</v>
      </c>
      <c r="K39" s="6">
        <v>13</v>
      </c>
      <c r="L39" s="6" t="s">
        <v>72</v>
      </c>
      <c r="M39" s="6">
        <v>4</v>
      </c>
      <c r="N39" s="6" t="s">
        <v>4</v>
      </c>
      <c r="O39" s="17" t="s">
        <v>11</v>
      </c>
      <c r="P39" s="17" t="s">
        <v>3</v>
      </c>
      <c r="Q39" s="17" t="s">
        <v>72</v>
      </c>
      <c r="R39" s="17" t="s">
        <v>3</v>
      </c>
      <c r="S39" s="17" t="s">
        <v>3</v>
      </c>
      <c r="T39" s="7">
        <v>0</v>
      </c>
      <c r="U39" s="6" t="s">
        <v>8</v>
      </c>
      <c r="V39" s="8">
        <v>13.448818897637794</v>
      </c>
      <c r="W39" s="9">
        <f t="shared" si="2"/>
        <v>1.1286841453970293</v>
      </c>
      <c r="X39" s="6">
        <v>99334</v>
      </c>
      <c r="Y39" s="9">
        <f t="shared" si="3"/>
        <v>16.599999986887656</v>
      </c>
      <c r="Z39" s="6">
        <v>1709330.57</v>
      </c>
      <c r="AA39" s="9">
        <f t="shared" si="1"/>
        <v>20.704999998275827</v>
      </c>
      <c r="AB39" s="15"/>
      <c r="AC39" s="15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15.75" customHeight="1" x14ac:dyDescent="0.3">
      <c r="A40" s="6" t="s">
        <v>49</v>
      </c>
      <c r="B40" s="6">
        <v>19</v>
      </c>
      <c r="C40" s="6" t="s">
        <v>82</v>
      </c>
      <c r="D40" s="6" t="s">
        <v>3</v>
      </c>
      <c r="E40" s="6" t="s">
        <v>3</v>
      </c>
      <c r="F40" s="6" t="s">
        <v>3</v>
      </c>
      <c r="G40" s="6" t="s">
        <v>72</v>
      </c>
      <c r="H40" s="6" t="s">
        <v>73</v>
      </c>
      <c r="I40" s="6">
        <v>3</v>
      </c>
      <c r="J40" s="6" t="s">
        <v>75</v>
      </c>
      <c r="K40" s="6">
        <v>19</v>
      </c>
      <c r="L40" s="6" t="s">
        <v>3</v>
      </c>
      <c r="M40" s="6">
        <v>3</v>
      </c>
      <c r="N40" s="6" t="s">
        <v>16</v>
      </c>
      <c r="O40" s="17" t="s">
        <v>11</v>
      </c>
      <c r="P40" s="17" t="s">
        <v>3</v>
      </c>
      <c r="Q40" s="17" t="s">
        <v>72</v>
      </c>
      <c r="R40" s="17" t="s">
        <v>3</v>
      </c>
      <c r="S40" s="17" t="s">
        <v>3</v>
      </c>
      <c r="T40" s="7">
        <v>5</v>
      </c>
      <c r="U40" s="6" t="s">
        <v>8</v>
      </c>
      <c r="V40" s="8">
        <v>11.937007874015748</v>
      </c>
      <c r="W40" s="9">
        <f t="shared" si="2"/>
        <v>1.0768954803400779</v>
      </c>
      <c r="X40" s="6">
        <v>5.64</v>
      </c>
      <c r="Y40" s="9">
        <f t="shared" si="3"/>
        <v>2.4956951626240689</v>
      </c>
      <c r="Z40" s="6">
        <v>21.63</v>
      </c>
      <c r="AA40" s="9">
        <f t="shared" si="1"/>
        <v>4.434961760187254</v>
      </c>
      <c r="AB40" s="13"/>
      <c r="AC40" s="13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ht="15.75" customHeight="1" x14ac:dyDescent="0.3">
      <c r="A41" s="6" t="s">
        <v>50</v>
      </c>
      <c r="B41" s="6">
        <v>36</v>
      </c>
      <c r="C41" s="6" t="s">
        <v>82</v>
      </c>
      <c r="D41" s="6" t="s">
        <v>3</v>
      </c>
      <c r="E41" s="6" t="s">
        <v>3</v>
      </c>
      <c r="F41" s="6" t="s">
        <v>72</v>
      </c>
      <c r="G41" s="6" t="s">
        <v>72</v>
      </c>
      <c r="H41" s="6" t="s">
        <v>73</v>
      </c>
      <c r="I41" s="6">
        <v>3</v>
      </c>
      <c r="J41" s="6" t="s">
        <v>75</v>
      </c>
      <c r="K41" s="6">
        <v>1</v>
      </c>
      <c r="L41" s="6" t="s">
        <v>72</v>
      </c>
      <c r="M41" s="6">
        <v>3</v>
      </c>
      <c r="N41" s="6" t="s">
        <v>4</v>
      </c>
      <c r="O41" s="17" t="s">
        <v>5</v>
      </c>
      <c r="P41" s="17" t="s">
        <v>72</v>
      </c>
      <c r="Q41" s="17" t="s">
        <v>72</v>
      </c>
      <c r="R41" s="17" t="s">
        <v>3</v>
      </c>
      <c r="S41" s="17" t="s">
        <v>3</v>
      </c>
      <c r="T41" s="7">
        <v>19</v>
      </c>
      <c r="U41" s="6" t="s">
        <v>6</v>
      </c>
      <c r="V41" s="12" t="s">
        <v>29</v>
      </c>
      <c r="W41" s="12" t="s">
        <v>29</v>
      </c>
      <c r="X41" s="6">
        <v>800199.39</v>
      </c>
      <c r="Y41" s="9">
        <f t="shared" si="3"/>
        <v>19.610000003339884</v>
      </c>
      <c r="Z41" s="6">
        <v>1374047.07</v>
      </c>
      <c r="AA41" s="9">
        <f t="shared" si="1"/>
        <v>20.389999995963755</v>
      </c>
      <c r="AB41" s="15"/>
      <c r="AC41" s="15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5.75" customHeight="1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6"/>
      <c r="W42" s="16"/>
      <c r="X42" s="16"/>
      <c r="Y42" s="16"/>
      <c r="Z42" s="16"/>
      <c r="AA42" s="16"/>
      <c r="AB42" s="14"/>
      <c r="AC42" s="14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15.75" customHeight="1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6"/>
      <c r="W43" s="16"/>
      <c r="X43" s="16"/>
      <c r="Y43" s="16"/>
      <c r="Z43" s="16"/>
      <c r="AA43" s="16"/>
      <c r="AB43" s="14"/>
      <c r="AC43" s="14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15.75" customHeight="1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6"/>
      <c r="W44" s="16"/>
      <c r="X44" s="16"/>
      <c r="Y44" s="16"/>
      <c r="Z44" s="16"/>
      <c r="AA44" s="16"/>
      <c r="AB44" s="14"/>
      <c r="AC44" s="14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15.75" customHeight="1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6"/>
      <c r="W45" s="16"/>
      <c r="X45" s="16"/>
      <c r="Y45" s="16"/>
      <c r="Z45" s="16"/>
      <c r="AA45" s="16"/>
      <c r="AB45" s="14"/>
      <c r="AC45" s="14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ht="15.75" customHeight="1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6"/>
      <c r="W46" s="16"/>
      <c r="X46" s="16"/>
      <c r="Y46" s="16"/>
      <c r="Z46" s="16"/>
      <c r="AA46" s="16"/>
      <c r="AB46" s="14"/>
      <c r="AC46" s="14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ht="15.75" customHeight="1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6"/>
      <c r="W47" s="16"/>
      <c r="X47" s="16"/>
      <c r="Y47" s="16"/>
      <c r="Z47" s="16"/>
      <c r="AA47" s="16"/>
      <c r="AB47" s="14"/>
      <c r="AC47" s="14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ht="15.7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6"/>
      <c r="W48" s="16"/>
      <c r="X48" s="16"/>
      <c r="Y48" s="16"/>
      <c r="Z48" s="16"/>
      <c r="AA48" s="16"/>
      <c r="AB48" s="14"/>
      <c r="AC48" s="14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ht="15.75" customHeight="1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6"/>
      <c r="W49" s="16"/>
      <c r="X49" s="16"/>
      <c r="Y49" s="16"/>
      <c r="Z49" s="16"/>
      <c r="AA49" s="16"/>
      <c r="AB49" s="14"/>
      <c r="AC49" s="14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ht="15.75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6"/>
      <c r="W50" s="16"/>
      <c r="X50" s="16"/>
      <c r="Y50" s="16"/>
      <c r="Z50" s="16"/>
      <c r="AA50" s="16"/>
      <c r="AB50" s="14"/>
      <c r="AC50" s="14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ht="15.75" customHeight="1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6"/>
      <c r="W51" s="16"/>
      <c r="X51" s="16"/>
      <c r="Y51" s="16"/>
      <c r="Z51" s="16"/>
      <c r="AA51" s="16"/>
      <c r="AB51" s="14"/>
      <c r="AC51" s="14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ht="15.7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6"/>
      <c r="W52" s="16"/>
      <c r="X52" s="16"/>
      <c r="Y52" s="16"/>
      <c r="Z52" s="16"/>
      <c r="AA52" s="16"/>
      <c r="AB52" s="14"/>
      <c r="AC52" s="14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ht="15.75" customHeight="1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6"/>
      <c r="W53" s="16"/>
      <c r="X53" s="16"/>
      <c r="Y53" s="16"/>
      <c r="Z53" s="16"/>
      <c r="AA53" s="16"/>
      <c r="AB53" s="14"/>
      <c r="AC53" s="14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ht="15.75" customHeight="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6"/>
      <c r="W54" s="16"/>
      <c r="X54" s="16"/>
      <c r="Y54" s="16"/>
      <c r="Z54" s="16"/>
      <c r="AA54" s="16"/>
      <c r="AB54" s="14"/>
      <c r="AC54" s="14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ht="15.75" customHeight="1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6"/>
      <c r="W55" s="16"/>
      <c r="X55" s="16"/>
      <c r="Y55" s="16"/>
      <c r="Z55" s="16"/>
      <c r="AA55" s="16"/>
      <c r="AB55" s="14"/>
      <c r="AC55" s="14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1:52" ht="15.7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6"/>
      <c r="W56" s="16"/>
      <c r="X56" s="16"/>
      <c r="Y56" s="16"/>
      <c r="Z56" s="16"/>
      <c r="AA56" s="16"/>
      <c r="AB56" s="14"/>
      <c r="AC56" s="14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ht="15.75" customHeight="1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6"/>
      <c r="W57" s="16"/>
      <c r="X57" s="16"/>
      <c r="Y57" s="16"/>
      <c r="Z57" s="16"/>
      <c r="AA57" s="16"/>
      <c r="AB57" s="14"/>
      <c r="AC57" s="14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1:52" ht="15.7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ht="15.75" customHeight="1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1:52" ht="15.7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ht="15.75" customHeight="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52" ht="15.75" customHeight="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1:52" ht="15.75" customHeight="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52" ht="15.75" customHeight="1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ht="15.75" customHeight="1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1:52" ht="15.75" customHeight="1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</row>
    <row r="67" spans="1:52" ht="15.75" customHeight="1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pans="1:52" ht="15.75" customHeight="1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pans="1:52" ht="15.75" customHeight="1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pans="1:52" ht="15.75" customHeight="1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pans="1:52" ht="15.75" customHeight="1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pans="1:52" ht="15.75" customHeight="1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ht="15.75" customHeight="1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1:52" ht="15.75" customHeight="1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1:52" ht="15.75" customHeight="1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1:52" ht="15.75" customHeight="1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ht="15.75" customHeight="1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ht="15.75" customHeight="1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1:52" ht="15.75" customHeight="1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ht="15.75" customHeight="1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 ht="15.75" customHeight="1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 ht="15.75" customHeight="1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 ht="15.75" customHeight="1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 ht="15.75" customHeight="1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 ht="15.75" customHeight="1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 ht="15.75" customHeight="1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ht="15.75" customHeight="1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ht="15.7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 ht="15.7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 ht="15.75" customHeight="1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pans="1:52" ht="15.7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pans="1:52" ht="15.75" customHeight="1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pans="1:52" ht="15.75" customHeight="1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pans="1:52" ht="15.75" customHeight="1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</row>
    <row r="95" spans="1:52" ht="15.75" customHeight="1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1:52" ht="15.75" customHeight="1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pans="1:52" ht="15.75" customHeight="1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</row>
    <row r="98" spans="1:52" ht="15.75" customHeight="1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</row>
    <row r="99" spans="1:52" ht="15.7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</row>
    <row r="100" spans="1:52" ht="15.75" customHeight="1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</row>
    <row r="101" spans="1:52" ht="15.75" customHeight="1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</row>
    <row r="102" spans="1:52" ht="15.75" customHeight="1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</row>
    <row r="103" spans="1:52" ht="15.75" customHeight="1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</row>
    <row r="104" spans="1:52" ht="15.75" customHeight="1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</row>
    <row r="105" spans="1:52" ht="15.75" customHeight="1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</row>
    <row r="106" spans="1:52" ht="15.75" customHeight="1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</row>
    <row r="107" spans="1:52" ht="15.75" customHeight="1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</row>
    <row r="108" spans="1:52" ht="15.7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</row>
    <row r="109" spans="1:52" ht="15.7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</row>
    <row r="110" spans="1:52" ht="15.75" customHeight="1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</row>
    <row r="111" spans="1:52" ht="15.75" customHeight="1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</row>
    <row r="112" spans="1:52" ht="15.75" customHeight="1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</row>
    <row r="113" spans="1:52" ht="15.75" customHeight="1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pans="1:52" ht="15.75" customHeight="1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</row>
    <row r="115" spans="1:52" ht="15.75" customHeight="1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</row>
    <row r="116" spans="1:52" ht="15.75" customHeight="1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</row>
    <row r="117" spans="1:52" ht="15.75" customHeight="1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</row>
    <row r="118" spans="1:52" ht="15.75" customHeight="1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</row>
    <row r="119" spans="1:52" ht="15.75" customHeight="1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</row>
    <row r="120" spans="1:52" ht="15.75" customHeight="1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</row>
    <row r="121" spans="1:52" ht="15.75" customHeight="1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</row>
    <row r="122" spans="1:52" ht="15.75" customHeight="1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</row>
    <row r="123" spans="1:52" ht="15.75" customHeight="1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</row>
    <row r="124" spans="1:52" ht="15.75" customHeight="1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</row>
    <row r="125" spans="1:52" ht="15.75" customHeight="1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</row>
    <row r="126" spans="1:52" ht="15.75" customHeight="1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</row>
    <row r="127" spans="1:52" ht="15.75" customHeight="1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</row>
    <row r="128" spans="1:52" ht="15.75" customHeight="1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</row>
    <row r="129" spans="1:52" ht="15.75" customHeight="1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</row>
    <row r="130" spans="1:52" ht="15.75" customHeight="1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</row>
    <row r="131" spans="1:52" ht="15.75" customHeight="1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</row>
    <row r="132" spans="1:52" ht="15.75" customHeight="1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</row>
    <row r="133" spans="1:52" ht="15.75" customHeight="1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</row>
    <row r="134" spans="1:52" ht="15.75" customHeight="1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pans="1:52" ht="15.7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spans="1:52" ht="15.75" customHeight="1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</row>
    <row r="137" spans="1:52" ht="15.75" customHeight="1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</row>
    <row r="138" spans="1:52" ht="15.75" customHeight="1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</row>
    <row r="139" spans="1:52" ht="15.75" customHeight="1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</row>
    <row r="140" spans="1:52" ht="15.75" customHeight="1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</row>
    <row r="141" spans="1:52" ht="15.75" customHeight="1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</row>
    <row r="142" spans="1:52" ht="15.75" customHeight="1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</row>
    <row r="143" spans="1:52" ht="15.75" customHeight="1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</row>
    <row r="144" spans="1:52" ht="15.75" customHeight="1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</row>
    <row r="145" spans="1:52" ht="15.75" customHeight="1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</row>
    <row r="146" spans="1:52" ht="15.75" customHeight="1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</row>
    <row r="147" spans="1:52" ht="15.75" customHeight="1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</row>
    <row r="148" spans="1:52" ht="15.75" customHeight="1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</row>
    <row r="149" spans="1:52" ht="15.75" customHeight="1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</row>
    <row r="150" spans="1:52" ht="15.75" customHeight="1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</row>
    <row r="151" spans="1:52" ht="15.75" customHeight="1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</row>
    <row r="152" spans="1:52" ht="15.75" customHeight="1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</row>
    <row r="153" spans="1:52" ht="15.75" customHeight="1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</row>
    <row r="154" spans="1:52" ht="15.75" customHeight="1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</row>
    <row r="155" spans="1:52" ht="15.75" customHeight="1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</row>
    <row r="156" spans="1:52" ht="15.75" customHeight="1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</row>
    <row r="157" spans="1:52" ht="15.75" customHeight="1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</row>
    <row r="158" spans="1:52" ht="15.75" customHeight="1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</row>
    <row r="159" spans="1:52" ht="15.75" customHeight="1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</row>
    <row r="160" spans="1:52" ht="15.75" customHeight="1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</row>
    <row r="161" spans="1:52" ht="15.75" customHeight="1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</row>
    <row r="162" spans="1:52" ht="15.75" customHeight="1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</row>
    <row r="163" spans="1:52" ht="15.75" customHeight="1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</row>
    <row r="164" spans="1:52" ht="15.75" customHeight="1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</row>
    <row r="165" spans="1:52" ht="15.75" customHeight="1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</row>
    <row r="166" spans="1:52" ht="15.75" customHeight="1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</row>
    <row r="167" spans="1:52" ht="15.75" customHeight="1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</row>
    <row r="168" spans="1:52" ht="15.75" customHeight="1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</row>
    <row r="169" spans="1:52" ht="15.75" customHeight="1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</row>
    <row r="170" spans="1:52" ht="15.75" customHeight="1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</row>
    <row r="171" spans="1:52" ht="15.75" customHeight="1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</row>
    <row r="172" spans="1:52" ht="15.75" customHeight="1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</row>
    <row r="173" spans="1:52" ht="15.75" customHeight="1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</row>
    <row r="174" spans="1:52" ht="15.75" customHeight="1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</row>
    <row r="175" spans="1:52" ht="15.75" customHeight="1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</row>
    <row r="176" spans="1:52" ht="15.75" customHeight="1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</row>
    <row r="177" spans="1:52" ht="15.75" customHeight="1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</row>
    <row r="178" spans="1:52" ht="15.75" customHeight="1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</row>
    <row r="179" spans="1:52" ht="15.7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</row>
    <row r="180" spans="1:52" ht="15.75" customHeight="1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</row>
    <row r="181" spans="1:52" ht="15.75" customHeight="1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</row>
    <row r="182" spans="1:52" ht="15.75" customHeight="1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</row>
    <row r="183" spans="1:52" ht="15.75" customHeight="1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</row>
    <row r="184" spans="1:52" ht="15.75" customHeight="1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</row>
    <row r="185" spans="1:52" ht="15.75" customHeight="1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</row>
    <row r="186" spans="1:52" ht="15.75" customHeight="1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</row>
    <row r="187" spans="1:52" ht="15.75" customHeight="1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</row>
    <row r="188" spans="1:52" ht="15.75" customHeight="1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</row>
    <row r="189" spans="1:52" ht="15.75" customHeight="1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</row>
    <row r="190" spans="1:52" ht="15.75" customHeight="1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</row>
    <row r="191" spans="1:52" ht="15.75" customHeight="1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</row>
    <row r="192" spans="1:52" ht="15.75" customHeight="1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</row>
    <row r="193" spans="1:52" ht="15.75" customHeight="1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</row>
    <row r="194" spans="1:52" ht="15.75" customHeight="1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</row>
    <row r="195" spans="1:52" ht="15.75" customHeight="1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</row>
    <row r="196" spans="1:52" ht="15.75" customHeight="1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</row>
    <row r="197" spans="1:52" ht="15.75" customHeight="1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</row>
    <row r="198" spans="1:52" ht="15.75" customHeight="1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</row>
    <row r="199" spans="1:52" ht="15.75" customHeight="1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</row>
    <row r="200" spans="1:52" ht="15.75" customHeight="1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</row>
    <row r="201" spans="1:52" ht="15.75" customHeight="1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</row>
    <row r="202" spans="1:52" ht="15.75" customHeight="1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</row>
    <row r="203" spans="1:52" ht="15.75" customHeight="1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</row>
    <row r="204" spans="1:52" ht="15.75" customHeight="1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</row>
    <row r="205" spans="1:52" ht="15.75" customHeight="1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</row>
    <row r="206" spans="1:52" ht="15.75" customHeight="1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</row>
    <row r="207" spans="1:52" ht="15.75" customHeight="1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</row>
    <row r="208" spans="1:52" ht="15.75" customHeight="1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</row>
    <row r="209" spans="1:52" ht="15.75" customHeight="1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</row>
    <row r="210" spans="1:52" ht="15.75" customHeight="1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</row>
    <row r="211" spans="1:52" ht="15.75" customHeight="1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</row>
    <row r="212" spans="1:52" ht="15.75" customHeight="1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</row>
    <row r="213" spans="1:52" ht="15.75" customHeight="1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</row>
    <row r="214" spans="1:52" ht="15.75" customHeight="1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</row>
    <row r="215" spans="1:52" ht="15.75" customHeight="1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</row>
    <row r="216" spans="1:52" ht="15.75" customHeight="1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</row>
    <row r="217" spans="1:52" ht="15.75" customHeight="1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</row>
    <row r="218" spans="1:52" ht="15.75" customHeight="1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</row>
    <row r="219" spans="1:52" ht="15.75" customHeight="1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</row>
    <row r="220" spans="1:52" ht="15.75" customHeight="1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</row>
    <row r="221" spans="1:52" ht="15.75" customHeight="1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</row>
    <row r="222" spans="1:52" ht="15.75" customHeight="1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</row>
    <row r="223" spans="1:52" ht="15.75" customHeight="1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</row>
    <row r="224" spans="1:52" ht="15.75" customHeight="1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</row>
    <row r="225" spans="1:52" ht="15.75" customHeight="1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</row>
    <row r="226" spans="1:52" ht="15.75" customHeight="1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</row>
    <row r="227" spans="1:52" ht="15.75" customHeight="1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</row>
    <row r="228" spans="1:52" ht="15.75" customHeight="1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</row>
    <row r="229" spans="1:52" ht="15.75" customHeight="1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</row>
    <row r="230" spans="1:52" ht="15.75" customHeight="1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</row>
    <row r="231" spans="1:52" ht="15.75" customHeight="1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</row>
    <row r="232" spans="1:52" ht="15.75" customHeight="1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</row>
    <row r="233" spans="1:52" ht="15.75" customHeight="1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</row>
    <row r="234" spans="1:52" ht="15.75" customHeight="1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</row>
    <row r="235" spans="1:52" ht="15.75" customHeight="1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</row>
    <row r="236" spans="1:52" ht="15.75" customHeight="1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</row>
    <row r="237" spans="1:52" ht="15.75" customHeight="1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</row>
    <row r="238" spans="1:52" ht="15.75" customHeight="1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</row>
    <row r="239" spans="1:52" ht="15.75" customHeight="1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</row>
    <row r="240" spans="1:52" ht="15.75" customHeight="1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</row>
    <row r="241" spans="1:52" ht="15.75" customHeight="1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</row>
    <row r="242" spans="1:52" ht="15.75" customHeight="1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</row>
    <row r="243" spans="1:52" ht="15.75" customHeight="1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</row>
    <row r="244" spans="1:52" ht="15.75" customHeight="1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</row>
    <row r="245" spans="1:52" ht="15.75" customHeight="1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</row>
    <row r="246" spans="1:52" ht="15.75" customHeight="1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</row>
    <row r="247" spans="1:52" ht="15.75" customHeight="1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</row>
    <row r="248" spans="1:52" ht="15.75" customHeight="1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</row>
    <row r="249" spans="1:52" ht="15.75" customHeight="1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</row>
    <row r="250" spans="1:52" ht="15.75" customHeight="1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</row>
    <row r="251" spans="1:52" ht="15.75" customHeight="1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</row>
    <row r="252" spans="1:52" ht="15.75" customHeight="1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</row>
    <row r="253" spans="1:52" ht="15.75" customHeight="1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</row>
    <row r="254" spans="1:52" ht="15.75" customHeight="1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</row>
    <row r="255" spans="1:52" ht="15.75" customHeight="1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</row>
    <row r="256" spans="1:52" ht="15.75" customHeight="1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</row>
    <row r="257" spans="1:52" ht="15.75" customHeight="1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</row>
    <row r="258" spans="1:52" ht="15.75" customHeight="1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</row>
    <row r="259" spans="1:52" ht="15.75" customHeight="1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</row>
    <row r="260" spans="1:52" ht="15.75" customHeight="1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</row>
    <row r="261" spans="1:52" ht="15.75" customHeight="1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</row>
    <row r="262" spans="1:52" ht="15.75" customHeight="1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</row>
    <row r="263" spans="1:52" ht="15.75" customHeight="1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</row>
    <row r="264" spans="1:52" ht="15.75" customHeight="1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</row>
    <row r="265" spans="1:52" ht="15.75" customHeight="1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</row>
    <row r="266" spans="1:52" ht="15.75" customHeight="1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</row>
    <row r="267" spans="1:52" ht="15.75" customHeight="1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</row>
    <row r="268" spans="1:52" ht="15.75" customHeight="1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</row>
    <row r="269" spans="1:52" ht="15.75" customHeight="1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</row>
    <row r="270" spans="1:52" ht="15.75" customHeight="1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</row>
    <row r="271" spans="1:52" ht="15.75" customHeight="1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</row>
    <row r="272" spans="1:52" ht="15.75" customHeight="1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</row>
    <row r="273" spans="1:52" ht="15.75" customHeight="1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</row>
    <row r="274" spans="1:52" ht="15.75" customHeight="1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</row>
    <row r="275" spans="1:52" ht="15.75" customHeight="1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</row>
    <row r="276" spans="1:52" ht="15.75" customHeight="1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</row>
    <row r="277" spans="1:52" ht="15.75" customHeight="1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</row>
    <row r="278" spans="1:52" ht="15.75" customHeight="1" x14ac:dyDescent="0.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</row>
    <row r="279" spans="1:52" ht="15.75" customHeight="1" x14ac:dyDescent="0.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</row>
    <row r="280" spans="1:52" ht="15.75" customHeight="1" x14ac:dyDescent="0.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</row>
    <row r="281" spans="1:52" ht="15.75" customHeight="1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</row>
    <row r="282" spans="1:52" ht="15.75" customHeight="1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</row>
    <row r="283" spans="1:52" ht="15.75" customHeight="1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</row>
    <row r="284" spans="1:52" ht="15.75" customHeight="1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</row>
    <row r="285" spans="1:52" ht="15.75" customHeight="1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</row>
    <row r="286" spans="1:52" ht="15.75" customHeight="1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</row>
    <row r="287" spans="1:52" ht="15.75" customHeight="1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</row>
    <row r="288" spans="1:52" ht="15.75" customHeight="1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</row>
    <row r="289" spans="1:52" ht="15.75" customHeight="1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</row>
    <row r="290" spans="1:52" ht="15.75" customHeight="1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</row>
    <row r="291" spans="1:52" ht="15.75" customHeight="1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</row>
    <row r="292" spans="1:52" ht="15.75" customHeight="1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</row>
    <row r="293" spans="1:52" ht="15.75" customHeight="1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</row>
    <row r="294" spans="1:52" ht="15.75" customHeight="1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</row>
    <row r="295" spans="1:52" ht="15.75" customHeight="1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</row>
    <row r="296" spans="1:52" ht="15.75" customHeight="1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</row>
    <row r="297" spans="1:52" ht="15.75" customHeight="1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</row>
    <row r="298" spans="1:52" ht="15.75" customHeight="1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</row>
    <row r="299" spans="1:52" ht="15.75" customHeight="1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</row>
    <row r="300" spans="1:52" ht="15.75" customHeight="1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</row>
    <row r="301" spans="1:52" ht="15.75" customHeight="1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</row>
    <row r="302" spans="1:52" ht="15.75" customHeight="1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</row>
    <row r="303" spans="1:52" ht="15.75" customHeight="1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</row>
    <row r="304" spans="1:52" ht="15.75" customHeight="1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</row>
    <row r="305" spans="1:52" ht="15.75" customHeight="1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</row>
    <row r="306" spans="1:52" ht="15.75" customHeight="1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</row>
    <row r="307" spans="1:52" ht="15.75" customHeight="1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</row>
    <row r="308" spans="1:52" ht="15.75" customHeight="1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</row>
    <row r="309" spans="1:52" ht="15.75" customHeight="1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</row>
    <row r="310" spans="1:52" ht="15.75" customHeight="1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</row>
    <row r="311" spans="1:52" ht="15.75" customHeight="1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</row>
    <row r="312" spans="1:52" ht="15.75" customHeight="1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</row>
    <row r="313" spans="1:52" ht="15.75" customHeight="1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</row>
    <row r="314" spans="1:52" ht="15.75" customHeight="1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</row>
    <row r="315" spans="1:52" ht="15.75" customHeight="1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</row>
    <row r="316" spans="1:52" ht="15.75" customHeight="1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</row>
    <row r="317" spans="1:52" ht="15.75" customHeight="1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</row>
    <row r="318" spans="1:52" ht="15.75" customHeight="1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</row>
    <row r="319" spans="1:52" ht="15.75" customHeight="1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</row>
    <row r="320" spans="1:52" ht="15.75" customHeight="1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</row>
    <row r="321" spans="1:52" ht="15.75" customHeight="1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</row>
    <row r="322" spans="1:52" ht="15.75" customHeight="1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</row>
    <row r="323" spans="1:52" ht="15.75" customHeight="1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</row>
    <row r="324" spans="1:52" ht="15.75" customHeight="1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</row>
    <row r="325" spans="1:52" ht="15.75" customHeight="1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</row>
    <row r="326" spans="1:52" ht="15.75" customHeight="1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</row>
    <row r="327" spans="1:52" ht="15.75" customHeight="1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</row>
    <row r="328" spans="1:52" ht="15.75" customHeight="1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</row>
    <row r="329" spans="1:52" ht="15.75" customHeight="1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</row>
    <row r="330" spans="1:52" ht="15.75" customHeight="1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</row>
    <row r="331" spans="1:52" ht="15.75" customHeight="1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</row>
    <row r="332" spans="1:52" ht="15.75" customHeight="1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</row>
    <row r="333" spans="1:52" ht="15.75" customHeight="1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</row>
    <row r="334" spans="1:52" ht="15.75" customHeight="1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</row>
    <row r="335" spans="1:52" ht="15.75" customHeight="1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</row>
    <row r="336" spans="1:52" ht="15.75" customHeight="1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</row>
    <row r="337" spans="1:52" ht="15.75" customHeight="1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</row>
    <row r="338" spans="1:52" ht="15.75" customHeight="1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</row>
    <row r="339" spans="1:52" ht="15.75" customHeight="1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</row>
    <row r="340" spans="1:52" ht="15.75" customHeight="1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</row>
    <row r="341" spans="1:52" ht="15.75" customHeight="1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</row>
    <row r="342" spans="1:52" ht="15.75" customHeight="1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</row>
    <row r="343" spans="1:52" ht="15.75" customHeight="1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</row>
    <row r="344" spans="1:52" ht="15.75" customHeight="1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</row>
    <row r="345" spans="1:52" ht="15.75" customHeight="1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</row>
    <row r="346" spans="1:52" ht="15.75" customHeight="1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</row>
    <row r="347" spans="1:52" ht="15.75" customHeight="1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</row>
    <row r="348" spans="1:52" ht="15.75" customHeight="1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</row>
    <row r="349" spans="1:52" ht="15.75" customHeight="1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</row>
    <row r="350" spans="1:52" ht="15.75" customHeight="1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</row>
    <row r="351" spans="1:52" ht="15.75" customHeight="1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</row>
    <row r="352" spans="1:52" ht="15.75" customHeight="1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</row>
    <row r="353" spans="1:52" ht="15.75" customHeight="1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</row>
    <row r="354" spans="1:52" ht="15.75" customHeight="1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</row>
    <row r="355" spans="1:52" ht="15.75" customHeight="1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</row>
    <row r="356" spans="1:52" ht="15.75" customHeight="1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</row>
    <row r="357" spans="1:52" ht="15.75" customHeight="1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</row>
    <row r="358" spans="1:52" ht="15.75" customHeight="1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</row>
    <row r="359" spans="1:52" ht="15.75" customHeight="1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</row>
    <row r="360" spans="1:52" ht="15.75" customHeight="1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</row>
    <row r="361" spans="1:52" ht="15.75" customHeight="1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</row>
    <row r="362" spans="1:52" ht="15.75" customHeight="1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</row>
    <row r="363" spans="1:52" ht="15.75" customHeight="1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</row>
    <row r="364" spans="1:52" ht="15.75" customHeight="1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</row>
    <row r="365" spans="1:52" ht="15.75" customHeight="1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</row>
    <row r="366" spans="1:52" ht="15.75" customHeight="1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</row>
    <row r="367" spans="1:52" ht="15.75" customHeight="1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</row>
    <row r="368" spans="1:52" ht="15.75" customHeight="1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</row>
    <row r="369" spans="1:52" ht="15.75" customHeight="1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</row>
    <row r="370" spans="1:52" ht="15.75" customHeight="1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</row>
    <row r="371" spans="1:52" ht="15.75" customHeight="1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</row>
    <row r="372" spans="1:52" ht="15.75" customHeight="1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</row>
    <row r="373" spans="1:52" ht="15.75" customHeight="1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</row>
    <row r="374" spans="1:52" ht="15.75" customHeight="1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</row>
    <row r="375" spans="1:52" ht="15.75" customHeight="1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</row>
    <row r="376" spans="1:52" ht="15.75" customHeight="1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</row>
    <row r="377" spans="1:52" ht="15.75" customHeight="1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</row>
    <row r="378" spans="1:52" ht="15.75" customHeight="1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</row>
    <row r="379" spans="1:52" ht="15.75" customHeight="1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</row>
    <row r="380" spans="1:52" ht="15.75" customHeight="1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</row>
    <row r="381" spans="1:52" ht="15.75" customHeight="1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</row>
    <row r="382" spans="1:52" ht="15.75" customHeight="1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</row>
    <row r="383" spans="1:52" ht="15.75" customHeight="1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</row>
    <row r="384" spans="1:52" ht="15.75" customHeight="1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</row>
    <row r="385" spans="1:52" ht="15.75" customHeight="1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</row>
    <row r="386" spans="1:52" ht="15.75" customHeight="1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</row>
    <row r="387" spans="1:52" ht="15.75" customHeight="1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</row>
    <row r="388" spans="1:52" ht="15.75" customHeight="1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</row>
    <row r="389" spans="1:52" ht="15.75" customHeight="1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</row>
    <row r="390" spans="1:52" ht="15.75" customHeight="1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</row>
    <row r="391" spans="1:52" ht="15.75" customHeight="1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</row>
    <row r="392" spans="1:52" ht="15.75" customHeight="1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</row>
    <row r="393" spans="1:52" ht="15.75" customHeight="1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</row>
    <row r="394" spans="1:52" ht="15.75" customHeight="1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</row>
    <row r="395" spans="1:52" ht="15.75" customHeight="1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</row>
    <row r="396" spans="1:52" ht="15.75" customHeight="1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</row>
    <row r="397" spans="1:52" ht="15.75" customHeight="1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</row>
    <row r="398" spans="1:52" ht="15.75" customHeight="1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</row>
    <row r="399" spans="1:52" ht="15.75" customHeight="1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</row>
    <row r="400" spans="1:52" ht="15.75" customHeight="1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</row>
    <row r="401" spans="1:52" ht="15.75" customHeight="1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</row>
    <row r="402" spans="1:52" ht="15.75" customHeight="1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</row>
    <row r="403" spans="1:52" ht="15.75" customHeight="1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</row>
    <row r="404" spans="1:52" ht="15.75" customHeight="1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</row>
    <row r="405" spans="1:52" ht="15.75" customHeight="1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</row>
    <row r="406" spans="1:52" ht="15.75" customHeight="1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</row>
    <row r="407" spans="1:52" ht="15.75" customHeight="1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</row>
    <row r="408" spans="1:52" ht="15.75" customHeight="1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</row>
    <row r="409" spans="1:52" ht="15.75" customHeight="1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</row>
    <row r="410" spans="1:52" ht="15.75" customHeight="1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</row>
    <row r="411" spans="1:52" ht="15.75" customHeight="1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</row>
    <row r="412" spans="1:52" ht="15.75" customHeight="1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</row>
    <row r="413" spans="1:52" ht="15.75" customHeight="1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</row>
    <row r="414" spans="1:52" ht="15.75" customHeight="1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</row>
    <row r="415" spans="1:52" ht="15.75" customHeight="1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</row>
    <row r="416" spans="1:52" ht="15.75" customHeight="1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</row>
    <row r="417" spans="1:52" ht="15.75" customHeight="1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</row>
    <row r="418" spans="1:52" ht="15.75" customHeight="1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</row>
    <row r="419" spans="1:52" ht="15.75" customHeight="1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</row>
    <row r="420" spans="1:52" ht="15.75" customHeight="1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</row>
    <row r="421" spans="1:52" ht="15.75" customHeight="1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</row>
    <row r="422" spans="1:52" ht="15.75" customHeight="1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</row>
    <row r="423" spans="1:52" ht="15.75" customHeight="1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</row>
    <row r="424" spans="1:52" ht="15.75" customHeight="1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</row>
    <row r="425" spans="1:52" ht="15.75" customHeight="1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</row>
    <row r="426" spans="1:52" ht="15.75" customHeight="1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</row>
    <row r="427" spans="1:52" ht="15.75" customHeight="1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</row>
    <row r="428" spans="1:52" ht="15.75" customHeight="1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</row>
    <row r="429" spans="1:52" ht="15.75" customHeight="1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</row>
    <row r="430" spans="1:52" ht="15.75" customHeight="1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</row>
    <row r="431" spans="1:52" ht="15.75" customHeight="1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</row>
    <row r="432" spans="1:52" ht="15.75" customHeight="1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</row>
    <row r="433" spans="1:52" ht="15.75" customHeight="1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</row>
    <row r="434" spans="1:52" ht="15.75" customHeight="1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</row>
    <row r="435" spans="1:52" ht="15.75" customHeight="1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</row>
    <row r="436" spans="1:52" ht="15.75" customHeight="1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</row>
    <row r="437" spans="1:52" ht="15.75" customHeight="1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</row>
    <row r="438" spans="1:52" ht="15.75" customHeight="1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</row>
    <row r="439" spans="1:52" ht="15.75" customHeight="1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</row>
    <row r="440" spans="1:52" ht="15.75" customHeight="1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</row>
    <row r="441" spans="1:52" ht="15.75" customHeight="1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</row>
    <row r="442" spans="1:52" ht="15.75" customHeight="1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</row>
    <row r="443" spans="1:52" ht="15.75" customHeight="1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</row>
    <row r="444" spans="1:52" ht="15.75" customHeight="1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</row>
    <row r="445" spans="1:52" ht="15.75" customHeight="1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</row>
    <row r="446" spans="1:52" ht="15.75" customHeight="1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</row>
    <row r="447" spans="1:52" ht="15.75" customHeight="1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</row>
    <row r="448" spans="1:52" ht="15.75" customHeight="1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</row>
    <row r="449" spans="1:52" ht="15.75" customHeight="1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</row>
    <row r="450" spans="1:52" ht="15.75" customHeight="1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</row>
    <row r="451" spans="1:52" ht="15.75" customHeight="1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</row>
    <row r="452" spans="1:52" ht="15.75" customHeight="1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</row>
    <row r="453" spans="1:52" ht="15.75" customHeight="1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</row>
    <row r="454" spans="1:52" ht="15.75" customHeight="1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</row>
    <row r="455" spans="1:52" ht="15.75" customHeight="1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</row>
    <row r="456" spans="1:52" ht="15.75" customHeight="1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</row>
    <row r="457" spans="1:52" ht="15.75" customHeight="1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</row>
    <row r="458" spans="1:52" ht="15.75" customHeight="1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</row>
    <row r="459" spans="1:52" ht="15.75" customHeight="1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</row>
    <row r="460" spans="1:52" ht="15.75" customHeight="1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</row>
    <row r="461" spans="1:52" ht="15.75" customHeight="1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</row>
    <row r="462" spans="1:52" ht="15.75" customHeight="1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</row>
    <row r="463" spans="1:52" ht="15.75" customHeight="1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</row>
    <row r="464" spans="1:52" ht="15.75" customHeight="1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</row>
    <row r="465" spans="1:52" ht="15.75" customHeight="1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</row>
    <row r="466" spans="1:52" ht="15.75" customHeight="1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</row>
    <row r="467" spans="1:52" ht="15.75" customHeight="1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</row>
    <row r="468" spans="1:52" ht="15.75" customHeight="1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</row>
    <row r="469" spans="1:52" ht="15.75" customHeight="1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</row>
    <row r="470" spans="1:52" ht="15.75" customHeight="1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</row>
    <row r="471" spans="1:52" ht="15.75" customHeight="1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</row>
    <row r="472" spans="1:52" ht="15.75" customHeight="1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</row>
    <row r="473" spans="1:52" ht="15.75" customHeight="1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</row>
    <row r="474" spans="1:52" ht="15.75" customHeight="1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</row>
    <row r="475" spans="1:52" ht="15.75" customHeight="1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</row>
    <row r="476" spans="1:52" ht="15.75" customHeight="1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</row>
    <row r="477" spans="1:52" ht="15.75" customHeight="1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</row>
    <row r="478" spans="1:52" ht="15.75" customHeight="1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</row>
    <row r="479" spans="1:52" ht="15.75" customHeight="1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</row>
    <row r="480" spans="1:52" ht="15.75" customHeight="1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</row>
    <row r="481" spans="1:52" ht="15.75" customHeight="1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</row>
    <row r="482" spans="1:52" ht="15.75" customHeight="1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</row>
    <row r="483" spans="1:52" ht="15.75" customHeight="1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</row>
    <row r="484" spans="1:52" ht="15.75" customHeight="1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</row>
    <row r="485" spans="1:52" ht="15.75" customHeight="1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</row>
    <row r="486" spans="1:52" ht="15.75" customHeight="1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</row>
    <row r="487" spans="1:52" ht="15.75" customHeight="1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</row>
    <row r="488" spans="1:52" ht="15.75" customHeight="1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</row>
    <row r="489" spans="1:52" ht="15.75" customHeight="1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</row>
    <row r="490" spans="1:52" ht="15.75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</row>
    <row r="491" spans="1:52" ht="15.75" customHeight="1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</row>
    <row r="492" spans="1:52" ht="15.75" customHeight="1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</row>
    <row r="493" spans="1:52" ht="15.75" customHeight="1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</row>
    <row r="494" spans="1:52" ht="15.75" customHeight="1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</row>
    <row r="495" spans="1:52" ht="15.75" customHeight="1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</row>
    <row r="496" spans="1:52" ht="15.75" customHeight="1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</row>
    <row r="497" spans="1:52" ht="15.75" customHeight="1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</row>
    <row r="498" spans="1:52" ht="15.75" customHeight="1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</row>
    <row r="499" spans="1:52" ht="15.75" customHeight="1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</row>
    <row r="500" spans="1:52" ht="15.75" customHeight="1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</row>
    <row r="501" spans="1:52" ht="15.75" customHeight="1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</row>
    <row r="502" spans="1:52" ht="15.75" customHeight="1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</row>
    <row r="503" spans="1:52" ht="15.75" customHeight="1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</row>
    <row r="504" spans="1:52" ht="15.75" customHeight="1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</row>
    <row r="505" spans="1:52" ht="15.75" customHeight="1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</row>
    <row r="506" spans="1:52" ht="15.75" customHeight="1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</row>
    <row r="507" spans="1:52" ht="15.75" customHeight="1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</row>
    <row r="508" spans="1:52" ht="15.75" customHeight="1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</row>
    <row r="509" spans="1:52" ht="15.75" customHeight="1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</row>
    <row r="510" spans="1:52" ht="15.75" customHeight="1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</row>
    <row r="511" spans="1:52" ht="15.75" customHeight="1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</row>
    <row r="512" spans="1:52" ht="15.75" customHeight="1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</row>
    <row r="513" spans="1:52" ht="15.75" customHeight="1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</row>
    <row r="514" spans="1:52" ht="15.75" customHeight="1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</row>
    <row r="515" spans="1:52" ht="15.75" customHeight="1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</row>
    <row r="516" spans="1:52" ht="15.75" customHeight="1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</row>
    <row r="517" spans="1:52" ht="15.75" customHeight="1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</row>
    <row r="518" spans="1:52" ht="15.75" customHeight="1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</row>
    <row r="519" spans="1:52" ht="15.75" customHeight="1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</row>
    <row r="520" spans="1:52" ht="15.75" customHeight="1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</row>
    <row r="521" spans="1:52" ht="15.75" customHeight="1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</row>
    <row r="522" spans="1:52" ht="15.75" customHeight="1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</row>
    <row r="523" spans="1:52" ht="15.75" customHeight="1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</row>
    <row r="524" spans="1:52" ht="15.75" customHeight="1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</row>
    <row r="525" spans="1:52" ht="15.75" customHeight="1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</row>
    <row r="526" spans="1:52" ht="15.75" customHeight="1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</row>
    <row r="527" spans="1:52" ht="15.75" customHeight="1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</row>
    <row r="528" spans="1:52" ht="15.75" customHeight="1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</row>
    <row r="529" spans="1:52" ht="15.75" customHeight="1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</row>
    <row r="530" spans="1:52" ht="15.75" customHeight="1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</row>
    <row r="531" spans="1:52" ht="15.75" customHeight="1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</row>
    <row r="532" spans="1:52" ht="15.75" customHeight="1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</row>
    <row r="533" spans="1:52" ht="15.75" customHeight="1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</row>
    <row r="534" spans="1:52" ht="15.75" customHeight="1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</row>
    <row r="535" spans="1:52" ht="15.75" customHeight="1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</row>
    <row r="536" spans="1:52" ht="15.75" customHeight="1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</row>
    <row r="537" spans="1:52" ht="15.75" customHeight="1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</row>
    <row r="538" spans="1:52" ht="15.75" customHeight="1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</row>
    <row r="539" spans="1:52" ht="15.75" customHeight="1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</row>
    <row r="540" spans="1:52" ht="15.75" customHeight="1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</row>
    <row r="541" spans="1:52" ht="15.75" customHeight="1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</row>
    <row r="542" spans="1:52" ht="15.75" customHeight="1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</row>
    <row r="543" spans="1:52" ht="15.75" customHeight="1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</row>
    <row r="544" spans="1:52" ht="15.75" customHeight="1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</row>
    <row r="545" spans="1:52" ht="15.75" customHeight="1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</row>
    <row r="546" spans="1:52" ht="15.75" customHeight="1" x14ac:dyDescent="0.3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</row>
    <row r="547" spans="1:52" ht="15.75" customHeight="1" x14ac:dyDescent="0.3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</row>
    <row r="548" spans="1:52" ht="15.75" customHeight="1" x14ac:dyDescent="0.3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</row>
    <row r="549" spans="1:52" ht="15.75" customHeight="1" x14ac:dyDescent="0.3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</row>
    <row r="550" spans="1:52" ht="15.75" customHeight="1" x14ac:dyDescent="0.3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</row>
    <row r="551" spans="1:52" ht="15.75" customHeight="1" x14ac:dyDescent="0.3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</row>
    <row r="552" spans="1:52" ht="15.75" customHeight="1" x14ac:dyDescent="0.3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</row>
    <row r="553" spans="1:52" ht="15.75" customHeight="1" x14ac:dyDescent="0.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</row>
    <row r="554" spans="1:52" ht="15.75" customHeight="1" x14ac:dyDescent="0.3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</row>
    <row r="555" spans="1:52" ht="15.75" customHeight="1" x14ac:dyDescent="0.3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</row>
    <row r="556" spans="1:52" ht="15.75" customHeight="1" x14ac:dyDescent="0.3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</row>
    <row r="557" spans="1:52" ht="15.75" customHeight="1" x14ac:dyDescent="0.3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</row>
    <row r="558" spans="1:52" ht="15.75" customHeight="1" x14ac:dyDescent="0.3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</row>
    <row r="559" spans="1:52" ht="15.75" customHeight="1" x14ac:dyDescent="0.3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</row>
    <row r="560" spans="1:52" ht="15.75" customHeight="1" x14ac:dyDescent="0.3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</row>
    <row r="561" spans="1:52" ht="15.75" customHeight="1" x14ac:dyDescent="0.3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</row>
    <row r="562" spans="1:52" ht="15.75" customHeight="1" x14ac:dyDescent="0.3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</row>
    <row r="563" spans="1:52" ht="15.75" customHeight="1" x14ac:dyDescent="0.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</row>
    <row r="564" spans="1:52" ht="15.75" customHeight="1" x14ac:dyDescent="0.3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</row>
    <row r="565" spans="1:52" ht="15.75" customHeight="1" x14ac:dyDescent="0.3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</row>
    <row r="566" spans="1:52" ht="15.75" customHeight="1" x14ac:dyDescent="0.3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</row>
    <row r="567" spans="1:52" ht="15.75" customHeight="1" x14ac:dyDescent="0.3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</row>
    <row r="568" spans="1:52" ht="15.75" customHeight="1" x14ac:dyDescent="0.3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</row>
    <row r="569" spans="1:52" ht="15.75" customHeight="1" x14ac:dyDescent="0.3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</row>
    <row r="570" spans="1:52" ht="15.75" customHeight="1" x14ac:dyDescent="0.3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</row>
    <row r="571" spans="1:52" ht="15.75" customHeight="1" x14ac:dyDescent="0.3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</row>
    <row r="572" spans="1:52" ht="15.75" customHeight="1" x14ac:dyDescent="0.3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</row>
    <row r="573" spans="1:52" ht="15.75" customHeight="1" x14ac:dyDescent="0.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</row>
    <row r="574" spans="1:52" ht="15.75" customHeight="1" x14ac:dyDescent="0.3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</row>
    <row r="575" spans="1:52" ht="15.75" customHeight="1" x14ac:dyDescent="0.3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</row>
    <row r="576" spans="1:52" ht="15.75" customHeight="1" x14ac:dyDescent="0.3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</row>
    <row r="577" spans="1:52" ht="15.75" customHeight="1" x14ac:dyDescent="0.3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</row>
    <row r="578" spans="1:52" ht="15.75" customHeight="1" x14ac:dyDescent="0.3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</row>
    <row r="579" spans="1:52" ht="15.75" customHeight="1" x14ac:dyDescent="0.3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</row>
    <row r="580" spans="1:52" ht="15.75" customHeight="1" x14ac:dyDescent="0.3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</row>
    <row r="581" spans="1:52" ht="15.75" customHeight="1" x14ac:dyDescent="0.3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</row>
    <row r="582" spans="1:52" ht="15.75" customHeight="1" x14ac:dyDescent="0.3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</row>
    <row r="583" spans="1:52" ht="15.75" customHeight="1" x14ac:dyDescent="0.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</row>
    <row r="584" spans="1:52" ht="15.75" customHeight="1" x14ac:dyDescent="0.3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</row>
    <row r="585" spans="1:52" ht="15.75" customHeight="1" x14ac:dyDescent="0.3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</row>
    <row r="586" spans="1:52" ht="15.75" customHeight="1" x14ac:dyDescent="0.3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</row>
    <row r="587" spans="1:52" ht="15.75" customHeight="1" x14ac:dyDescent="0.3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</row>
    <row r="588" spans="1:52" ht="15.75" customHeight="1" x14ac:dyDescent="0.3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</row>
    <row r="589" spans="1:52" ht="15.75" customHeight="1" x14ac:dyDescent="0.3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</row>
    <row r="590" spans="1:52" ht="15.75" customHeight="1" x14ac:dyDescent="0.3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</row>
    <row r="591" spans="1:52" ht="15.75" customHeight="1" x14ac:dyDescent="0.3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</row>
    <row r="592" spans="1:52" ht="15.75" customHeight="1" x14ac:dyDescent="0.3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</row>
    <row r="593" spans="1:52" ht="15.75" customHeight="1" x14ac:dyDescent="0.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</row>
    <row r="594" spans="1:52" ht="15.75" customHeight="1" x14ac:dyDescent="0.3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</row>
    <row r="595" spans="1:52" ht="15.75" customHeight="1" x14ac:dyDescent="0.3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</row>
    <row r="596" spans="1:52" ht="15.75" customHeight="1" x14ac:dyDescent="0.3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</row>
    <row r="597" spans="1:52" ht="15.75" customHeight="1" x14ac:dyDescent="0.3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</row>
    <row r="598" spans="1:52" ht="15.75" customHeight="1" x14ac:dyDescent="0.3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</row>
    <row r="599" spans="1:52" ht="15.75" customHeight="1" x14ac:dyDescent="0.3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</row>
    <row r="600" spans="1:52" ht="15.75" customHeight="1" x14ac:dyDescent="0.3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</row>
    <row r="601" spans="1:52" ht="15.75" customHeight="1" x14ac:dyDescent="0.3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</row>
    <row r="602" spans="1:52" ht="15.75" customHeight="1" x14ac:dyDescent="0.3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</row>
    <row r="603" spans="1:52" ht="15.75" customHeight="1" x14ac:dyDescent="0.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</row>
    <row r="604" spans="1:52" ht="15.75" customHeight="1" x14ac:dyDescent="0.3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</row>
    <row r="605" spans="1:52" ht="15.75" customHeight="1" x14ac:dyDescent="0.3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</row>
    <row r="606" spans="1:52" ht="15.75" customHeight="1" x14ac:dyDescent="0.3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</row>
    <row r="607" spans="1:52" ht="15.75" customHeight="1" x14ac:dyDescent="0.3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</row>
    <row r="608" spans="1:52" ht="15.75" customHeight="1" x14ac:dyDescent="0.3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</row>
    <row r="609" spans="1:52" ht="15.75" customHeight="1" x14ac:dyDescent="0.3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</row>
    <row r="610" spans="1:52" ht="15.75" customHeight="1" x14ac:dyDescent="0.3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</row>
    <row r="611" spans="1:52" ht="15.75" customHeight="1" x14ac:dyDescent="0.3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</row>
    <row r="612" spans="1:52" ht="15.75" customHeight="1" x14ac:dyDescent="0.3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</row>
    <row r="613" spans="1:52" ht="15.75" customHeight="1" x14ac:dyDescent="0.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</row>
    <row r="614" spans="1:52" ht="15.75" customHeight="1" x14ac:dyDescent="0.3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</row>
    <row r="615" spans="1:52" ht="15.75" customHeight="1" x14ac:dyDescent="0.3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</row>
    <row r="616" spans="1:52" ht="15.75" customHeight="1" x14ac:dyDescent="0.3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</row>
    <row r="617" spans="1:52" ht="15.75" customHeight="1" x14ac:dyDescent="0.3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</row>
    <row r="618" spans="1:52" ht="15.75" customHeight="1" x14ac:dyDescent="0.3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</row>
    <row r="619" spans="1:52" ht="15.75" customHeight="1" x14ac:dyDescent="0.3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</row>
    <row r="620" spans="1:52" ht="15.75" customHeight="1" x14ac:dyDescent="0.3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</row>
    <row r="621" spans="1:52" ht="15.75" customHeight="1" x14ac:dyDescent="0.3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</row>
    <row r="622" spans="1:52" ht="15.75" customHeight="1" x14ac:dyDescent="0.3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</row>
    <row r="623" spans="1:52" ht="15.75" customHeight="1" x14ac:dyDescent="0.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</row>
    <row r="624" spans="1:52" ht="15.75" customHeight="1" x14ac:dyDescent="0.3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</row>
    <row r="625" spans="1:52" ht="15.75" customHeight="1" x14ac:dyDescent="0.3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</row>
    <row r="626" spans="1:52" ht="15.75" customHeight="1" x14ac:dyDescent="0.3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</row>
    <row r="627" spans="1:52" ht="15.75" customHeight="1" x14ac:dyDescent="0.3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</row>
    <row r="628" spans="1:52" ht="15.75" customHeight="1" x14ac:dyDescent="0.3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</row>
    <row r="629" spans="1:52" ht="15.75" customHeight="1" x14ac:dyDescent="0.3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</row>
    <row r="630" spans="1:52" ht="15.75" customHeight="1" x14ac:dyDescent="0.3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</row>
    <row r="631" spans="1:52" ht="15.75" customHeight="1" x14ac:dyDescent="0.3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</row>
    <row r="632" spans="1:52" ht="15.75" customHeight="1" x14ac:dyDescent="0.3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</row>
    <row r="633" spans="1:52" ht="15.75" customHeight="1" x14ac:dyDescent="0.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</row>
    <row r="634" spans="1:52" ht="15.75" customHeight="1" x14ac:dyDescent="0.3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</row>
    <row r="635" spans="1:52" ht="15.75" customHeight="1" x14ac:dyDescent="0.3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</row>
    <row r="636" spans="1:52" ht="15.75" customHeight="1" x14ac:dyDescent="0.3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</row>
    <row r="637" spans="1:52" ht="15.75" customHeight="1" x14ac:dyDescent="0.3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</row>
    <row r="638" spans="1:52" ht="15.75" customHeight="1" x14ac:dyDescent="0.3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</row>
    <row r="639" spans="1:52" ht="15.75" customHeight="1" x14ac:dyDescent="0.3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</row>
    <row r="640" spans="1:52" ht="15.75" customHeight="1" x14ac:dyDescent="0.3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</row>
    <row r="641" spans="1:52" ht="15.75" customHeight="1" x14ac:dyDescent="0.3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</row>
    <row r="642" spans="1:52" ht="15.75" customHeight="1" x14ac:dyDescent="0.3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</row>
    <row r="643" spans="1:52" ht="15.75" customHeight="1" x14ac:dyDescent="0.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</row>
    <row r="644" spans="1:52" ht="15.75" customHeight="1" x14ac:dyDescent="0.3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</row>
    <row r="645" spans="1:52" ht="15.75" customHeight="1" x14ac:dyDescent="0.3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</row>
    <row r="646" spans="1:52" ht="15.75" customHeight="1" x14ac:dyDescent="0.3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</row>
    <row r="647" spans="1:52" ht="15.75" customHeight="1" x14ac:dyDescent="0.3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</row>
    <row r="648" spans="1:52" ht="15.75" customHeight="1" x14ac:dyDescent="0.3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</row>
    <row r="649" spans="1:52" ht="15.75" customHeight="1" x14ac:dyDescent="0.3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</row>
    <row r="650" spans="1:52" ht="15.75" customHeight="1" x14ac:dyDescent="0.3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</row>
    <row r="651" spans="1:52" ht="15.75" customHeight="1" x14ac:dyDescent="0.3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</row>
    <row r="652" spans="1:52" ht="15.75" customHeight="1" x14ac:dyDescent="0.3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</row>
    <row r="653" spans="1:52" ht="15.75" customHeight="1" x14ac:dyDescent="0.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</row>
    <row r="654" spans="1:52" ht="15.75" customHeight="1" x14ac:dyDescent="0.3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</row>
    <row r="655" spans="1:52" ht="15.75" customHeight="1" x14ac:dyDescent="0.3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</row>
    <row r="656" spans="1:52" ht="15.75" customHeight="1" x14ac:dyDescent="0.3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</row>
    <row r="657" spans="1:52" ht="15.75" customHeight="1" x14ac:dyDescent="0.3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</row>
    <row r="658" spans="1:52" ht="15.75" customHeight="1" x14ac:dyDescent="0.3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</row>
    <row r="659" spans="1:52" ht="15.75" customHeight="1" x14ac:dyDescent="0.3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</row>
    <row r="660" spans="1:52" ht="15.75" customHeight="1" x14ac:dyDescent="0.3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</row>
    <row r="661" spans="1:52" ht="15.75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</row>
    <row r="662" spans="1:52" ht="15.75" customHeight="1" x14ac:dyDescent="0.3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</row>
    <row r="663" spans="1:52" ht="15.75" customHeight="1" x14ac:dyDescent="0.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</row>
    <row r="664" spans="1:52" ht="15.75" customHeight="1" x14ac:dyDescent="0.3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</row>
    <row r="665" spans="1:52" ht="15.75" customHeight="1" x14ac:dyDescent="0.3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</row>
    <row r="666" spans="1:52" ht="15.75" customHeight="1" x14ac:dyDescent="0.3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</row>
    <row r="667" spans="1:52" ht="15.75" customHeight="1" x14ac:dyDescent="0.3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</row>
    <row r="668" spans="1:52" ht="15.75" customHeight="1" x14ac:dyDescent="0.3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</row>
    <row r="669" spans="1:52" ht="15.75" customHeight="1" x14ac:dyDescent="0.3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</row>
    <row r="670" spans="1:52" ht="15.75" customHeight="1" x14ac:dyDescent="0.3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</row>
    <row r="671" spans="1:52" ht="15.75" customHeight="1" x14ac:dyDescent="0.3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</row>
    <row r="672" spans="1:52" ht="15.75" customHeight="1" x14ac:dyDescent="0.3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</row>
    <row r="673" spans="1:52" ht="15.75" customHeight="1" x14ac:dyDescent="0.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</row>
    <row r="674" spans="1:52" ht="15.75" customHeight="1" x14ac:dyDescent="0.3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</row>
    <row r="675" spans="1:52" ht="15.75" customHeight="1" x14ac:dyDescent="0.3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</row>
    <row r="676" spans="1:52" ht="15.75" customHeight="1" x14ac:dyDescent="0.3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</row>
    <row r="677" spans="1:52" ht="15.75" customHeight="1" x14ac:dyDescent="0.3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</row>
    <row r="678" spans="1:52" ht="15.75" customHeight="1" x14ac:dyDescent="0.3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</row>
    <row r="679" spans="1:52" ht="15.75" customHeight="1" x14ac:dyDescent="0.3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</row>
    <row r="680" spans="1:52" ht="15.75" customHeight="1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</row>
    <row r="681" spans="1:52" ht="15.75" customHeight="1" x14ac:dyDescent="0.3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</row>
    <row r="682" spans="1:52" ht="15.75" customHeight="1" x14ac:dyDescent="0.3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</row>
    <row r="683" spans="1:52" ht="15.75" customHeight="1" x14ac:dyDescent="0.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</row>
    <row r="684" spans="1:52" ht="15.75" customHeight="1" x14ac:dyDescent="0.3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</row>
    <row r="685" spans="1:52" ht="15.75" customHeight="1" x14ac:dyDescent="0.3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</row>
    <row r="686" spans="1:52" ht="15.75" customHeight="1" x14ac:dyDescent="0.3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</row>
    <row r="687" spans="1:52" ht="15.75" customHeight="1" x14ac:dyDescent="0.3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</row>
    <row r="688" spans="1:52" ht="15.75" customHeight="1" x14ac:dyDescent="0.3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</row>
    <row r="689" spans="1:52" ht="15.75" customHeight="1" x14ac:dyDescent="0.3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</row>
    <row r="690" spans="1:52" ht="15.75" customHeight="1" x14ac:dyDescent="0.3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</row>
    <row r="691" spans="1:52" ht="15.75" customHeight="1" x14ac:dyDescent="0.3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</row>
    <row r="692" spans="1:52" ht="15.75" customHeight="1" x14ac:dyDescent="0.3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</row>
    <row r="693" spans="1:52" ht="15.75" customHeight="1" x14ac:dyDescent="0.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</row>
    <row r="694" spans="1:52" ht="15.75" customHeight="1" x14ac:dyDescent="0.3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</row>
    <row r="695" spans="1:52" ht="15.75" customHeight="1" x14ac:dyDescent="0.3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</row>
    <row r="696" spans="1:52" ht="15.75" customHeight="1" x14ac:dyDescent="0.3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</row>
    <row r="697" spans="1:52" ht="15.75" customHeight="1" x14ac:dyDescent="0.3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</row>
    <row r="698" spans="1:52" ht="15.75" customHeight="1" x14ac:dyDescent="0.3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</row>
    <row r="699" spans="1:52" ht="15.75" customHeight="1" x14ac:dyDescent="0.3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</row>
    <row r="700" spans="1:52" ht="15.75" customHeight="1" x14ac:dyDescent="0.3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</row>
    <row r="701" spans="1:52" ht="15.75" customHeight="1" x14ac:dyDescent="0.3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</row>
    <row r="702" spans="1:52" ht="15.75" customHeight="1" x14ac:dyDescent="0.3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</row>
    <row r="703" spans="1:52" ht="15.75" customHeight="1" x14ac:dyDescent="0.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</row>
    <row r="704" spans="1:52" ht="15.75" customHeight="1" x14ac:dyDescent="0.3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</row>
    <row r="705" spans="1:52" ht="15.75" customHeight="1" x14ac:dyDescent="0.3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</row>
    <row r="706" spans="1:52" ht="15.75" customHeight="1" x14ac:dyDescent="0.3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</row>
    <row r="707" spans="1:52" ht="15.75" customHeight="1" x14ac:dyDescent="0.3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</row>
    <row r="708" spans="1:52" ht="15.75" customHeight="1" x14ac:dyDescent="0.3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</row>
    <row r="709" spans="1:52" ht="15.75" customHeight="1" x14ac:dyDescent="0.3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</row>
    <row r="710" spans="1:52" ht="15.75" customHeight="1" x14ac:dyDescent="0.3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</row>
    <row r="711" spans="1:52" ht="15.75" customHeight="1" x14ac:dyDescent="0.3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</row>
    <row r="712" spans="1:52" ht="15.75" customHeight="1" x14ac:dyDescent="0.3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</row>
    <row r="713" spans="1:52" ht="15.75" customHeight="1" x14ac:dyDescent="0.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</row>
    <row r="714" spans="1:52" ht="15.75" customHeight="1" x14ac:dyDescent="0.3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</row>
    <row r="715" spans="1:52" ht="15.75" customHeight="1" x14ac:dyDescent="0.3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</row>
    <row r="716" spans="1:52" ht="15.75" customHeight="1" x14ac:dyDescent="0.3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</row>
    <row r="717" spans="1:52" ht="15.75" customHeight="1" x14ac:dyDescent="0.3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</row>
    <row r="718" spans="1:52" ht="15.75" customHeight="1" x14ac:dyDescent="0.3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</row>
    <row r="719" spans="1:52" ht="15.75" customHeight="1" x14ac:dyDescent="0.3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</row>
    <row r="720" spans="1:52" ht="15.75" customHeight="1" x14ac:dyDescent="0.3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</row>
    <row r="721" spans="1:52" ht="15.75" customHeight="1" x14ac:dyDescent="0.3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</row>
    <row r="722" spans="1:52" ht="15.75" customHeight="1" x14ac:dyDescent="0.3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</row>
    <row r="723" spans="1:52" ht="15.75" customHeight="1" x14ac:dyDescent="0.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</row>
    <row r="724" spans="1:52" ht="15.75" customHeight="1" x14ac:dyDescent="0.3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</row>
    <row r="725" spans="1:52" ht="15.75" customHeight="1" x14ac:dyDescent="0.3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</row>
    <row r="726" spans="1:52" ht="15.75" customHeight="1" x14ac:dyDescent="0.3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</row>
    <row r="727" spans="1:52" ht="15.75" customHeight="1" x14ac:dyDescent="0.3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</row>
    <row r="728" spans="1:52" ht="15.75" customHeight="1" x14ac:dyDescent="0.3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</row>
    <row r="729" spans="1:52" ht="15.75" customHeight="1" x14ac:dyDescent="0.3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</row>
    <row r="730" spans="1:52" ht="15.75" customHeight="1" x14ac:dyDescent="0.3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</row>
    <row r="731" spans="1:52" ht="15.75" customHeight="1" x14ac:dyDescent="0.3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</row>
    <row r="732" spans="1:52" ht="15.75" customHeight="1" x14ac:dyDescent="0.3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</row>
    <row r="733" spans="1:52" ht="15.75" customHeight="1" x14ac:dyDescent="0.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</row>
    <row r="734" spans="1:52" ht="15.75" customHeight="1" x14ac:dyDescent="0.3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</row>
    <row r="735" spans="1:52" ht="15.75" customHeight="1" x14ac:dyDescent="0.3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</row>
    <row r="736" spans="1:52" ht="15.75" customHeight="1" x14ac:dyDescent="0.3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</row>
    <row r="737" spans="1:52" ht="15.75" customHeight="1" x14ac:dyDescent="0.3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</row>
    <row r="738" spans="1:52" ht="15.75" customHeight="1" x14ac:dyDescent="0.3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</row>
    <row r="739" spans="1:52" ht="15.75" customHeight="1" x14ac:dyDescent="0.3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</row>
    <row r="740" spans="1:52" ht="15.75" customHeight="1" x14ac:dyDescent="0.3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</row>
    <row r="741" spans="1:52" ht="15.75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</row>
    <row r="742" spans="1:52" ht="15.75" customHeight="1" x14ac:dyDescent="0.3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</row>
    <row r="743" spans="1:52" ht="15.75" customHeight="1" x14ac:dyDescent="0.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</row>
    <row r="744" spans="1:52" ht="15.75" customHeight="1" x14ac:dyDescent="0.3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</row>
    <row r="745" spans="1:52" ht="15.75" customHeight="1" x14ac:dyDescent="0.3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</row>
    <row r="746" spans="1:52" ht="15.75" customHeight="1" x14ac:dyDescent="0.3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</row>
    <row r="747" spans="1:52" ht="15.75" customHeight="1" x14ac:dyDescent="0.3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</row>
    <row r="748" spans="1:52" ht="15.75" customHeight="1" x14ac:dyDescent="0.3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</row>
    <row r="749" spans="1:52" ht="15.75" customHeight="1" x14ac:dyDescent="0.3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</row>
    <row r="750" spans="1:52" ht="15.75" customHeight="1" x14ac:dyDescent="0.3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</row>
    <row r="751" spans="1:52" ht="15.75" customHeight="1" x14ac:dyDescent="0.3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</row>
    <row r="752" spans="1:52" ht="15.75" customHeight="1" x14ac:dyDescent="0.3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</row>
    <row r="753" spans="1:52" ht="15.75" customHeight="1" x14ac:dyDescent="0.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</row>
    <row r="754" spans="1:52" ht="15.75" customHeight="1" x14ac:dyDescent="0.3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</row>
    <row r="755" spans="1:52" ht="15.75" customHeight="1" x14ac:dyDescent="0.3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</row>
    <row r="756" spans="1:52" ht="15.75" customHeight="1" x14ac:dyDescent="0.3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</row>
    <row r="757" spans="1:52" ht="15.75" customHeight="1" x14ac:dyDescent="0.3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</row>
    <row r="758" spans="1:52" ht="15.75" customHeight="1" x14ac:dyDescent="0.3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</row>
    <row r="759" spans="1:52" ht="15.75" customHeight="1" x14ac:dyDescent="0.3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</row>
    <row r="760" spans="1:52" ht="15.75" customHeight="1" x14ac:dyDescent="0.3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</row>
    <row r="761" spans="1:52" ht="15.75" customHeight="1" x14ac:dyDescent="0.3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</row>
    <row r="762" spans="1:52" ht="15.75" customHeight="1" x14ac:dyDescent="0.3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</row>
    <row r="763" spans="1:52" ht="15.75" customHeight="1" x14ac:dyDescent="0.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</row>
    <row r="764" spans="1:52" ht="15.75" customHeight="1" x14ac:dyDescent="0.3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</row>
    <row r="765" spans="1:52" ht="15.75" customHeight="1" x14ac:dyDescent="0.3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</row>
    <row r="766" spans="1:52" ht="15.75" customHeight="1" x14ac:dyDescent="0.3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</row>
    <row r="767" spans="1:52" ht="15.75" customHeight="1" x14ac:dyDescent="0.3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</row>
    <row r="768" spans="1:52" ht="15.75" customHeight="1" x14ac:dyDescent="0.3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</row>
    <row r="769" spans="1:52" ht="15.75" customHeight="1" x14ac:dyDescent="0.3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</row>
    <row r="770" spans="1:52" ht="15.75" customHeight="1" x14ac:dyDescent="0.3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</row>
    <row r="771" spans="1:52" ht="15.75" customHeight="1" x14ac:dyDescent="0.3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</row>
    <row r="772" spans="1:52" ht="15.75" customHeight="1" x14ac:dyDescent="0.3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</row>
    <row r="773" spans="1:52" ht="15.75" customHeight="1" x14ac:dyDescent="0.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</row>
    <row r="774" spans="1:52" ht="15.75" customHeight="1" x14ac:dyDescent="0.3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</row>
    <row r="775" spans="1:52" ht="15.75" customHeight="1" x14ac:dyDescent="0.3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</row>
    <row r="776" spans="1:52" ht="15.75" customHeight="1" x14ac:dyDescent="0.3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</row>
    <row r="777" spans="1:52" ht="15.75" customHeight="1" x14ac:dyDescent="0.3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</row>
    <row r="778" spans="1:52" ht="15.75" customHeight="1" x14ac:dyDescent="0.3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</row>
    <row r="779" spans="1:52" ht="15.75" customHeight="1" x14ac:dyDescent="0.3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</row>
    <row r="780" spans="1:52" ht="15.75" customHeight="1" x14ac:dyDescent="0.3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</row>
    <row r="781" spans="1:52" ht="15.75" customHeight="1" x14ac:dyDescent="0.3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</row>
    <row r="782" spans="1:52" ht="15.75" customHeight="1" x14ac:dyDescent="0.3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</row>
    <row r="783" spans="1:52" ht="15.75" customHeight="1" x14ac:dyDescent="0.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</row>
    <row r="784" spans="1:52" ht="15.75" customHeight="1" x14ac:dyDescent="0.3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</row>
    <row r="785" spans="1:52" ht="15.75" customHeight="1" x14ac:dyDescent="0.3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</row>
    <row r="786" spans="1:52" ht="15.75" customHeight="1" x14ac:dyDescent="0.3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</row>
    <row r="787" spans="1:52" ht="15.75" customHeight="1" x14ac:dyDescent="0.3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</row>
    <row r="788" spans="1:52" ht="15.75" customHeight="1" x14ac:dyDescent="0.3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</row>
    <row r="789" spans="1:52" ht="15.75" customHeight="1" x14ac:dyDescent="0.3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</row>
    <row r="790" spans="1:52" ht="15.75" customHeight="1" x14ac:dyDescent="0.3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</row>
    <row r="791" spans="1:52" ht="15.75" customHeight="1" x14ac:dyDescent="0.3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</row>
    <row r="792" spans="1:52" ht="15.75" customHeight="1" x14ac:dyDescent="0.3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</row>
    <row r="793" spans="1:52" ht="15.75" customHeight="1" x14ac:dyDescent="0.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</row>
    <row r="794" spans="1:52" ht="15.75" customHeight="1" x14ac:dyDescent="0.3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</row>
    <row r="795" spans="1:52" ht="15.75" customHeight="1" x14ac:dyDescent="0.3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</row>
    <row r="796" spans="1:52" ht="15.75" customHeight="1" x14ac:dyDescent="0.3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</row>
    <row r="797" spans="1:52" ht="15.75" customHeight="1" x14ac:dyDescent="0.3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</row>
    <row r="798" spans="1:52" ht="15.75" customHeight="1" x14ac:dyDescent="0.3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</row>
    <row r="799" spans="1:52" ht="15.75" customHeight="1" x14ac:dyDescent="0.3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</row>
    <row r="800" spans="1:52" ht="15.75" customHeight="1" x14ac:dyDescent="0.3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</row>
    <row r="801" spans="1:52" ht="15.75" customHeight="1" x14ac:dyDescent="0.3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</row>
    <row r="802" spans="1:52" ht="15.75" customHeight="1" x14ac:dyDescent="0.3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</row>
    <row r="803" spans="1:52" ht="15.75" customHeight="1" x14ac:dyDescent="0.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</row>
    <row r="804" spans="1:52" ht="15.75" customHeight="1" x14ac:dyDescent="0.3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</row>
    <row r="805" spans="1:52" ht="15.75" customHeight="1" x14ac:dyDescent="0.3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</row>
    <row r="806" spans="1:52" ht="15.75" customHeight="1" x14ac:dyDescent="0.3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</row>
    <row r="807" spans="1:52" ht="15.75" customHeight="1" x14ac:dyDescent="0.3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</row>
    <row r="808" spans="1:52" ht="15.75" customHeight="1" x14ac:dyDescent="0.3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</row>
    <row r="809" spans="1:52" ht="15.75" customHeight="1" x14ac:dyDescent="0.3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</row>
    <row r="810" spans="1:52" ht="15.75" customHeight="1" x14ac:dyDescent="0.3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</row>
    <row r="811" spans="1:52" ht="15.75" customHeight="1" x14ac:dyDescent="0.3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</row>
    <row r="812" spans="1:52" ht="15.75" customHeight="1" x14ac:dyDescent="0.3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</row>
    <row r="813" spans="1:52" ht="15.75" customHeight="1" x14ac:dyDescent="0.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</row>
    <row r="814" spans="1:52" ht="15.75" customHeight="1" x14ac:dyDescent="0.3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</row>
    <row r="815" spans="1:52" ht="15.75" customHeight="1" x14ac:dyDescent="0.3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</row>
    <row r="816" spans="1:52" ht="15.75" customHeight="1" x14ac:dyDescent="0.3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</row>
    <row r="817" spans="1:52" ht="15.75" customHeight="1" x14ac:dyDescent="0.3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</row>
    <row r="818" spans="1:52" ht="15.75" customHeight="1" x14ac:dyDescent="0.3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</row>
    <row r="819" spans="1:52" ht="15.75" customHeight="1" x14ac:dyDescent="0.3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</row>
    <row r="820" spans="1:52" ht="15.75" customHeight="1" x14ac:dyDescent="0.3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</row>
    <row r="821" spans="1:52" ht="15.75" customHeight="1" x14ac:dyDescent="0.3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</row>
    <row r="822" spans="1:52" ht="15.75" customHeight="1" x14ac:dyDescent="0.3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</row>
    <row r="823" spans="1:52" ht="15.75" customHeight="1" x14ac:dyDescent="0.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</row>
    <row r="824" spans="1:52" ht="15.75" customHeight="1" x14ac:dyDescent="0.3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</row>
    <row r="825" spans="1:52" ht="15.75" customHeight="1" x14ac:dyDescent="0.3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</row>
    <row r="826" spans="1:52" ht="15.75" customHeight="1" x14ac:dyDescent="0.3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</row>
    <row r="827" spans="1:52" ht="15.75" customHeight="1" x14ac:dyDescent="0.3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</row>
    <row r="828" spans="1:52" ht="15.75" customHeight="1" x14ac:dyDescent="0.3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</row>
    <row r="829" spans="1:52" ht="15.75" customHeight="1" x14ac:dyDescent="0.3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</row>
    <row r="830" spans="1:52" ht="15.75" customHeight="1" x14ac:dyDescent="0.3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</row>
    <row r="831" spans="1:52" ht="15.75" customHeight="1" x14ac:dyDescent="0.3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</row>
    <row r="832" spans="1:52" ht="15.75" customHeight="1" x14ac:dyDescent="0.3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</row>
    <row r="833" spans="1:52" ht="15.75" customHeight="1" x14ac:dyDescent="0.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</row>
    <row r="834" spans="1:52" ht="15.75" customHeight="1" x14ac:dyDescent="0.3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</row>
    <row r="835" spans="1:52" ht="15.75" customHeight="1" x14ac:dyDescent="0.3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</row>
    <row r="836" spans="1:52" ht="15.75" customHeight="1" x14ac:dyDescent="0.3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</row>
    <row r="837" spans="1:52" ht="15.75" customHeight="1" x14ac:dyDescent="0.3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</row>
    <row r="838" spans="1:52" ht="15.75" customHeight="1" x14ac:dyDescent="0.3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</row>
    <row r="839" spans="1:52" ht="15.75" customHeight="1" x14ac:dyDescent="0.3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</row>
    <row r="840" spans="1:52" ht="15.75" customHeight="1" x14ac:dyDescent="0.3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</row>
    <row r="841" spans="1:52" ht="15.75" customHeight="1" x14ac:dyDescent="0.3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</row>
    <row r="842" spans="1:52" ht="15.75" customHeight="1" x14ac:dyDescent="0.3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</row>
    <row r="843" spans="1:52" ht="15.75" customHeight="1" x14ac:dyDescent="0.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</row>
    <row r="844" spans="1:52" ht="15.75" customHeight="1" x14ac:dyDescent="0.3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</row>
    <row r="845" spans="1:52" ht="15.75" customHeight="1" x14ac:dyDescent="0.3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</row>
    <row r="846" spans="1:52" ht="15.75" customHeight="1" x14ac:dyDescent="0.3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</row>
    <row r="847" spans="1:52" ht="15.75" customHeight="1" x14ac:dyDescent="0.3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</row>
    <row r="848" spans="1:52" ht="15.75" customHeight="1" x14ac:dyDescent="0.3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</row>
    <row r="849" spans="1:52" ht="15.75" customHeight="1" x14ac:dyDescent="0.3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</row>
    <row r="850" spans="1:52" ht="15.75" customHeight="1" x14ac:dyDescent="0.3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</row>
    <row r="851" spans="1:52" ht="15.75" customHeight="1" x14ac:dyDescent="0.3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</row>
    <row r="852" spans="1:52" ht="15.75" customHeight="1" x14ac:dyDescent="0.3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</row>
    <row r="853" spans="1:52" ht="15.75" customHeight="1" x14ac:dyDescent="0.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</row>
    <row r="854" spans="1:52" ht="15.75" customHeight="1" x14ac:dyDescent="0.3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</row>
    <row r="855" spans="1:52" ht="15.75" customHeight="1" x14ac:dyDescent="0.3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</row>
    <row r="856" spans="1:52" ht="15.75" customHeight="1" x14ac:dyDescent="0.3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</row>
    <row r="857" spans="1:52" ht="15.75" customHeight="1" x14ac:dyDescent="0.3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</row>
    <row r="858" spans="1:52" ht="15.75" customHeight="1" x14ac:dyDescent="0.3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</row>
    <row r="859" spans="1:52" ht="15.75" customHeight="1" x14ac:dyDescent="0.3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</row>
    <row r="860" spans="1:52" ht="15.75" customHeight="1" x14ac:dyDescent="0.3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</row>
    <row r="861" spans="1:52" ht="15.75" customHeight="1" x14ac:dyDescent="0.3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</row>
    <row r="862" spans="1:52" ht="15.75" customHeight="1" x14ac:dyDescent="0.3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</row>
    <row r="863" spans="1:52" ht="15.75" customHeight="1" x14ac:dyDescent="0.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</row>
    <row r="864" spans="1:52" ht="15.75" customHeight="1" x14ac:dyDescent="0.3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</row>
    <row r="865" spans="1:52" ht="15.75" customHeight="1" x14ac:dyDescent="0.3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</row>
    <row r="866" spans="1:52" ht="15.75" customHeight="1" x14ac:dyDescent="0.3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</row>
    <row r="867" spans="1:52" ht="15.75" customHeight="1" x14ac:dyDescent="0.3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</row>
    <row r="868" spans="1:52" ht="15.75" customHeight="1" x14ac:dyDescent="0.3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</row>
    <row r="869" spans="1:52" ht="15.75" customHeight="1" x14ac:dyDescent="0.3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</row>
    <row r="870" spans="1:52" ht="15.75" customHeight="1" x14ac:dyDescent="0.3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</row>
    <row r="871" spans="1:52" ht="15.75" customHeight="1" x14ac:dyDescent="0.3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</row>
    <row r="872" spans="1:52" ht="15.75" customHeight="1" x14ac:dyDescent="0.3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</row>
    <row r="873" spans="1:52" ht="15.75" customHeight="1" x14ac:dyDescent="0.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</row>
    <row r="874" spans="1:52" ht="15.75" customHeight="1" x14ac:dyDescent="0.3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</row>
    <row r="875" spans="1:52" ht="15.75" customHeight="1" x14ac:dyDescent="0.3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</row>
    <row r="876" spans="1:52" ht="15.75" customHeight="1" x14ac:dyDescent="0.3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</row>
    <row r="877" spans="1:52" ht="15.75" customHeight="1" x14ac:dyDescent="0.3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</row>
    <row r="878" spans="1:52" ht="15.75" customHeight="1" x14ac:dyDescent="0.3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</row>
    <row r="879" spans="1:52" ht="15.75" customHeight="1" x14ac:dyDescent="0.3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</row>
    <row r="880" spans="1:52" ht="15.75" customHeight="1" x14ac:dyDescent="0.3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</row>
    <row r="881" spans="1:52" ht="15.75" customHeight="1" x14ac:dyDescent="0.3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</row>
    <row r="882" spans="1:52" ht="15.75" customHeight="1" x14ac:dyDescent="0.3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</row>
    <row r="883" spans="1:52" ht="15.75" customHeight="1" x14ac:dyDescent="0.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</row>
    <row r="884" spans="1:52" ht="15.75" customHeight="1" x14ac:dyDescent="0.3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</row>
    <row r="885" spans="1:52" ht="15.75" customHeight="1" x14ac:dyDescent="0.3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</row>
    <row r="886" spans="1:52" ht="15.75" customHeight="1" x14ac:dyDescent="0.3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</row>
    <row r="887" spans="1:52" ht="15.75" customHeight="1" x14ac:dyDescent="0.3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</row>
    <row r="888" spans="1:52" ht="15.75" customHeight="1" x14ac:dyDescent="0.3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</row>
    <row r="889" spans="1:52" ht="15.75" customHeight="1" x14ac:dyDescent="0.3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</row>
    <row r="890" spans="1:52" ht="15.75" customHeight="1" x14ac:dyDescent="0.3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</row>
    <row r="891" spans="1:52" ht="15.75" customHeight="1" x14ac:dyDescent="0.3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</row>
    <row r="892" spans="1:52" ht="15.75" customHeight="1" x14ac:dyDescent="0.3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</row>
    <row r="893" spans="1:52" ht="15.75" customHeight="1" x14ac:dyDescent="0.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</row>
    <row r="894" spans="1:52" ht="15.75" customHeight="1" x14ac:dyDescent="0.3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</row>
    <row r="895" spans="1:52" ht="15.75" customHeight="1" x14ac:dyDescent="0.3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</row>
    <row r="896" spans="1:52" ht="15.75" customHeight="1" x14ac:dyDescent="0.3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</row>
    <row r="897" spans="1:52" ht="15.75" customHeight="1" x14ac:dyDescent="0.3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</row>
    <row r="898" spans="1:52" ht="15.75" customHeight="1" x14ac:dyDescent="0.3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</row>
    <row r="899" spans="1:52" ht="15.75" customHeight="1" x14ac:dyDescent="0.3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</row>
    <row r="900" spans="1:52" ht="15.75" customHeight="1" x14ac:dyDescent="0.3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</row>
    <row r="901" spans="1:52" ht="15.75" customHeight="1" x14ac:dyDescent="0.3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</row>
    <row r="902" spans="1:52" ht="15.75" customHeight="1" x14ac:dyDescent="0.3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</row>
    <row r="903" spans="1:52" ht="15.75" customHeight="1" x14ac:dyDescent="0.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</row>
    <row r="904" spans="1:52" ht="15.75" customHeight="1" x14ac:dyDescent="0.3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</row>
    <row r="905" spans="1:52" ht="15.75" customHeight="1" x14ac:dyDescent="0.3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</row>
    <row r="906" spans="1:52" ht="15.75" customHeight="1" x14ac:dyDescent="0.3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</row>
    <row r="907" spans="1:52" ht="15.75" customHeight="1" x14ac:dyDescent="0.3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</row>
    <row r="908" spans="1:52" ht="15.75" customHeight="1" x14ac:dyDescent="0.3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</row>
    <row r="909" spans="1:52" ht="15.75" customHeight="1" x14ac:dyDescent="0.3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</row>
    <row r="910" spans="1:52" ht="15.75" customHeight="1" x14ac:dyDescent="0.3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</row>
    <row r="911" spans="1:52" ht="15.75" customHeight="1" x14ac:dyDescent="0.3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</row>
    <row r="912" spans="1:52" ht="15.75" customHeight="1" x14ac:dyDescent="0.3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</row>
    <row r="913" spans="1:52" ht="15.75" customHeight="1" x14ac:dyDescent="0.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</row>
    <row r="914" spans="1:52" ht="15.75" customHeight="1" x14ac:dyDescent="0.3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</row>
    <row r="915" spans="1:52" ht="15.75" customHeight="1" x14ac:dyDescent="0.3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</row>
    <row r="916" spans="1:52" ht="15.75" customHeight="1" x14ac:dyDescent="0.3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</row>
    <row r="917" spans="1:52" ht="15.75" customHeight="1" x14ac:dyDescent="0.3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</row>
    <row r="918" spans="1:52" ht="15.75" customHeight="1" x14ac:dyDescent="0.3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</row>
    <row r="919" spans="1:52" ht="15.75" customHeight="1" x14ac:dyDescent="0.3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</row>
    <row r="920" spans="1:52" ht="15.75" customHeight="1" x14ac:dyDescent="0.3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</row>
    <row r="921" spans="1:52" ht="15.75" customHeight="1" x14ac:dyDescent="0.3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</row>
    <row r="922" spans="1:52" ht="15.75" customHeight="1" x14ac:dyDescent="0.3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</row>
    <row r="923" spans="1:52" ht="15.75" customHeight="1" x14ac:dyDescent="0.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</row>
    <row r="924" spans="1:52" ht="15.75" customHeight="1" x14ac:dyDescent="0.3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</row>
    <row r="925" spans="1:52" ht="15.75" customHeight="1" x14ac:dyDescent="0.3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</row>
    <row r="926" spans="1:52" ht="15.75" customHeight="1" x14ac:dyDescent="0.3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</row>
    <row r="927" spans="1:52" ht="15.75" customHeight="1" x14ac:dyDescent="0.3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</row>
    <row r="928" spans="1:52" ht="15.75" customHeight="1" x14ac:dyDescent="0.3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</row>
    <row r="929" spans="1:52" ht="15.75" customHeight="1" x14ac:dyDescent="0.3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</row>
    <row r="930" spans="1:52" ht="15.75" customHeight="1" x14ac:dyDescent="0.3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</row>
    <row r="931" spans="1:52" ht="15.75" customHeight="1" x14ac:dyDescent="0.3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</row>
    <row r="932" spans="1:52" ht="15.75" customHeight="1" x14ac:dyDescent="0.3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</row>
    <row r="933" spans="1:52" ht="15.75" customHeight="1" x14ac:dyDescent="0.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</row>
    <row r="934" spans="1:52" ht="15.75" customHeight="1" x14ac:dyDescent="0.3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</row>
    <row r="935" spans="1:52" ht="15.75" customHeight="1" x14ac:dyDescent="0.3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</row>
    <row r="936" spans="1:52" ht="15.75" customHeight="1" x14ac:dyDescent="0.3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</row>
    <row r="937" spans="1:52" ht="15.75" customHeight="1" x14ac:dyDescent="0.3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</row>
    <row r="938" spans="1:52" ht="15.75" customHeight="1" x14ac:dyDescent="0.3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</row>
    <row r="939" spans="1:52" ht="15.75" customHeight="1" x14ac:dyDescent="0.3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</row>
    <row r="940" spans="1:52" ht="15.75" customHeight="1" x14ac:dyDescent="0.3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</row>
    <row r="941" spans="1:52" ht="15.75" customHeight="1" x14ac:dyDescent="0.3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</row>
    <row r="942" spans="1:52" ht="15.75" customHeight="1" x14ac:dyDescent="0.3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</row>
    <row r="943" spans="1:52" ht="15.75" customHeight="1" x14ac:dyDescent="0.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</row>
    <row r="944" spans="1:52" ht="15.75" customHeight="1" x14ac:dyDescent="0.3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</row>
    <row r="945" spans="1:52" ht="15.75" customHeight="1" x14ac:dyDescent="0.3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</row>
    <row r="946" spans="1:52" ht="15.75" customHeight="1" x14ac:dyDescent="0.3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</row>
    <row r="947" spans="1:52" ht="15.75" customHeight="1" x14ac:dyDescent="0.3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</row>
    <row r="948" spans="1:52" ht="15.75" customHeight="1" x14ac:dyDescent="0.3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</row>
    <row r="949" spans="1:52" ht="15.75" customHeight="1" x14ac:dyDescent="0.3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</row>
    <row r="950" spans="1:52" ht="15.75" customHeight="1" x14ac:dyDescent="0.3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</row>
    <row r="951" spans="1:52" ht="15.75" customHeight="1" x14ac:dyDescent="0.3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</row>
    <row r="952" spans="1:52" ht="15.75" customHeight="1" x14ac:dyDescent="0.3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</row>
    <row r="953" spans="1:52" ht="15.75" customHeight="1" x14ac:dyDescent="0.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</row>
    <row r="954" spans="1:52" ht="15.75" customHeight="1" x14ac:dyDescent="0.3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</row>
    <row r="955" spans="1:52" ht="15.75" customHeight="1" x14ac:dyDescent="0.3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</row>
    <row r="956" spans="1:52" ht="15.75" customHeight="1" x14ac:dyDescent="0.3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</row>
    <row r="957" spans="1:52" ht="15.75" customHeight="1" x14ac:dyDescent="0.3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</row>
    <row r="958" spans="1:52" ht="15.75" customHeight="1" x14ac:dyDescent="0.3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</row>
    <row r="959" spans="1:52" ht="15.75" customHeight="1" x14ac:dyDescent="0.3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</row>
    <row r="960" spans="1:52" ht="15.75" customHeight="1" x14ac:dyDescent="0.3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</row>
    <row r="961" spans="1:52" ht="15.75" customHeight="1" x14ac:dyDescent="0.3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</row>
    <row r="962" spans="1:52" ht="15.75" customHeight="1" x14ac:dyDescent="0.3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</row>
    <row r="963" spans="1:52" ht="15.75" customHeight="1" x14ac:dyDescent="0.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</row>
    <row r="964" spans="1:52" ht="15.75" customHeight="1" x14ac:dyDescent="0.3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</row>
    <row r="965" spans="1:52" ht="15.75" customHeight="1" x14ac:dyDescent="0.3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</row>
    <row r="966" spans="1:52" ht="15.75" customHeight="1" x14ac:dyDescent="0.3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</row>
    <row r="967" spans="1:52" ht="15.75" customHeight="1" x14ac:dyDescent="0.3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</row>
    <row r="968" spans="1:52" ht="15.75" customHeight="1" x14ac:dyDescent="0.3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</row>
    <row r="969" spans="1:52" ht="15.75" customHeight="1" x14ac:dyDescent="0.3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</row>
    <row r="970" spans="1:52" ht="15.75" customHeight="1" x14ac:dyDescent="0.3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</row>
    <row r="971" spans="1:52" ht="15.75" customHeight="1" x14ac:dyDescent="0.3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</row>
    <row r="972" spans="1:52" ht="15.75" customHeight="1" x14ac:dyDescent="0.3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</row>
    <row r="973" spans="1:52" ht="15.75" customHeight="1" x14ac:dyDescent="0.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</row>
    <row r="974" spans="1:52" ht="15.75" customHeight="1" x14ac:dyDescent="0.3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</row>
    <row r="975" spans="1:52" ht="15.75" customHeight="1" x14ac:dyDescent="0.3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</row>
    <row r="976" spans="1:52" ht="15.75" customHeight="1" x14ac:dyDescent="0.3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</row>
    <row r="977" spans="1:52" ht="15.75" customHeight="1" x14ac:dyDescent="0.3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</row>
    <row r="978" spans="1:52" ht="15.75" customHeight="1" x14ac:dyDescent="0.3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</row>
    <row r="979" spans="1:52" ht="15.75" customHeight="1" x14ac:dyDescent="0.3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</row>
    <row r="980" spans="1:52" ht="15.75" customHeight="1" x14ac:dyDescent="0.3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</row>
    <row r="981" spans="1:52" ht="15.75" customHeight="1" x14ac:dyDescent="0.3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</row>
    <row r="982" spans="1:52" ht="15.75" customHeight="1" x14ac:dyDescent="0.3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</row>
    <row r="983" spans="1:52" ht="15.75" customHeight="1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</row>
    <row r="984" spans="1:52" ht="15.75" customHeight="1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</row>
    <row r="985" spans="1:52" ht="15.75" customHeight="1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</row>
    <row r="986" spans="1:52" ht="14.4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</row>
    <row r="987" spans="1:52" ht="14.4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</row>
    <row r="988" spans="1:52" ht="14.4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</row>
    <row r="989" spans="1:52" ht="14.4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</row>
    <row r="990" spans="1:52" ht="14.4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</row>
    <row r="991" spans="1:52" ht="14.4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</row>
    <row r="992" spans="1:52" ht="14.4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</row>
    <row r="993" spans="1:52" ht="14.4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</row>
    <row r="994" spans="1:52" ht="14.4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</row>
    <row r="995" spans="1:52" ht="14.4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</row>
    <row r="996" spans="1:52" ht="14.4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</row>
    <row r="997" spans="1:52" ht="14.4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</row>
    <row r="998" spans="1:52" ht="14.4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</row>
    <row r="999" spans="1:52" ht="14.4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</row>
    <row r="1000" spans="1:52" ht="14.4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Jesus Pons Casellas</dc:creator>
  <cp:lastModifiedBy>Ana Lucia Mayanga Herrera</cp:lastModifiedBy>
  <dcterms:created xsi:type="dcterms:W3CDTF">2023-09-18T18:17:55Z</dcterms:created>
  <dcterms:modified xsi:type="dcterms:W3CDTF">2025-01-08T16:31:54Z</dcterms:modified>
</cp:coreProperties>
</file>