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ggie\Desktop\PeerJ_S2025_Revisions\"/>
    </mc:Choice>
  </mc:AlternateContent>
  <xr:revisionPtr revIDLastSave="0" documentId="13_ncr:1_{E7FE1233-241D-438F-A35B-F7B295E028C9}" xr6:coauthVersionLast="47" xr6:coauthVersionMax="47" xr10:uidLastSave="{00000000-0000-0000-0000-000000000000}"/>
  <bookViews>
    <workbookView xWindow="4185" yWindow="765" windowWidth="14580" windowHeight="9990" tabRatio="613" firstSheet="2" activeTab="8" xr2:uid="{80F61CF6-15F0-481C-97F1-B244209828DA}"/>
  </bookViews>
  <sheets>
    <sheet name="Raw Data" sheetId="2" r:id="rId1"/>
    <sheet name="Parse Raw Data" sheetId="9" r:id="rId2"/>
    <sheet name="Top " sheetId="3" r:id="rId3"/>
    <sheet name="Front" sheetId="4" r:id="rId4"/>
    <sheet name="Back " sheetId="5" r:id="rId5"/>
    <sheet name="Left" sheetId="6" r:id="rId6"/>
    <sheet name="RIght" sheetId="7" r:id="rId7"/>
    <sheet name="Averages" sheetId="8" r:id="rId8"/>
    <sheet name="Visual" sheetId="10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8" l="1"/>
  <c r="I6" i="8"/>
  <c r="I7" i="8"/>
  <c r="I8" i="8"/>
  <c r="I9" i="8"/>
  <c r="I10" i="8"/>
  <c r="I11" i="8"/>
  <c r="I12" i="8"/>
  <c r="I13" i="8"/>
  <c r="I14" i="8"/>
  <c r="I4" i="8"/>
  <c r="L73" i="9" l="1"/>
  <c r="H5" i="8"/>
  <c r="H6" i="8"/>
  <c r="H7" i="8"/>
  <c r="H8" i="8"/>
  <c r="H9" i="8"/>
  <c r="H10" i="8"/>
  <c r="H11" i="8"/>
  <c r="H12" i="8"/>
  <c r="H13" i="8"/>
  <c r="H14" i="8"/>
  <c r="H4" i="8"/>
  <c r="CM4" i="5"/>
  <c r="CC4" i="5"/>
  <c r="BS4" i="5"/>
  <c r="BI4" i="5"/>
  <c r="AY4" i="5"/>
  <c r="AO4" i="5"/>
  <c r="AE4" i="5"/>
  <c r="U4" i="5"/>
  <c r="K4" i="5"/>
  <c r="CM5" i="7"/>
  <c r="CC5" i="7"/>
  <c r="BS5" i="7"/>
  <c r="BI5" i="7"/>
  <c r="AY5" i="7"/>
  <c r="AO5" i="7"/>
  <c r="AE5" i="7"/>
  <c r="AE6" i="7" s="1"/>
  <c r="U5" i="7"/>
  <c r="K5" i="7"/>
  <c r="CM4" i="7"/>
  <c r="CC4" i="7"/>
  <c r="BS4" i="7"/>
  <c r="BI4" i="7"/>
  <c r="AY4" i="7"/>
  <c r="AO4" i="7"/>
  <c r="AE4" i="7"/>
  <c r="U4" i="7"/>
  <c r="K4" i="7"/>
  <c r="CM3" i="7"/>
  <c r="CC3" i="7"/>
  <c r="BS3" i="7"/>
  <c r="BS6" i="7" s="1"/>
  <c r="BI3" i="7"/>
  <c r="BI6" i="7" s="1"/>
  <c r="AY3" i="7"/>
  <c r="AY6" i="7" s="1"/>
  <c r="AO3" i="7"/>
  <c r="AE3" i="7"/>
  <c r="U3" i="7"/>
  <c r="K3" i="7"/>
  <c r="CM5" i="6"/>
  <c r="CC5" i="6"/>
  <c r="BS5" i="6"/>
  <c r="BI5" i="6"/>
  <c r="AY5" i="6"/>
  <c r="AO5" i="6"/>
  <c r="AE5" i="6"/>
  <c r="U5" i="6"/>
  <c r="K5" i="6"/>
  <c r="CM4" i="6"/>
  <c r="CC4" i="6"/>
  <c r="BS4" i="6"/>
  <c r="BI4" i="6"/>
  <c r="AY4" i="6"/>
  <c r="AO4" i="6"/>
  <c r="AE4" i="6"/>
  <c r="U4" i="6"/>
  <c r="K4" i="6"/>
  <c r="CM3" i="6"/>
  <c r="CM6" i="6" s="1"/>
  <c r="CC3" i="6"/>
  <c r="BS3" i="6"/>
  <c r="BI3" i="6"/>
  <c r="AY3" i="6"/>
  <c r="AO3" i="6"/>
  <c r="AE3" i="6"/>
  <c r="U3" i="6"/>
  <c r="K3" i="6"/>
  <c r="CM5" i="5"/>
  <c r="CC5" i="5"/>
  <c r="BS5" i="5"/>
  <c r="BI5" i="5"/>
  <c r="AY5" i="5"/>
  <c r="AO5" i="5"/>
  <c r="AE5" i="5"/>
  <c r="U5" i="5"/>
  <c r="K5" i="5"/>
  <c r="CM3" i="5"/>
  <c r="CC3" i="5"/>
  <c r="BS3" i="5"/>
  <c r="BI3" i="5"/>
  <c r="BI6" i="5" s="1"/>
  <c r="AY3" i="5"/>
  <c r="AO3" i="5"/>
  <c r="AE3" i="5"/>
  <c r="U3" i="5"/>
  <c r="K3" i="5"/>
  <c r="U3" i="4"/>
  <c r="AE3" i="4"/>
  <c r="AO3" i="4"/>
  <c r="AY3" i="4"/>
  <c r="BI3" i="4"/>
  <c r="BS3" i="4"/>
  <c r="CC3" i="4"/>
  <c r="CM3" i="4"/>
  <c r="U4" i="4"/>
  <c r="AE4" i="4"/>
  <c r="AO4" i="4"/>
  <c r="AO6" i="4" s="1"/>
  <c r="AY4" i="4"/>
  <c r="BI4" i="4"/>
  <c r="BS4" i="4"/>
  <c r="CC4" i="4"/>
  <c r="CM4" i="4"/>
  <c r="U5" i="4"/>
  <c r="U6" i="4" s="1"/>
  <c r="AE5" i="4"/>
  <c r="AO5" i="4"/>
  <c r="AY5" i="4"/>
  <c r="BI5" i="4"/>
  <c r="BS5" i="4"/>
  <c r="CC5" i="4"/>
  <c r="CM5" i="4"/>
  <c r="K6" i="4"/>
  <c r="K5" i="4"/>
  <c r="K4" i="4"/>
  <c r="K3" i="4"/>
  <c r="EO3" i="3"/>
  <c r="EO4" i="3"/>
  <c r="EO5" i="3"/>
  <c r="CC3" i="3"/>
  <c r="CS3" i="3"/>
  <c r="DI3" i="3"/>
  <c r="DY3" i="3"/>
  <c r="CC4" i="3"/>
  <c r="CS4" i="3"/>
  <c r="DI4" i="3"/>
  <c r="DY4" i="3"/>
  <c r="CC5" i="3"/>
  <c r="CS5" i="3"/>
  <c r="DI5" i="3"/>
  <c r="DY5" i="3"/>
  <c r="AG3" i="3"/>
  <c r="AW3" i="3"/>
  <c r="BM3" i="3"/>
  <c r="AG4" i="3"/>
  <c r="AW4" i="3"/>
  <c r="BM4" i="3"/>
  <c r="AG5" i="3"/>
  <c r="AW5" i="3"/>
  <c r="BM5" i="3"/>
  <c r="Q6" i="3"/>
  <c r="Q5" i="3"/>
  <c r="Q4" i="3"/>
  <c r="Q3" i="3"/>
  <c r="CM6" i="7" l="1"/>
  <c r="CC6" i="7"/>
  <c r="AO6" i="7"/>
  <c r="U6" i="7"/>
  <c r="K6" i="7"/>
  <c r="CC6" i="6"/>
  <c r="BS6" i="6"/>
  <c r="BI6" i="6"/>
  <c r="AY6" i="6"/>
  <c r="AO6" i="6"/>
  <c r="AE6" i="6"/>
  <c r="U6" i="6"/>
  <c r="K6" i="6"/>
  <c r="CC6" i="5"/>
  <c r="BS6" i="5"/>
  <c r="AY6" i="5"/>
  <c r="CM6" i="5"/>
  <c r="AO6" i="5"/>
  <c r="AE6" i="5"/>
  <c r="U6" i="5"/>
  <c r="K6" i="5"/>
  <c r="CM6" i="4"/>
  <c r="CC6" i="4"/>
  <c r="BS6" i="4"/>
  <c r="BI6" i="4"/>
  <c r="AY6" i="4"/>
  <c r="AE6" i="4"/>
  <c r="EO6" i="3"/>
  <c r="DY6" i="3"/>
  <c r="DI6" i="3"/>
  <c r="CS6" i="3"/>
  <c r="CC6" i="3"/>
  <c r="BM6" i="3"/>
  <c r="AW6" i="3"/>
  <c r="AG6" i="3"/>
</calcChain>
</file>

<file path=xl/sharedStrings.xml><?xml version="1.0" encoding="utf-8"?>
<sst xmlns="http://schemas.openxmlformats.org/spreadsheetml/2006/main" count="1775" uniqueCount="402">
  <si>
    <t>'g10l_29m_T_276.6.png'</t>
  </si>
  <si>
    <t>'g05l_29m_T_280.6.png'</t>
  </si>
  <si>
    <t>'g00H_29m_T_285.2.png'</t>
  </si>
  <si>
    <t>'g05r_29m_T_274.3.png'</t>
  </si>
  <si>
    <t>'g10r_29m_T_282.3.png'</t>
  </si>
  <si>
    <t>'h10l_29m_T_276.8.png'</t>
  </si>
  <si>
    <t>'h05l_29m_T_276.7.png'</t>
  </si>
  <si>
    <t>'h00H_29m_T_288.5.png'</t>
  </si>
  <si>
    <t>'h05r_29m_T_280.3.png'</t>
  </si>
  <si>
    <t>'h10r_29m_T_279.2.png'</t>
  </si>
  <si>
    <t>'i10l_29m_T_279.0.png'</t>
  </si>
  <si>
    <t>'i05l_29m_T_283.8.png'</t>
  </si>
  <si>
    <t>'i00H_29m_T_290.4.png'</t>
  </si>
  <si>
    <t>'i05r_29m_T_280.2.png'</t>
  </si>
  <si>
    <t>'i10r_29m_T_281.3.png'</t>
  </si>
  <si>
    <t>'d10l_30m_T_274.0.png'</t>
  </si>
  <si>
    <t>'d05l_30m_T_280.0.png'</t>
  </si>
  <si>
    <t>'d00H_30m_T_270.0.png'</t>
  </si>
  <si>
    <t>'d05r_30m_T_268.2.png'</t>
  </si>
  <si>
    <t>'d10r_30m_T_268.4.png'</t>
  </si>
  <si>
    <t>'e10l_30m_T_273.4.png'</t>
  </si>
  <si>
    <t>'e05l_30m_T_277.1.png'</t>
  </si>
  <si>
    <t>'e00H_30m_T_269.9.png'</t>
  </si>
  <si>
    <t>'e05r_30m_T_275.4.png'</t>
  </si>
  <si>
    <t>'e10r_30m_T_273.8.png'</t>
  </si>
  <si>
    <t>'f10l_30m_T_276.0.png'</t>
  </si>
  <si>
    <t>'f05l_30m_T_281.1.png'</t>
  </si>
  <si>
    <t>'f00H_30m_T_274.0.png'</t>
  </si>
  <si>
    <t>'f05r_30m_T_266.2.png'</t>
  </si>
  <si>
    <t>'f10r_30m_T_267.6.png'</t>
  </si>
  <si>
    <t>'a10l_2-4_T_364.7.png'</t>
  </si>
  <si>
    <t>'a00H_2-4_T_354.2.png'</t>
  </si>
  <si>
    <t>'a10r_2-4_T_356.2.png'</t>
  </si>
  <si>
    <t>'b10l_2-4_T_363.5.png'</t>
  </si>
  <si>
    <t>'b00H_2-4_T_355.3.png'</t>
  </si>
  <si>
    <t>'b10r_2-4_T_354.3.png'</t>
  </si>
  <si>
    <t>'c10l_2-4_T_365.0.png'</t>
  </si>
  <si>
    <t>'c00H_2-4_T_354.5.png'</t>
  </si>
  <si>
    <t>'c10r_2-4_T_354.9.png'</t>
  </si>
  <si>
    <t>'a00S_30m_F_624.9.png'</t>
  </si>
  <si>
    <t>'a05f_30m_F_633.7.png'</t>
  </si>
  <si>
    <t>'a10f_30m_F_781.4.png'</t>
  </si>
  <si>
    <t>'b00S_30m_F_650.9.png'</t>
  </si>
  <si>
    <t>'b05f_30m_F_611.2.png'</t>
  </si>
  <si>
    <t>'b10f_30m_F_724.8.png'</t>
  </si>
  <si>
    <t>'c00S_30m_F_637.5.png'</t>
  </si>
  <si>
    <t>'c05f_30m_F_612.4.png'</t>
  </si>
  <si>
    <t>'c10f_30m_F_718.1.png'</t>
  </si>
  <si>
    <t>'g00S_29m_F_672.5.png'</t>
  </si>
  <si>
    <t>'g05f_29m_F_651.0.png'</t>
  </si>
  <si>
    <t>'g10f_29m_F_606.1.png'</t>
  </si>
  <si>
    <t>'h00S_29m_F_687.0.png'</t>
  </si>
  <si>
    <t>'h05f_29m_F_672.4.png'</t>
  </si>
  <si>
    <t>'h10f_29m_F_591.0.png'</t>
  </si>
  <si>
    <t>'i00S_29m_F_687.1.png'</t>
  </si>
  <si>
    <t>'i05f_29m_F_672.1.png'</t>
  </si>
  <si>
    <t>'i10f_29m_F_624.2.png'</t>
  </si>
  <si>
    <t>'a00S_2-4_F_788.1.png'</t>
  </si>
  <si>
    <t>'a10f_2-4_F_926.3.png'</t>
  </si>
  <si>
    <t>'b00S_2-4_F_748.0.png'</t>
  </si>
  <si>
    <t>'b10f_2-4_F_916.1.png'</t>
  </si>
  <si>
    <t>'c00S_2-4_F_837.0.png'</t>
  </si>
  <si>
    <t>'c10f_2-4_F_926.0.png'</t>
  </si>
  <si>
    <t>'a00S_30m_B_651.6.png'</t>
  </si>
  <si>
    <t>'a05b_30m_B_634.6.png'</t>
  </si>
  <si>
    <t>'a10b_30m_B_723.4.png'</t>
  </si>
  <si>
    <t>'b00S_30m_B_639.0.png'</t>
  </si>
  <si>
    <t>'b05b_30m_B_611.8.png'</t>
  </si>
  <si>
    <t>'b10b_30m_B_720.6.png'</t>
  </si>
  <si>
    <t>'c00S_30m_B_621.5.png'</t>
  </si>
  <si>
    <t>'c05b_30m_B_640.0.png'</t>
  </si>
  <si>
    <t>'c10b_30m_B_717.9.png'</t>
  </si>
  <si>
    <t>'g00S_29m_B_778.1.png'</t>
  </si>
  <si>
    <t>'g05b_29m_B_606.1.png'</t>
  </si>
  <si>
    <t>'g10b_29m_B_594.1.png'</t>
  </si>
  <si>
    <t>'h00S_29m_B_830.9.png'</t>
  </si>
  <si>
    <t>'h05b_29m_B_609.0.png'</t>
  </si>
  <si>
    <t>'i00S_29m_B_818.0.png'</t>
  </si>
  <si>
    <t>'i05b_29m_B_615.1.png'</t>
  </si>
  <si>
    <t>'i10b_29m_B_597.0.png'</t>
  </si>
  <si>
    <t>'a00S_2-4_B_851.1.png'</t>
  </si>
  <si>
    <t>'a10b_2-4_B_895.8.png'</t>
  </si>
  <si>
    <t>'b00S_2-4_B_854.8.png'</t>
  </si>
  <si>
    <t>'b10b_2-4_B_929.6.png'</t>
  </si>
  <si>
    <t>'c00S_2-4_B_850.7.png'</t>
  </si>
  <si>
    <t>'c10b_2-4_B_941.5.png'</t>
  </si>
  <si>
    <t>'a00S_30m_L_625.8.png'</t>
  </si>
  <si>
    <t>'a05l_30m_L_647.2.png'</t>
  </si>
  <si>
    <t>'a10l_30m_L_698.3.png'</t>
  </si>
  <si>
    <t>'b00S_30m_L_630.0.png'</t>
  </si>
  <si>
    <t>'b05l_30m_L_605.2.png'</t>
  </si>
  <si>
    <t>'b10l_30m_L_703.1.png'</t>
  </si>
  <si>
    <t>'c00S_30m_L_639.2.png'</t>
  </si>
  <si>
    <t>'c05l_30m_L_613.2.png'</t>
  </si>
  <si>
    <t>'c10l_30m_L_689.8.png'</t>
  </si>
  <si>
    <t>'g00S_29m_L_717.2.png'</t>
  </si>
  <si>
    <t>'g05l_29m_L_711.0.png'</t>
  </si>
  <si>
    <t>'g10l_29m_L_774.3.png'</t>
  </si>
  <si>
    <t>'h00S_29m_L_702.2.png'</t>
  </si>
  <si>
    <t>'h05l_29m_L_693.0.png'</t>
  </si>
  <si>
    <t>'h10l_29m_L_771.1.png'</t>
  </si>
  <si>
    <t>'i00S_29m_L_726.4.png'</t>
  </si>
  <si>
    <t>'i05l_29m_L_693.1.png'</t>
  </si>
  <si>
    <t>'i10l_29m_L_759.1.png'</t>
  </si>
  <si>
    <t>'a00S_2-4_L_807.0.png'</t>
  </si>
  <si>
    <t>'a10l_2-4_L_734.0.png'</t>
  </si>
  <si>
    <t>'b00S_2-4_L_748.0.png'</t>
  </si>
  <si>
    <t>'b10l_2-4_L_655.5.png'</t>
  </si>
  <si>
    <t>'c00S_2-4_L_777.1.png'</t>
  </si>
  <si>
    <t>'c10l_2-4_L_705.7.png'</t>
  </si>
  <si>
    <t>'a00S_30m_R_626.2.png'</t>
  </si>
  <si>
    <t>'a05r_30m_R_797.3.png'</t>
  </si>
  <si>
    <t>'a10r_30m_R_721.9.png'</t>
  </si>
  <si>
    <t>'b00S_30m_R_637.0.png'</t>
  </si>
  <si>
    <t>'b05r_30m_R_795.7.png'</t>
  </si>
  <si>
    <t>'b10r_30m_R_706.6.png'</t>
  </si>
  <si>
    <t>'c00S_30m_R_617.9.png'</t>
  </si>
  <si>
    <t>'c05r_30m_R_794.9.png'</t>
  </si>
  <si>
    <t>'c10r_30m_R_731.6.png'</t>
  </si>
  <si>
    <t>'g00S_29m_R_642.3.png'</t>
  </si>
  <si>
    <t>'g05r_29m_R_636.0.png'</t>
  </si>
  <si>
    <t>'g10r_29m_R_660.0.png'</t>
  </si>
  <si>
    <t>'h00S_29m_R_681.2.png'</t>
  </si>
  <si>
    <t>'h05r_29m_R_663.1.png'</t>
  </si>
  <si>
    <t>'h10r_29m_R_657.0.png'</t>
  </si>
  <si>
    <t>'i00S_29m_R_660.7.png'</t>
  </si>
  <si>
    <t>'i05r_29m_R_666.1.png'</t>
  </si>
  <si>
    <t>'i10r_29m_R_669.2.png'</t>
  </si>
  <si>
    <t>'a00S_2-4_R_726.9.png'</t>
  </si>
  <si>
    <t>'a10r_2-4_R_790.0.png'</t>
  </si>
  <si>
    <t>'b00S_2-4_R_825.4.png'</t>
  </si>
  <si>
    <t>'b10r_2-4_R_811.6.png'</t>
  </si>
  <si>
    <t>'c00S_2-4_R_801.5.png'</t>
  </si>
  <si>
    <r>
      <t>'c10r_2-4_R_802.7.png'</t>
    </r>
    <r>
      <rPr>
        <sz val="10"/>
        <color theme="1"/>
        <rFont val="Consolas"/>
        <family val="3"/>
      </rPr>
      <t>];</t>
    </r>
  </si>
  <si>
    <t>red</t>
  </si>
  <si>
    <t xml:space="preserve">blue </t>
  </si>
  <si>
    <t>green</t>
  </si>
  <si>
    <t>yellow</t>
  </si>
  <si>
    <t>centrality</t>
  </si>
  <si>
    <t>occupation</t>
  </si>
  <si>
    <t>normalized</t>
  </si>
  <si>
    <t>euclidean</t>
  </si>
  <si>
    <t>intensity</t>
  </si>
  <si>
    <t>MN29m</t>
  </si>
  <si>
    <t>Red Contrast</t>
  </si>
  <si>
    <t>Images (-10,-5,0,5,10)</t>
  </si>
  <si>
    <t>CV</t>
  </si>
  <si>
    <t>MN30m</t>
  </si>
  <si>
    <t>MN2-4</t>
  </si>
  <si>
    <t>Total CV</t>
  </si>
  <si>
    <t>Blue contrast</t>
  </si>
  <si>
    <t>Green Contrast</t>
  </si>
  <si>
    <t>Yellow Contrast</t>
  </si>
  <si>
    <t>Centrality Ratio</t>
  </si>
  <si>
    <t>Centality Ratio</t>
  </si>
  <si>
    <t>Occupation Factor</t>
  </si>
  <si>
    <t>Normalized Offset</t>
  </si>
  <si>
    <t>Euclidean Distance</t>
  </si>
  <si>
    <t>Intensity Contrast</t>
  </si>
  <si>
    <t>Images (0,5,10)</t>
  </si>
  <si>
    <t>Blue Contrast</t>
  </si>
  <si>
    <t>Pattern measurement</t>
  </si>
  <si>
    <t>Angle CV,</t>
  </si>
  <si>
    <t>Top View</t>
  </si>
  <si>
    <t>Angle CV, Front View</t>
  </si>
  <si>
    <t>Angle CV, Back View</t>
  </si>
  <si>
    <t>Angle CV, Left View</t>
  </si>
  <si>
    <t>Angle CV, Right View</t>
  </si>
  <si>
    <t>Angle CV, Across Views</t>
  </si>
  <si>
    <t>Mean Eccentricity</t>
  </si>
  <si>
    <t>Intensity Ratio</t>
  </si>
  <si>
    <t>Average Area of Objects</t>
  </si>
  <si>
    <t>'g10l</t>
  </si>
  <si>
    <t>29m</t>
  </si>
  <si>
    <t>T</t>
  </si>
  <si>
    <t>276.6.png'</t>
  </si>
  <si>
    <t>'g05l</t>
  </si>
  <si>
    <t>280.6.png'</t>
  </si>
  <si>
    <t>'g00H</t>
  </si>
  <si>
    <t>285.2.png'</t>
  </si>
  <si>
    <t>'g05r</t>
  </si>
  <si>
    <t>274.3.png'</t>
  </si>
  <si>
    <t>'g10r</t>
  </si>
  <si>
    <t>282.3.png'</t>
  </si>
  <si>
    <t>'h10l</t>
  </si>
  <si>
    <t>276.8.png'</t>
  </si>
  <si>
    <t>'h05l</t>
  </si>
  <si>
    <t>276.7.png'</t>
  </si>
  <si>
    <t>'h00H</t>
  </si>
  <si>
    <t>288.5.png'</t>
  </si>
  <si>
    <t>'h05r</t>
  </si>
  <si>
    <t>280.3.png'</t>
  </si>
  <si>
    <t>'h10r</t>
  </si>
  <si>
    <t>279.2.png'</t>
  </si>
  <si>
    <t>'i10l</t>
  </si>
  <si>
    <t>279.0.png'</t>
  </si>
  <si>
    <t>'i05l</t>
  </si>
  <si>
    <t>283.8.png'</t>
  </si>
  <si>
    <t>'i00H</t>
  </si>
  <si>
    <t>290.4.png'</t>
  </si>
  <si>
    <t>'i05r</t>
  </si>
  <si>
    <t>280.2.png'</t>
  </si>
  <si>
    <t>'i10r</t>
  </si>
  <si>
    <t>281.3.png'</t>
  </si>
  <si>
    <t>'d10l</t>
  </si>
  <si>
    <t>30m</t>
  </si>
  <si>
    <t>274.0.png'</t>
  </si>
  <si>
    <t>'d05l</t>
  </si>
  <si>
    <t>280.0.png'</t>
  </si>
  <si>
    <t>'d00H</t>
  </si>
  <si>
    <t>270.0.png'</t>
  </si>
  <si>
    <t>'d05r</t>
  </si>
  <si>
    <t>268.2.png'</t>
  </si>
  <si>
    <t>'d10r</t>
  </si>
  <si>
    <t>268.4.png'</t>
  </si>
  <si>
    <t>'e10l</t>
  </si>
  <si>
    <t>273.4.png'</t>
  </si>
  <si>
    <t>'e05l</t>
  </si>
  <si>
    <t>277.1.png'</t>
  </si>
  <si>
    <t>'e00H</t>
  </si>
  <si>
    <t>269.9.png'</t>
  </si>
  <si>
    <t>'e05r</t>
  </si>
  <si>
    <t>275.4.png'</t>
  </si>
  <si>
    <t>'e10r</t>
  </si>
  <si>
    <t>273.8.png'</t>
  </si>
  <si>
    <t>'f10l</t>
  </si>
  <si>
    <t>276.0.png'</t>
  </si>
  <si>
    <t>'f05l</t>
  </si>
  <si>
    <t>281.1.png'</t>
  </si>
  <si>
    <t>'f00H</t>
  </si>
  <si>
    <t>'f05r</t>
  </si>
  <si>
    <t>266.2.png'</t>
  </si>
  <si>
    <t>'f10r</t>
  </si>
  <si>
    <t>267.6.png'</t>
  </si>
  <si>
    <t>'a10l</t>
  </si>
  <si>
    <t>364.7.png'</t>
  </si>
  <si>
    <t>'a00H</t>
  </si>
  <si>
    <t>354.2.png'</t>
  </si>
  <si>
    <t>'a10r</t>
  </si>
  <si>
    <t>356.2.png'</t>
  </si>
  <si>
    <t>'b10l</t>
  </si>
  <si>
    <t>363.5.png'</t>
  </si>
  <si>
    <t>'b00H</t>
  </si>
  <si>
    <t>355.3.png'</t>
  </si>
  <si>
    <t>'b10r</t>
  </si>
  <si>
    <t>354.3.png'</t>
  </si>
  <si>
    <t>'c10l</t>
  </si>
  <si>
    <t>365.0.png'</t>
  </si>
  <si>
    <t>'c00H</t>
  </si>
  <si>
    <t>354.5.png'</t>
  </si>
  <si>
    <t>'c10r</t>
  </si>
  <si>
    <t>354.9.png'</t>
  </si>
  <si>
    <t>'a00S</t>
  </si>
  <si>
    <t>F</t>
  </si>
  <si>
    <t>624.9.png'</t>
  </si>
  <si>
    <t>'a05f</t>
  </si>
  <si>
    <t>633.7.png'</t>
  </si>
  <si>
    <t>'a10f</t>
  </si>
  <si>
    <t>781.4.png'</t>
  </si>
  <si>
    <t>'b00S</t>
  </si>
  <si>
    <t>650.9.png'</t>
  </si>
  <si>
    <t>'b05f</t>
  </si>
  <si>
    <t>611.2.png'</t>
  </si>
  <si>
    <t>'b10f</t>
  </si>
  <si>
    <t>724.8.png'</t>
  </si>
  <si>
    <t>'c00S</t>
  </si>
  <si>
    <t>637.5.png'</t>
  </si>
  <si>
    <t>'c05f</t>
  </si>
  <si>
    <t>612.4.png'</t>
  </si>
  <si>
    <t>'c10f</t>
  </si>
  <si>
    <t>718.1.png'</t>
  </si>
  <si>
    <t>'g00S</t>
  </si>
  <si>
    <t>672.5.png'</t>
  </si>
  <si>
    <t>'g05f</t>
  </si>
  <si>
    <t>651.0.png'</t>
  </si>
  <si>
    <t>'g10f</t>
  </si>
  <si>
    <t>606.1.png'</t>
  </si>
  <si>
    <t>'h00S</t>
  </si>
  <si>
    <t>687.0.png'</t>
  </si>
  <si>
    <t>'h05f</t>
  </si>
  <si>
    <t>672.4.png'</t>
  </si>
  <si>
    <t>'h10f</t>
  </si>
  <si>
    <t>591.0.png'</t>
  </si>
  <si>
    <t>'i00S</t>
  </si>
  <si>
    <t>687.1.png'</t>
  </si>
  <si>
    <t>'i05f</t>
  </si>
  <si>
    <t>672.1.png'</t>
  </si>
  <si>
    <t>'i10f</t>
  </si>
  <si>
    <t>624.2.png'</t>
  </si>
  <si>
    <t>788.1.png'</t>
  </si>
  <si>
    <t>926.3.png'</t>
  </si>
  <si>
    <t>748.0.png'</t>
  </si>
  <si>
    <t>916.1.png'</t>
  </si>
  <si>
    <t>837.0.png'</t>
  </si>
  <si>
    <t>926.0.png'</t>
  </si>
  <si>
    <t>B</t>
  </si>
  <si>
    <t>651.6.png'</t>
  </si>
  <si>
    <t>'a05b</t>
  </si>
  <si>
    <t>634.6.png'</t>
  </si>
  <si>
    <t>'a10b</t>
  </si>
  <si>
    <t>723.4.png'</t>
  </si>
  <si>
    <t>639.0.png'</t>
  </si>
  <si>
    <t>'b05b</t>
  </si>
  <si>
    <t>611.8.png'</t>
  </si>
  <si>
    <t>'b10b</t>
  </si>
  <si>
    <t>720.6.png'</t>
  </si>
  <si>
    <t>621.5.png'</t>
  </si>
  <si>
    <t>'c05b</t>
  </si>
  <si>
    <t>640.0.png'</t>
  </si>
  <si>
    <t>'c10b</t>
  </si>
  <si>
    <t>717.9.png'</t>
  </si>
  <si>
    <t>778.1.png'</t>
  </si>
  <si>
    <t>'g05b</t>
  </si>
  <si>
    <t>'g10b</t>
  </si>
  <si>
    <t>594.1.png'</t>
  </si>
  <si>
    <t>830.9.png'</t>
  </si>
  <si>
    <t>'h05b</t>
  </si>
  <si>
    <t>609.0.png'</t>
  </si>
  <si>
    <t>818.0.png'</t>
  </si>
  <si>
    <t>'i05b</t>
  </si>
  <si>
    <t>615.1.png'</t>
  </si>
  <si>
    <t>'i10b</t>
  </si>
  <si>
    <t>597.0.png'</t>
  </si>
  <si>
    <t>851.1.png'</t>
  </si>
  <si>
    <t>895.8.png'</t>
  </si>
  <si>
    <t>854.8.png'</t>
  </si>
  <si>
    <t>929.6.png'</t>
  </si>
  <si>
    <t>850.7.png'</t>
  </si>
  <si>
    <t>941.5.png'</t>
  </si>
  <si>
    <t>L</t>
  </si>
  <si>
    <t>625.8.png'</t>
  </si>
  <si>
    <t>'a05l</t>
  </si>
  <si>
    <t>647.2.png'</t>
  </si>
  <si>
    <t>698.3.png'</t>
  </si>
  <si>
    <t>630.0.png'</t>
  </si>
  <si>
    <t>'b05l</t>
  </si>
  <si>
    <t>605.2.png'</t>
  </si>
  <si>
    <t>703.1.png'</t>
  </si>
  <si>
    <t>639.2.png'</t>
  </si>
  <si>
    <t>'c05l</t>
  </si>
  <si>
    <t>613.2.png'</t>
  </si>
  <si>
    <t>689.8.png'</t>
  </si>
  <si>
    <t>717.2.png'</t>
  </si>
  <si>
    <t>711.0.png'</t>
  </si>
  <si>
    <t>774.3.png'</t>
  </si>
  <si>
    <t>702.2.png'</t>
  </si>
  <si>
    <t>693.0.png'</t>
  </si>
  <si>
    <t>771.1.png'</t>
  </si>
  <si>
    <t>726.4.png'</t>
  </si>
  <si>
    <t>693.1.png'</t>
  </si>
  <si>
    <t>759.1.png'</t>
  </si>
  <si>
    <t>807.0.png'</t>
  </si>
  <si>
    <t>734.0.png'</t>
  </si>
  <si>
    <t>655.5.png'</t>
  </si>
  <si>
    <t>777.1.png'</t>
  </si>
  <si>
    <t>705.7.png'</t>
  </si>
  <si>
    <t>R</t>
  </si>
  <si>
    <t>626.2.png'</t>
  </si>
  <si>
    <t>'a05r</t>
  </si>
  <si>
    <t>797.3.png'</t>
  </si>
  <si>
    <t>721.9.png'</t>
  </si>
  <si>
    <t>637.0.png'</t>
  </si>
  <si>
    <t>'b05r</t>
  </si>
  <si>
    <t>795.7.png'</t>
  </si>
  <si>
    <t>706.6.png'</t>
  </si>
  <si>
    <t>617.9.png'</t>
  </si>
  <si>
    <t>'c05r</t>
  </si>
  <si>
    <t>794.9.png'</t>
  </si>
  <si>
    <t>731.6.png'</t>
  </si>
  <si>
    <t>642.3.png'</t>
  </si>
  <si>
    <t>636.0.png'</t>
  </si>
  <si>
    <t>660.0.png'</t>
  </si>
  <si>
    <t>681.2.png'</t>
  </si>
  <si>
    <t>663.1.png'</t>
  </si>
  <si>
    <t>657.0.png'</t>
  </si>
  <si>
    <t>660.7.png'</t>
  </si>
  <si>
    <t>666.1.png'</t>
  </si>
  <si>
    <t>669.2.png'</t>
  </si>
  <si>
    <t>726.9.png'</t>
  </si>
  <si>
    <t>790.0.png'</t>
  </si>
  <si>
    <t>825.4.png'</t>
  </si>
  <si>
    <t>811.6.png'</t>
  </si>
  <si>
    <t>801.5.png'</t>
  </si>
  <si>
    <t>802.7.png'];</t>
  </si>
  <si>
    <t>'a</t>
  </si>
  <si>
    <t>S</t>
  </si>
  <si>
    <t>b</t>
  </si>
  <si>
    <t>'b</t>
  </si>
  <si>
    <t>'c</t>
  </si>
  <si>
    <t>f</t>
  </si>
  <si>
    <t>l</t>
  </si>
  <si>
    <t>r</t>
  </si>
  <si>
    <t>H</t>
  </si>
  <si>
    <t>'g</t>
  </si>
  <si>
    <t>'h</t>
  </si>
  <si>
    <t>'i</t>
  </si>
  <si>
    <t>'d</t>
  </si>
  <si>
    <t>'e</t>
  </si>
  <si>
    <t>'f</t>
  </si>
  <si>
    <t>WS Name</t>
  </si>
  <si>
    <t>Average Views</t>
  </si>
  <si>
    <t>STDEV, Across 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</si>
</sst>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Aptos Narrow"/>
      <family val="2"/>
      <scheme val="minor"/>
    </font>
    <font>
      <sz val="10"/>
      <color theme="1"/>
      <name val="Consolas"/>
      <family val="3"/>
    </font>
    <font>
      <sz val="10"/>
      <color rgb="FFA709F5"/>
      <name val="Consolas"/>
      <family val="3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 vertical="center" indent="2"/>
    </xf>
    <xf numFmtId="0" fontId="0" fillId="2" borderId="0" xfId="0" applyFill="1"/>
    <xf numFmtId="0" fontId="2" fillId="3" borderId="0" xfId="0" applyFont="1" applyFill="1" applyAlignment="1">
      <alignment horizontal="left" vertical="center" indent="2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vertical="top" wrapText="1"/>
    </xf>
    <xf numFmtId="0" fontId="2" fillId="2" borderId="0" xfId="0" applyFont="1" applyFill="1" applyAlignment="1">
      <alignment horizontal="left" vertical="center" indent="2"/>
    </xf>
    <xf numFmtId="16" fontId="0" fillId="0" borderId="0" xfId="0" applyNumberFormat="1"/>
    <xf numFmtId="0" fontId="2" fillId="5" borderId="4" xfId="0" applyFont="1" applyFill="1" applyBorder="1" applyAlignment="1">
      <alignment horizontal="left" vertical="center" indent="2"/>
    </xf>
    <xf numFmtId="16" fontId="0" fillId="5" borderId="4" xfId="0" applyNumberFormat="1" applyFill="1" applyBorder="1"/>
    <xf numFmtId="0" fontId="0" fillId="5" borderId="4" xfId="0" applyFill="1" applyBorder="1"/>
    <xf numFmtId="0" fontId="2" fillId="6" borderId="0" xfId="0" applyFont="1" applyFill="1" applyAlignment="1">
      <alignment horizontal="left" vertical="center" indent="2"/>
    </xf>
    <xf numFmtId="0" fontId="0" fillId="6" borderId="0" xfId="0" applyFill="1"/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CV for the Variation due</a:t>
            </a:r>
            <a:r>
              <a:rPr lang="en-US" baseline="0"/>
              <a:t> to</a:t>
            </a:r>
            <a:r>
              <a:rPr lang="en-US"/>
              <a:t> Angle of</a:t>
            </a:r>
            <a:r>
              <a:rPr lang="en-US" baseline="0"/>
              <a:t> Photography </a:t>
            </a:r>
            <a:r>
              <a:rPr lang="en-US"/>
              <a:t>(Average</a:t>
            </a:r>
            <a:r>
              <a:rPr lang="en-US" baseline="0"/>
              <a:t> of </a:t>
            </a:r>
            <a:r>
              <a:rPr lang="en-US"/>
              <a:t>All Views) Versus 7 Measures</a:t>
            </a:r>
          </a:p>
        </c:rich>
      </c:tx>
      <c:layout>
        <c:manualLayout>
          <c:xMode val="edge"/>
          <c:yMode val="edge"/>
          <c:x val="0.14076105581141979"/>
          <c:y val="6.887310176426935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7287724280366607E-2"/>
          <c:y val="0.14207594936708862"/>
          <c:w val="0.89866855987263883"/>
          <c:h val="0.6032312036944749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Visual!$D$2:$D$18</c:f>
                <c:numCache>
                  <c:formatCode>General</c:formatCode>
                  <c:ptCount val="17"/>
                  <c:pt idx="0">
                    <c:v>1.7910806793665104E-2</c:v>
                  </c:pt>
                  <c:pt idx="1">
                    <c:v>1.8561196082149456E-2</c:v>
                  </c:pt>
                  <c:pt idx="2">
                    <c:v>7.7777246029928039E-3</c:v>
                  </c:pt>
                  <c:pt idx="3">
                    <c:v>0.12070771309241177</c:v>
                  </c:pt>
                  <c:pt idx="4">
                    <c:v>0.12809451588573201</c:v>
                  </c:pt>
                  <c:pt idx="5">
                    <c:v>0.23180027394289243</c:v>
                  </c:pt>
                  <c:pt idx="6">
                    <c:v>0.20939156621029423</c:v>
                  </c:pt>
                </c:numCache>
              </c:numRef>
            </c:plus>
            <c:minus>
              <c:numRef>
                <c:f>Visual!$D$2:$D$18</c:f>
                <c:numCache>
                  <c:formatCode>General</c:formatCode>
                  <c:ptCount val="17"/>
                  <c:pt idx="0">
                    <c:v>1.7910806793665104E-2</c:v>
                  </c:pt>
                  <c:pt idx="1">
                    <c:v>1.8561196082149456E-2</c:v>
                  </c:pt>
                  <c:pt idx="2">
                    <c:v>7.7777246029928039E-3</c:v>
                  </c:pt>
                  <c:pt idx="3">
                    <c:v>0.12070771309241177</c:v>
                  </c:pt>
                  <c:pt idx="4">
                    <c:v>0.12809451588573201</c:v>
                  </c:pt>
                  <c:pt idx="5">
                    <c:v>0.23180027394289243</c:v>
                  </c:pt>
                  <c:pt idx="6">
                    <c:v>0.20939156621029423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Visual!$B$2:$B$8</c:f>
              <c:strCache>
                <c:ptCount val="7"/>
                <c:pt idx="0">
                  <c:v>Centrality Ratio</c:v>
                </c:pt>
                <c:pt idx="1">
                  <c:v>Occupation Factor</c:v>
                </c:pt>
                <c:pt idx="2">
                  <c:v>Mean Eccentricity</c:v>
                </c:pt>
                <c:pt idx="3">
                  <c:v>Euclidean Distance</c:v>
                </c:pt>
                <c:pt idx="4">
                  <c:v>Average Area of Objects</c:v>
                </c:pt>
                <c:pt idx="5">
                  <c:v>Intensity Ratio</c:v>
                </c:pt>
                <c:pt idx="6">
                  <c:v>Normalized Offset</c:v>
                </c:pt>
              </c:strCache>
            </c:strRef>
          </c:cat>
          <c:val>
            <c:numRef>
              <c:f>Visual!$C$2:$C$8</c:f>
              <c:numCache>
                <c:formatCode>General</c:formatCode>
                <c:ptCount val="7"/>
                <c:pt idx="0">
                  <c:v>2.4119999999999996E-2</c:v>
                </c:pt>
                <c:pt idx="1">
                  <c:v>4.0239999999999998E-2</c:v>
                </c:pt>
                <c:pt idx="2">
                  <c:v>4.156E-2</c:v>
                </c:pt>
                <c:pt idx="3">
                  <c:v>0.27532000000000001</c:v>
                </c:pt>
                <c:pt idx="4">
                  <c:v>0.3044</c:v>
                </c:pt>
                <c:pt idx="5">
                  <c:v>0.33248</c:v>
                </c:pt>
                <c:pt idx="6">
                  <c:v>0.40164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36-4B07-8C5F-58B4730B3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0839840"/>
        <c:axId val="1080818240"/>
      </c:barChart>
      <c:catAx>
        <c:axId val="108083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818240"/>
        <c:crosses val="autoZero"/>
        <c:auto val="1"/>
        <c:lblAlgn val="ctr"/>
        <c:lblOffset val="100"/>
        <c:noMultiLvlLbl val="0"/>
      </c:catAx>
      <c:valAx>
        <c:axId val="1080818240"/>
        <c:scaling>
          <c:orientation val="minMax"/>
          <c:max val="0.70000000000000007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83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1</xdr:row>
      <xdr:rowOff>161925</xdr:rowOff>
    </xdr:from>
    <xdr:to>
      <xdr:col>13</xdr:col>
      <xdr:colOff>28575</xdr:colOff>
      <xdr:row>18</xdr:row>
      <xdr:rowOff>104775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E8CA3A-CB18-4BF5-B572-9BC254305F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ggie\Desktop\PeerJ_S2025_Revisions\PeerJ_Within_Individual_Variation_RevisedFigure9.xlsx" TargetMode="External"/><Relationship Id="rId1" Type="http://schemas.openxmlformats.org/officeDocument/2006/relationships/externalLinkPath" Target="PeerJ_Within_Individual_Variation_RevisedFigure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op view"/>
      <sheetName val="Front"/>
      <sheetName val="Back"/>
      <sheetName val="Left "/>
      <sheetName val="Right"/>
      <sheetName val="scores"/>
      <sheetName val="scores_sorted_bad_old"/>
      <sheetName val="scores_table"/>
      <sheetName val="Visu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B2" t="str">
            <v>Saturation</v>
          </cell>
          <cell r="C2">
            <v>1.6338482523244539E-2</v>
          </cell>
          <cell r="D2">
            <v>7.2288775738841744E-3</v>
          </cell>
        </row>
        <row r="3">
          <cell r="B3" t="str">
            <v>Centrality Ratio</v>
          </cell>
          <cell r="C3">
            <v>1.6713080083825122E-2</v>
          </cell>
          <cell r="D3">
            <v>6.4212647924205262E-3</v>
          </cell>
        </row>
        <row r="4">
          <cell r="B4" t="str">
            <v>Fractional Area</v>
          </cell>
          <cell r="C4">
            <v>3.053351043472096E-2</v>
          </cell>
          <cell r="D4">
            <v>7.1283822726583481E-3</v>
          </cell>
        </row>
        <row r="5">
          <cell r="B5" t="str">
            <v>Mean Eccentricity</v>
          </cell>
          <cell r="C5">
            <v>3.1170502699640879E-2</v>
          </cell>
          <cell r="D5">
            <v>9.1843627479965412E-3</v>
          </cell>
        </row>
        <row r="6">
          <cell r="B6" t="str">
            <v>Hue</v>
          </cell>
          <cell r="C6">
            <v>3.2014710438749219E-2</v>
          </cell>
          <cell r="D6">
            <v>8.6457012800237737E-3</v>
          </cell>
        </row>
        <row r="7">
          <cell r="B7" t="str">
            <v>Occupation Factor</v>
          </cell>
          <cell r="C7">
            <v>3.790267108527233E-2</v>
          </cell>
          <cell r="D7">
            <v>1.3744939213222097E-2</v>
          </cell>
        </row>
        <row r="8">
          <cell r="B8" t="str">
            <v>Symmetry</v>
          </cell>
          <cell r="C8">
            <v>3.9723902848811554E-2</v>
          </cell>
          <cell r="D8">
            <v>1.4994572563044864E-2</v>
          </cell>
        </row>
        <row r="9">
          <cell r="B9" t="str">
            <v>Perimeter/Area</v>
          </cell>
          <cell r="C9">
            <v>4.4660090749846025E-2</v>
          </cell>
          <cell r="D9">
            <v>4.2685758438657352E-3</v>
          </cell>
        </row>
        <row r="10">
          <cell r="B10" t="str">
            <v>Peak Length</v>
          </cell>
          <cell r="C10">
            <v>5.0054727987649872E-2</v>
          </cell>
          <cell r="D10">
            <v>1.7059852273827055E-2</v>
          </cell>
        </row>
        <row r="11">
          <cell r="B11" t="str">
            <v>Brightness</v>
          </cell>
          <cell r="C11">
            <v>5.1348319476676174E-2</v>
          </cell>
          <cell r="D11">
            <v>1.8631178579506549E-2</v>
          </cell>
        </row>
        <row r="12">
          <cell r="B12" t="str">
            <v>Euclidean Distance</v>
          </cell>
          <cell r="C12">
            <v>5.7639725942596511E-2</v>
          </cell>
          <cell r="D12">
            <v>1.7554878376428235E-2</v>
          </cell>
        </row>
        <row r="13">
          <cell r="B13" t="str">
            <v>Red Contrast</v>
          </cell>
          <cell r="C13">
            <v>5.8633000788676781E-2</v>
          </cell>
          <cell r="D13">
            <v>1.8967632033801477E-2</v>
          </cell>
        </row>
        <row r="14">
          <cell r="B14" t="str">
            <v>Intensity Ratio</v>
          </cell>
          <cell r="C14">
            <v>6.8017321474179354E-2</v>
          </cell>
          <cell r="D14">
            <v>2.5485625199964491E-2</v>
          </cell>
        </row>
        <row r="15">
          <cell r="B15" t="str">
            <v>Green Contrast</v>
          </cell>
          <cell r="C15">
            <v>0.1117331386890732</v>
          </cell>
          <cell r="D15">
            <v>0.1117637980113879</v>
          </cell>
        </row>
        <row r="16">
          <cell r="B16" t="str">
            <v>Number of Objects </v>
          </cell>
          <cell r="C16">
            <v>0.12826293738889211</v>
          </cell>
          <cell r="D16">
            <v>2.9383738473871872E-2</v>
          </cell>
        </row>
        <row r="17">
          <cell r="B17" t="str">
            <v>Normalized Offset</v>
          </cell>
          <cell r="C17">
            <v>0.13631811127272639</v>
          </cell>
          <cell r="D17">
            <v>2.1080854154135256E-2</v>
          </cell>
        </row>
        <row r="18">
          <cell r="B18" t="str">
            <v>Blue Contrast</v>
          </cell>
          <cell r="C18">
            <v>0.1364033153905386</v>
          </cell>
          <cell r="D18">
            <v>8.3272245635639272E-2</v>
          </cell>
        </row>
        <row r="19">
          <cell r="B19" t="str">
            <v>Yellow Contrast</v>
          </cell>
          <cell r="C19">
            <v>0.14471656560753535</v>
          </cell>
          <cell r="D19">
            <v>0.10829379801009117</v>
          </cell>
        </row>
        <row r="20">
          <cell r="B20" t="str">
            <v>Avg Area of Objects</v>
          </cell>
          <cell r="C20">
            <v>0.3358542878720695</v>
          </cell>
          <cell r="D20">
            <v>0.33650818510091085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DF185-4F18-432B-9192-6BFB647065FA}">
  <dimension ref="A1:N135"/>
  <sheetViews>
    <sheetView workbookViewId="0">
      <pane ySplit="1" topLeftCell="A125" activePane="bottomLeft" state="frozen"/>
      <selection pane="bottomLeft" activeCell="B15" sqref="B15"/>
    </sheetView>
  </sheetViews>
  <sheetFormatPr defaultRowHeight="15" x14ac:dyDescent="0.25"/>
  <cols>
    <col min="1" max="1" width="28.140625" bestFit="1" customWidth="1"/>
    <col min="2" max="2" width="9" bestFit="1" customWidth="1"/>
    <col min="3" max="5" width="8.7109375" bestFit="1" customWidth="1"/>
    <col min="7" max="8" width="11" bestFit="1" customWidth="1"/>
    <col min="9" max="9" width="9.7109375" bestFit="1" customWidth="1"/>
    <col min="10" max="10" width="8.7109375" bestFit="1" customWidth="1"/>
    <col min="11" max="11" width="28.140625" bestFit="1" customWidth="1"/>
  </cols>
  <sheetData>
    <row r="1" spans="1:14" x14ac:dyDescent="0.25">
      <c r="B1" t="s">
        <v>134</v>
      </c>
      <c r="C1" t="s">
        <v>135</v>
      </c>
      <c r="D1" t="s">
        <v>136</v>
      </c>
      <c r="E1" t="s">
        <v>137</v>
      </c>
      <c r="F1" t="s">
        <v>138</v>
      </c>
      <c r="G1" t="s">
        <v>139</v>
      </c>
      <c r="H1" t="s">
        <v>140</v>
      </c>
      <c r="I1" t="s">
        <v>141</v>
      </c>
      <c r="J1" t="s">
        <v>142</v>
      </c>
    </row>
    <row r="2" spans="1:14" x14ac:dyDescent="0.25">
      <c r="A2" s="3" t="s">
        <v>0</v>
      </c>
      <c r="B2">
        <v>62.340600000000002</v>
      </c>
      <c r="C2">
        <v>6.4298000000000002</v>
      </c>
      <c r="D2">
        <v>42.410499999999999</v>
      </c>
      <c r="E2">
        <v>10.6572</v>
      </c>
      <c r="F2">
        <v>0.75839999999999996</v>
      </c>
      <c r="G2">
        <v>0.75619999999999998</v>
      </c>
      <c r="H2">
        <v>4.6800000000000001E-2</v>
      </c>
      <c r="I2">
        <v>75.672600000000003</v>
      </c>
      <c r="J2">
        <v>44.278399999999998</v>
      </c>
      <c r="K2" s="3" t="s">
        <v>172</v>
      </c>
      <c r="L2" t="s">
        <v>173</v>
      </c>
      <c r="M2" t="s">
        <v>174</v>
      </c>
      <c r="N2" t="s">
        <v>175</v>
      </c>
    </row>
    <row r="3" spans="1:14" x14ac:dyDescent="0.25">
      <c r="A3" s="3" t="s">
        <v>1</v>
      </c>
      <c r="B3">
        <v>59.490099999999998</v>
      </c>
      <c r="C3">
        <v>6.9977</v>
      </c>
      <c r="D3">
        <v>40.878399999999999</v>
      </c>
      <c r="E3">
        <v>10.5724</v>
      </c>
      <c r="F3">
        <v>0.7571</v>
      </c>
      <c r="G3">
        <v>0.74780000000000002</v>
      </c>
      <c r="H3">
        <v>4.2700000000000002E-2</v>
      </c>
      <c r="I3">
        <v>72.519499999999994</v>
      </c>
      <c r="J3">
        <v>42.586599999999997</v>
      </c>
      <c r="K3" s="3" t="s">
        <v>176</v>
      </c>
      <c r="L3" t="s">
        <v>173</v>
      </c>
      <c r="M3" t="s">
        <v>174</v>
      </c>
      <c r="N3" t="s">
        <v>177</v>
      </c>
    </row>
    <row r="4" spans="1:14" x14ac:dyDescent="0.25">
      <c r="A4" s="3" t="s">
        <v>2</v>
      </c>
      <c r="B4">
        <v>63.741300000000003</v>
      </c>
      <c r="C4">
        <v>7.2518000000000002</v>
      </c>
      <c r="D4">
        <v>41.247599999999998</v>
      </c>
      <c r="E4">
        <v>10.9634</v>
      </c>
      <c r="F4">
        <v>0.75</v>
      </c>
      <c r="G4">
        <v>0.73819999999999997</v>
      </c>
      <c r="H4">
        <v>3.2300000000000002E-2</v>
      </c>
      <c r="I4">
        <v>76.268699999999995</v>
      </c>
      <c r="J4">
        <v>44.096800000000002</v>
      </c>
      <c r="K4" s="3" t="s">
        <v>178</v>
      </c>
      <c r="L4" t="s">
        <v>173</v>
      </c>
      <c r="M4" t="s">
        <v>174</v>
      </c>
      <c r="N4" t="s">
        <v>179</v>
      </c>
    </row>
    <row r="5" spans="1:14" x14ac:dyDescent="0.25">
      <c r="A5" s="3" t="s">
        <v>3</v>
      </c>
      <c r="B5">
        <v>49.938699999999997</v>
      </c>
      <c r="C5">
        <v>9.6945999999999994</v>
      </c>
      <c r="D5">
        <v>35.947200000000002</v>
      </c>
      <c r="E5">
        <v>14.393599999999999</v>
      </c>
      <c r="F5">
        <v>0.75900000000000001</v>
      </c>
      <c r="G5">
        <v>0.74350000000000005</v>
      </c>
      <c r="H5">
        <v>5.2900000000000003E-2</v>
      </c>
      <c r="I5">
        <v>62.290199999999999</v>
      </c>
      <c r="J5">
        <v>37.143999999999998</v>
      </c>
      <c r="K5" s="3" t="s">
        <v>180</v>
      </c>
      <c r="L5" t="s">
        <v>173</v>
      </c>
      <c r="M5" t="s">
        <v>174</v>
      </c>
      <c r="N5" t="s">
        <v>181</v>
      </c>
    </row>
    <row r="6" spans="1:14" x14ac:dyDescent="0.25">
      <c r="A6" s="3" t="s">
        <v>4</v>
      </c>
      <c r="B6">
        <v>60.586199999999998</v>
      </c>
      <c r="C6">
        <v>6.7332999999999998</v>
      </c>
      <c r="D6">
        <v>41.665900000000001</v>
      </c>
      <c r="E6">
        <v>12.6793</v>
      </c>
      <c r="F6">
        <v>0.75409999999999999</v>
      </c>
      <c r="G6">
        <v>0.74590000000000001</v>
      </c>
      <c r="H6">
        <v>4.07E-2</v>
      </c>
      <c r="I6">
        <v>73.838200000000001</v>
      </c>
      <c r="J6">
        <v>43.348599999999998</v>
      </c>
      <c r="K6" s="3" t="s">
        <v>182</v>
      </c>
      <c r="L6" t="s">
        <v>173</v>
      </c>
      <c r="M6" t="s">
        <v>174</v>
      </c>
      <c r="N6" t="s">
        <v>183</v>
      </c>
    </row>
    <row r="7" spans="1:14" x14ac:dyDescent="0.25">
      <c r="A7" s="3" t="s">
        <v>5</v>
      </c>
      <c r="B7">
        <v>62.521900000000002</v>
      </c>
      <c r="C7">
        <v>6.9023000000000003</v>
      </c>
      <c r="D7">
        <v>42.6111</v>
      </c>
      <c r="E7">
        <v>10.888500000000001</v>
      </c>
      <c r="F7">
        <v>0.75929999999999997</v>
      </c>
      <c r="G7">
        <v>0.75690000000000002</v>
      </c>
      <c r="H7">
        <v>4.1000000000000002E-2</v>
      </c>
      <c r="I7">
        <v>75.975899999999996</v>
      </c>
      <c r="J7">
        <v>44.493400000000001</v>
      </c>
      <c r="K7" s="3" t="s">
        <v>184</v>
      </c>
      <c r="L7" t="s">
        <v>173</v>
      </c>
      <c r="M7" t="s">
        <v>174</v>
      </c>
      <c r="N7" t="s">
        <v>185</v>
      </c>
    </row>
    <row r="8" spans="1:14" x14ac:dyDescent="0.25">
      <c r="A8" s="3" t="s">
        <v>6</v>
      </c>
      <c r="B8">
        <v>58.801000000000002</v>
      </c>
      <c r="C8">
        <v>6.5364000000000004</v>
      </c>
      <c r="D8">
        <v>40.053400000000003</v>
      </c>
      <c r="E8">
        <v>10.140599999999999</v>
      </c>
      <c r="F8">
        <v>0.74909999999999999</v>
      </c>
      <c r="G8">
        <v>0.73680000000000001</v>
      </c>
      <c r="H8">
        <v>4.0599999999999997E-2</v>
      </c>
      <c r="I8">
        <v>71.446200000000005</v>
      </c>
      <c r="J8">
        <v>41.844000000000001</v>
      </c>
      <c r="K8" s="3" t="s">
        <v>186</v>
      </c>
      <c r="L8" t="s">
        <v>173</v>
      </c>
      <c r="M8" t="s">
        <v>174</v>
      </c>
      <c r="N8" t="s">
        <v>187</v>
      </c>
    </row>
    <row r="9" spans="1:14" x14ac:dyDescent="0.25">
      <c r="A9" s="3" t="s">
        <v>7</v>
      </c>
      <c r="B9">
        <v>64.469700000000003</v>
      </c>
      <c r="C9">
        <v>7.8525</v>
      </c>
      <c r="D9">
        <v>42.022799999999997</v>
      </c>
      <c r="E9">
        <v>11.430400000000001</v>
      </c>
      <c r="F9">
        <v>0.76190000000000002</v>
      </c>
      <c r="G9">
        <v>0.76100000000000001</v>
      </c>
      <c r="H9">
        <v>2.86E-2</v>
      </c>
      <c r="I9">
        <v>77.355800000000002</v>
      </c>
      <c r="J9">
        <v>44.841000000000001</v>
      </c>
      <c r="K9" s="3" t="s">
        <v>188</v>
      </c>
      <c r="L9" t="s">
        <v>173</v>
      </c>
      <c r="M9" t="s">
        <v>174</v>
      </c>
      <c r="N9" t="s">
        <v>189</v>
      </c>
    </row>
    <row r="10" spans="1:14" x14ac:dyDescent="0.25">
      <c r="A10" s="3" t="s">
        <v>8</v>
      </c>
      <c r="B10">
        <v>47.959699999999998</v>
      </c>
      <c r="C10">
        <v>8.6722999999999999</v>
      </c>
      <c r="D10">
        <v>34.285899999999998</v>
      </c>
      <c r="E10">
        <v>13.398899999999999</v>
      </c>
      <c r="F10">
        <v>0.74239999999999995</v>
      </c>
      <c r="G10">
        <v>0.72230000000000005</v>
      </c>
      <c r="H10">
        <v>4.2599999999999999E-2</v>
      </c>
      <c r="I10">
        <v>59.589199999999998</v>
      </c>
      <c r="J10">
        <v>35.456200000000003</v>
      </c>
      <c r="K10" s="3" t="s">
        <v>190</v>
      </c>
      <c r="L10" t="s">
        <v>173</v>
      </c>
      <c r="M10" t="s">
        <v>174</v>
      </c>
      <c r="N10" t="s">
        <v>191</v>
      </c>
    </row>
    <row r="11" spans="1:14" x14ac:dyDescent="0.25">
      <c r="A11" s="3" t="s">
        <v>9</v>
      </c>
      <c r="B11">
        <v>59.823999999999998</v>
      </c>
      <c r="C11">
        <v>6.5979000000000001</v>
      </c>
      <c r="D11">
        <v>41.104700000000001</v>
      </c>
      <c r="E11">
        <v>12.3125</v>
      </c>
      <c r="F11">
        <v>0.74760000000000004</v>
      </c>
      <c r="G11">
        <v>0.74560000000000004</v>
      </c>
      <c r="H11">
        <v>3.6200000000000003E-2</v>
      </c>
      <c r="I11">
        <v>72.883799999999994</v>
      </c>
      <c r="J11">
        <v>42.766300000000001</v>
      </c>
      <c r="K11" s="3" t="s">
        <v>192</v>
      </c>
      <c r="L11" t="s">
        <v>173</v>
      </c>
      <c r="M11" t="s">
        <v>174</v>
      </c>
      <c r="N11" t="s">
        <v>193</v>
      </c>
    </row>
    <row r="12" spans="1:14" x14ac:dyDescent="0.25">
      <c r="A12" s="3" t="s">
        <v>10</v>
      </c>
      <c r="B12">
        <v>61.974600000000002</v>
      </c>
      <c r="C12">
        <v>6.6138000000000003</v>
      </c>
      <c r="D12">
        <v>42.08</v>
      </c>
      <c r="E12">
        <v>10.569000000000001</v>
      </c>
      <c r="F12">
        <v>0.74809999999999999</v>
      </c>
      <c r="G12">
        <v>0.73960000000000004</v>
      </c>
      <c r="H12">
        <v>3.9E-2</v>
      </c>
      <c r="I12">
        <v>75.201800000000006</v>
      </c>
      <c r="J12">
        <v>43.988100000000003</v>
      </c>
      <c r="K12" s="3" t="s">
        <v>194</v>
      </c>
      <c r="L12" t="s">
        <v>173</v>
      </c>
      <c r="M12" t="s">
        <v>174</v>
      </c>
      <c r="N12" t="s">
        <v>195</v>
      </c>
    </row>
    <row r="13" spans="1:14" x14ac:dyDescent="0.25">
      <c r="A13" s="3" t="s">
        <v>11</v>
      </c>
      <c r="B13">
        <v>60.442399999999999</v>
      </c>
      <c r="C13">
        <v>6.5125999999999999</v>
      </c>
      <c r="D13">
        <v>41.249000000000002</v>
      </c>
      <c r="E13">
        <v>10.5098</v>
      </c>
      <c r="F13">
        <v>0.75770000000000004</v>
      </c>
      <c r="G13">
        <v>0.75849999999999995</v>
      </c>
      <c r="H13">
        <v>3.8699999999999998E-2</v>
      </c>
      <c r="I13">
        <v>73.465500000000006</v>
      </c>
      <c r="J13">
        <v>43.033999999999999</v>
      </c>
      <c r="K13" s="3" t="s">
        <v>196</v>
      </c>
      <c r="L13" t="s">
        <v>173</v>
      </c>
      <c r="M13" t="s">
        <v>174</v>
      </c>
      <c r="N13" t="s">
        <v>197</v>
      </c>
    </row>
    <row r="14" spans="1:14" x14ac:dyDescent="0.25">
      <c r="A14" s="3" t="s">
        <v>12</v>
      </c>
      <c r="B14">
        <v>64.194599999999994</v>
      </c>
      <c r="C14">
        <v>7.5823</v>
      </c>
      <c r="D14">
        <v>41.9467</v>
      </c>
      <c r="E14">
        <v>11.127599999999999</v>
      </c>
      <c r="F14">
        <v>0.75700000000000001</v>
      </c>
      <c r="G14">
        <v>0.74870000000000003</v>
      </c>
      <c r="H14">
        <v>2.8000000000000001E-2</v>
      </c>
      <c r="I14">
        <v>77.058199999999999</v>
      </c>
      <c r="J14">
        <v>44.677799999999998</v>
      </c>
      <c r="K14" s="3" t="s">
        <v>198</v>
      </c>
      <c r="L14" t="s">
        <v>173</v>
      </c>
      <c r="M14" t="s">
        <v>174</v>
      </c>
      <c r="N14" t="s">
        <v>199</v>
      </c>
    </row>
    <row r="15" spans="1:14" x14ac:dyDescent="0.25">
      <c r="A15" s="3" t="s">
        <v>13</v>
      </c>
      <c r="B15">
        <v>48.308599999999998</v>
      </c>
      <c r="C15">
        <v>9.1958000000000002</v>
      </c>
      <c r="D15">
        <v>34.9313</v>
      </c>
      <c r="E15">
        <v>14.1532</v>
      </c>
      <c r="F15">
        <v>0.75339999999999996</v>
      </c>
      <c r="G15">
        <v>0.73729999999999996</v>
      </c>
      <c r="H15">
        <v>4.8399999999999999E-2</v>
      </c>
      <c r="I15">
        <v>60.319800000000001</v>
      </c>
      <c r="J15">
        <v>36.009399999999999</v>
      </c>
      <c r="K15" s="3" t="s">
        <v>200</v>
      </c>
      <c r="L15" t="s">
        <v>173</v>
      </c>
      <c r="M15" t="s">
        <v>174</v>
      </c>
      <c r="N15" t="s">
        <v>201</v>
      </c>
    </row>
    <row r="16" spans="1:14" x14ac:dyDescent="0.25">
      <c r="A16" s="3" t="s">
        <v>14</v>
      </c>
      <c r="B16">
        <v>59.508600000000001</v>
      </c>
      <c r="C16">
        <v>6.4025999999999996</v>
      </c>
      <c r="D16">
        <v>40.679200000000002</v>
      </c>
      <c r="E16">
        <v>12.114599999999999</v>
      </c>
      <c r="F16">
        <v>0.73340000000000005</v>
      </c>
      <c r="G16">
        <v>0.71489999999999998</v>
      </c>
      <c r="H16">
        <v>3.8300000000000001E-2</v>
      </c>
      <c r="I16">
        <v>72.367599999999996</v>
      </c>
      <c r="J16">
        <v>42.403199999999998</v>
      </c>
      <c r="K16" s="3" t="s">
        <v>202</v>
      </c>
      <c r="L16" t="s">
        <v>173</v>
      </c>
      <c r="M16" t="s">
        <v>174</v>
      </c>
      <c r="N16" t="s">
        <v>203</v>
      </c>
    </row>
    <row r="17" spans="1:14" x14ac:dyDescent="0.25">
      <c r="A17" s="1" t="s">
        <v>15</v>
      </c>
      <c r="B17">
        <v>94.1982</v>
      </c>
      <c r="C17">
        <v>36.745800000000003</v>
      </c>
      <c r="D17">
        <v>78.149600000000007</v>
      </c>
      <c r="E17">
        <v>51.123800000000003</v>
      </c>
      <c r="F17">
        <v>0.81389999999999996</v>
      </c>
      <c r="G17">
        <v>0.9446</v>
      </c>
      <c r="H17">
        <v>5.3499999999999999E-2</v>
      </c>
      <c r="I17">
        <v>127.7925</v>
      </c>
      <c r="J17">
        <v>78.23</v>
      </c>
      <c r="K17" s="1" t="s">
        <v>204</v>
      </c>
      <c r="L17" t="s">
        <v>205</v>
      </c>
      <c r="M17" t="s">
        <v>174</v>
      </c>
      <c r="N17" t="s">
        <v>206</v>
      </c>
    </row>
    <row r="18" spans="1:14" x14ac:dyDescent="0.25">
      <c r="A18" s="1" t="s">
        <v>16</v>
      </c>
      <c r="B18">
        <v>90.109300000000005</v>
      </c>
      <c r="C18">
        <v>36.073799999999999</v>
      </c>
      <c r="D18">
        <v>74.198800000000006</v>
      </c>
      <c r="E18">
        <v>45.871200000000002</v>
      </c>
      <c r="F18">
        <v>0.82110000000000005</v>
      </c>
      <c r="G18">
        <v>0.95109999999999995</v>
      </c>
      <c r="H18">
        <v>5.74E-2</v>
      </c>
      <c r="I18">
        <v>122.1739</v>
      </c>
      <c r="J18">
        <v>74.615200000000002</v>
      </c>
      <c r="K18" s="1" t="s">
        <v>207</v>
      </c>
      <c r="L18" t="s">
        <v>205</v>
      </c>
      <c r="M18" t="s">
        <v>174</v>
      </c>
      <c r="N18" t="s">
        <v>208</v>
      </c>
    </row>
    <row r="19" spans="1:14" x14ac:dyDescent="0.25">
      <c r="A19" s="1" t="s">
        <v>17</v>
      </c>
      <c r="B19">
        <v>103.4738</v>
      </c>
      <c r="C19">
        <v>40.459899999999998</v>
      </c>
      <c r="D19">
        <v>83.111500000000007</v>
      </c>
      <c r="E19">
        <v>59.245899999999999</v>
      </c>
      <c r="F19">
        <v>0.81769999999999998</v>
      </c>
      <c r="G19">
        <v>0.94650000000000001</v>
      </c>
      <c r="H19">
        <v>5.7000000000000002E-2</v>
      </c>
      <c r="I19">
        <v>138.7492</v>
      </c>
      <c r="J19">
        <v>84.342399999999998</v>
      </c>
      <c r="K19" s="1" t="s">
        <v>209</v>
      </c>
      <c r="L19" t="s">
        <v>205</v>
      </c>
      <c r="M19" t="s">
        <v>174</v>
      </c>
      <c r="N19" t="s">
        <v>210</v>
      </c>
    </row>
    <row r="20" spans="1:14" x14ac:dyDescent="0.25">
      <c r="A20" s="1" t="s">
        <v>18</v>
      </c>
      <c r="B20">
        <v>96.088200000000001</v>
      </c>
      <c r="C20">
        <v>38.531500000000001</v>
      </c>
      <c r="D20">
        <v>80.114699999999999</v>
      </c>
      <c r="E20">
        <v>52.6999</v>
      </c>
      <c r="F20">
        <v>0.82630000000000003</v>
      </c>
      <c r="G20">
        <v>0.96519999999999995</v>
      </c>
      <c r="H20">
        <v>5.5300000000000002E-2</v>
      </c>
      <c r="I20">
        <v>130.90440000000001</v>
      </c>
      <c r="J20">
        <v>80.147000000000006</v>
      </c>
      <c r="K20" s="1" t="s">
        <v>211</v>
      </c>
      <c r="L20" t="s">
        <v>205</v>
      </c>
      <c r="M20" t="s">
        <v>174</v>
      </c>
      <c r="N20" t="s">
        <v>212</v>
      </c>
    </row>
    <row r="21" spans="1:14" x14ac:dyDescent="0.25">
      <c r="A21" s="1" t="s">
        <v>19</v>
      </c>
      <c r="B21">
        <v>96.219399999999993</v>
      </c>
      <c r="C21">
        <v>38.639200000000002</v>
      </c>
      <c r="D21">
        <v>80.381500000000003</v>
      </c>
      <c r="E21">
        <v>49.8367</v>
      </c>
      <c r="F21">
        <v>0.82130000000000003</v>
      </c>
      <c r="G21">
        <v>0.94510000000000005</v>
      </c>
      <c r="H21">
        <v>5.5E-2</v>
      </c>
      <c r="I21">
        <v>131.19589999999999</v>
      </c>
      <c r="J21">
        <v>80.361800000000002</v>
      </c>
      <c r="K21" s="1" t="s">
        <v>213</v>
      </c>
      <c r="L21" t="s">
        <v>205</v>
      </c>
      <c r="M21" t="s">
        <v>174</v>
      </c>
      <c r="N21" t="s">
        <v>214</v>
      </c>
    </row>
    <row r="22" spans="1:14" x14ac:dyDescent="0.25">
      <c r="A22" s="1" t="s">
        <v>20</v>
      </c>
      <c r="B22">
        <v>92.588800000000006</v>
      </c>
      <c r="C22">
        <v>36.068300000000001</v>
      </c>
      <c r="D22">
        <v>77.184700000000007</v>
      </c>
      <c r="E22">
        <v>50.159300000000002</v>
      </c>
      <c r="F22">
        <v>0.82269999999999999</v>
      </c>
      <c r="G22">
        <v>0.95889999999999997</v>
      </c>
      <c r="H22">
        <v>5.2900000000000003E-2</v>
      </c>
      <c r="I22">
        <v>125.8216</v>
      </c>
      <c r="J22">
        <v>77.1053</v>
      </c>
      <c r="K22" s="1" t="s">
        <v>215</v>
      </c>
      <c r="L22" t="s">
        <v>205</v>
      </c>
      <c r="M22" t="s">
        <v>174</v>
      </c>
      <c r="N22" t="s">
        <v>216</v>
      </c>
    </row>
    <row r="23" spans="1:14" x14ac:dyDescent="0.25">
      <c r="A23" s="1" t="s">
        <v>21</v>
      </c>
      <c r="B23">
        <v>90.729399999999998</v>
      </c>
      <c r="C23">
        <v>36.365900000000003</v>
      </c>
      <c r="D23">
        <v>74.887900000000002</v>
      </c>
      <c r="E23">
        <v>46.136600000000001</v>
      </c>
      <c r="F23">
        <v>0.8206</v>
      </c>
      <c r="G23">
        <v>0.9516</v>
      </c>
      <c r="H23">
        <v>5.2600000000000001E-2</v>
      </c>
      <c r="I23">
        <v>123.1361</v>
      </c>
      <c r="J23">
        <v>75.231200000000001</v>
      </c>
      <c r="K23" s="1" t="s">
        <v>217</v>
      </c>
      <c r="L23" t="s">
        <v>205</v>
      </c>
      <c r="M23" t="s">
        <v>174</v>
      </c>
      <c r="N23" t="s">
        <v>218</v>
      </c>
    </row>
    <row r="24" spans="1:14" x14ac:dyDescent="0.25">
      <c r="A24" s="1" t="s">
        <v>22</v>
      </c>
      <c r="B24">
        <v>102.94929999999999</v>
      </c>
      <c r="C24">
        <v>38.082999999999998</v>
      </c>
      <c r="D24">
        <v>80.946399999999997</v>
      </c>
      <c r="E24">
        <v>53.7393</v>
      </c>
      <c r="F24">
        <v>0.83089999999999997</v>
      </c>
      <c r="G24">
        <v>0.96379999999999999</v>
      </c>
      <c r="H24">
        <v>5.7599999999999998E-2</v>
      </c>
      <c r="I24">
        <v>136.3862</v>
      </c>
      <c r="J24">
        <v>82.642799999999994</v>
      </c>
      <c r="K24" s="1" t="s">
        <v>219</v>
      </c>
      <c r="L24" t="s">
        <v>205</v>
      </c>
      <c r="M24" t="s">
        <v>174</v>
      </c>
      <c r="N24" t="s">
        <v>220</v>
      </c>
    </row>
    <row r="25" spans="1:14" x14ac:dyDescent="0.25">
      <c r="A25" s="1" t="s">
        <v>23</v>
      </c>
      <c r="B25">
        <v>96.664299999999997</v>
      </c>
      <c r="C25">
        <v>38.894100000000002</v>
      </c>
      <c r="D25">
        <v>79.965699999999998</v>
      </c>
      <c r="E25">
        <v>53.289499999999997</v>
      </c>
      <c r="F25">
        <v>0.83120000000000005</v>
      </c>
      <c r="G25">
        <v>0.97150000000000003</v>
      </c>
      <c r="H25">
        <v>5.4800000000000001E-2</v>
      </c>
      <c r="I25">
        <v>131.34399999999999</v>
      </c>
      <c r="J25">
        <v>80.274699999999996</v>
      </c>
      <c r="K25" s="1" t="s">
        <v>221</v>
      </c>
      <c r="L25" t="s">
        <v>205</v>
      </c>
      <c r="M25" t="s">
        <v>174</v>
      </c>
      <c r="N25" t="s">
        <v>222</v>
      </c>
    </row>
    <row r="26" spans="1:14" x14ac:dyDescent="0.25">
      <c r="A26" s="1" t="s">
        <v>24</v>
      </c>
      <c r="B26">
        <v>96.230400000000003</v>
      </c>
      <c r="C26">
        <v>38.114600000000003</v>
      </c>
      <c r="D26">
        <v>79.340500000000006</v>
      </c>
      <c r="E26">
        <v>49.847999999999999</v>
      </c>
      <c r="F26">
        <v>0.82630000000000003</v>
      </c>
      <c r="G26">
        <v>0.96120000000000005</v>
      </c>
      <c r="H26">
        <v>5.3699999999999998E-2</v>
      </c>
      <c r="I26">
        <v>130.4144</v>
      </c>
      <c r="J26">
        <v>79.690899999999999</v>
      </c>
      <c r="K26" s="1" t="s">
        <v>223</v>
      </c>
      <c r="L26" t="s">
        <v>205</v>
      </c>
      <c r="M26" t="s">
        <v>174</v>
      </c>
      <c r="N26" t="s">
        <v>224</v>
      </c>
    </row>
    <row r="27" spans="1:14" x14ac:dyDescent="0.25">
      <c r="A27" s="1" t="s">
        <v>25</v>
      </c>
      <c r="B27">
        <v>94.507999999999996</v>
      </c>
      <c r="C27">
        <v>36.741</v>
      </c>
      <c r="D27">
        <v>79.070599999999999</v>
      </c>
      <c r="E27">
        <v>51.128100000000003</v>
      </c>
      <c r="F27">
        <v>0.80969999999999998</v>
      </c>
      <c r="G27">
        <v>0.94130000000000003</v>
      </c>
      <c r="H27">
        <v>5.1999999999999998E-2</v>
      </c>
      <c r="I27">
        <v>128.5839</v>
      </c>
      <c r="J27">
        <v>78.863799999999998</v>
      </c>
      <c r="K27" s="1" t="s">
        <v>225</v>
      </c>
      <c r="L27" t="s">
        <v>205</v>
      </c>
      <c r="M27" t="s">
        <v>174</v>
      </c>
      <c r="N27" t="s">
        <v>226</v>
      </c>
    </row>
    <row r="28" spans="1:14" x14ac:dyDescent="0.25">
      <c r="A28" s="1" t="s">
        <v>26</v>
      </c>
      <c r="B28">
        <v>90.039000000000001</v>
      </c>
      <c r="C28">
        <v>36.502099999999999</v>
      </c>
      <c r="D28">
        <v>74.291499999999999</v>
      </c>
      <c r="E28">
        <v>46.343000000000004</v>
      </c>
      <c r="F28">
        <v>0.81430000000000002</v>
      </c>
      <c r="G28">
        <v>0.93359999999999999</v>
      </c>
      <c r="H28">
        <v>5.45E-2</v>
      </c>
      <c r="I28">
        <v>122.30549999999999</v>
      </c>
      <c r="J28">
        <v>74.692999999999998</v>
      </c>
      <c r="K28" s="1" t="s">
        <v>227</v>
      </c>
      <c r="L28" t="s">
        <v>205</v>
      </c>
      <c r="M28" t="s">
        <v>174</v>
      </c>
      <c r="N28" t="s">
        <v>228</v>
      </c>
    </row>
    <row r="29" spans="1:14" x14ac:dyDescent="0.25">
      <c r="A29" s="1" t="s">
        <v>27</v>
      </c>
      <c r="B29">
        <v>103.36360000000001</v>
      </c>
      <c r="C29">
        <v>40.907200000000003</v>
      </c>
      <c r="D29">
        <v>82.896799999999999</v>
      </c>
      <c r="E29">
        <v>59.419199999999996</v>
      </c>
      <c r="F29">
        <v>0.81479999999999997</v>
      </c>
      <c r="G29">
        <v>0.93630000000000002</v>
      </c>
      <c r="H29">
        <v>5.8099999999999999E-2</v>
      </c>
      <c r="I29">
        <v>138.66990000000001</v>
      </c>
      <c r="J29">
        <v>84.2303</v>
      </c>
      <c r="K29" s="1" t="s">
        <v>229</v>
      </c>
      <c r="L29" t="s">
        <v>205</v>
      </c>
      <c r="M29" t="s">
        <v>174</v>
      </c>
      <c r="N29" t="s">
        <v>206</v>
      </c>
    </row>
    <row r="30" spans="1:14" x14ac:dyDescent="0.25">
      <c r="A30" s="1" t="s">
        <v>28</v>
      </c>
      <c r="B30">
        <v>96.757999999999996</v>
      </c>
      <c r="C30">
        <v>39.4711</v>
      </c>
      <c r="D30">
        <v>80.035300000000007</v>
      </c>
      <c r="E30">
        <v>53.799900000000001</v>
      </c>
      <c r="F30">
        <v>0.81159999999999999</v>
      </c>
      <c r="G30">
        <v>0.93230000000000002</v>
      </c>
      <c r="H30">
        <v>5.3900000000000003E-2</v>
      </c>
      <c r="I30">
        <v>131.62719999999999</v>
      </c>
      <c r="J30">
        <v>80.410799999999995</v>
      </c>
      <c r="K30" s="1" t="s">
        <v>230</v>
      </c>
      <c r="L30" t="s">
        <v>205</v>
      </c>
      <c r="M30" t="s">
        <v>174</v>
      </c>
      <c r="N30" t="s">
        <v>231</v>
      </c>
    </row>
    <row r="31" spans="1:14" x14ac:dyDescent="0.25">
      <c r="A31" s="1" t="s">
        <v>29</v>
      </c>
      <c r="B31">
        <v>94.497799999999998</v>
      </c>
      <c r="C31">
        <v>38.027900000000002</v>
      </c>
      <c r="D31">
        <v>78.605199999999996</v>
      </c>
      <c r="E31">
        <v>49.144199999999998</v>
      </c>
      <c r="F31">
        <v>0.8155</v>
      </c>
      <c r="G31">
        <v>0.94799999999999995</v>
      </c>
      <c r="H31">
        <v>4.9799999999999997E-2</v>
      </c>
      <c r="I31">
        <v>128.6652</v>
      </c>
      <c r="J31">
        <v>78.733099999999993</v>
      </c>
      <c r="K31" s="1" t="s">
        <v>232</v>
      </c>
      <c r="L31" t="s">
        <v>205</v>
      </c>
      <c r="M31" t="s">
        <v>174</v>
      </c>
      <c r="N31" t="s">
        <v>233</v>
      </c>
    </row>
    <row r="32" spans="1:14" x14ac:dyDescent="0.25">
      <c r="A32" s="1" t="s">
        <v>30</v>
      </c>
      <c r="B32">
        <v>94.204899999999995</v>
      </c>
      <c r="C32">
        <v>21.051400000000001</v>
      </c>
      <c r="D32">
        <v>78.527199999999993</v>
      </c>
      <c r="E32">
        <v>27.1617</v>
      </c>
      <c r="F32">
        <v>0.8397</v>
      </c>
      <c r="G32">
        <v>0.92989999999999995</v>
      </c>
      <c r="H32">
        <v>1.61E-2</v>
      </c>
      <c r="I32">
        <v>124.4357</v>
      </c>
      <c r="J32">
        <v>76.650899999999993</v>
      </c>
      <c r="K32" s="1" t="s">
        <v>234</v>
      </c>
      <c r="L32" s="10">
        <v>45326</v>
      </c>
      <c r="M32" t="s">
        <v>174</v>
      </c>
      <c r="N32" t="s">
        <v>235</v>
      </c>
    </row>
    <row r="33" spans="1:14" x14ac:dyDescent="0.25">
      <c r="A33" s="1" t="s">
        <v>31</v>
      </c>
      <c r="B33">
        <v>108.68</v>
      </c>
      <c r="C33">
        <v>24.587499999999999</v>
      </c>
      <c r="D33">
        <v>92.205600000000004</v>
      </c>
      <c r="E33">
        <v>43.505600000000001</v>
      </c>
      <c r="F33">
        <v>0.85529999999999995</v>
      </c>
      <c r="G33">
        <v>0.9536</v>
      </c>
      <c r="H33">
        <v>2.87E-2</v>
      </c>
      <c r="I33">
        <v>144.62970000000001</v>
      </c>
      <c r="J33">
        <v>89.421400000000006</v>
      </c>
      <c r="K33" s="1" t="s">
        <v>236</v>
      </c>
      <c r="L33" s="10">
        <v>45326</v>
      </c>
      <c r="M33" t="s">
        <v>174</v>
      </c>
      <c r="N33" t="s">
        <v>237</v>
      </c>
    </row>
    <row r="34" spans="1:14" x14ac:dyDescent="0.25">
      <c r="A34" s="1" t="s">
        <v>32</v>
      </c>
      <c r="B34">
        <v>83.798599999999993</v>
      </c>
      <c r="C34">
        <v>21.1432</v>
      </c>
      <c r="D34">
        <v>73.496300000000005</v>
      </c>
      <c r="E34">
        <v>28.771699999999999</v>
      </c>
      <c r="F34">
        <v>0.83899999999999997</v>
      </c>
      <c r="G34">
        <v>0.93</v>
      </c>
      <c r="H34">
        <v>1.78E-2</v>
      </c>
      <c r="I34">
        <v>113.4502</v>
      </c>
      <c r="J34">
        <v>70.608199999999997</v>
      </c>
      <c r="K34" s="1" t="s">
        <v>238</v>
      </c>
      <c r="L34" s="10">
        <v>45326</v>
      </c>
      <c r="M34" t="s">
        <v>174</v>
      </c>
      <c r="N34" t="s">
        <v>239</v>
      </c>
    </row>
    <row r="35" spans="1:14" x14ac:dyDescent="0.25">
      <c r="A35" s="1" t="s">
        <v>33</v>
      </c>
      <c r="B35">
        <v>96.900300000000001</v>
      </c>
      <c r="C35">
        <v>21.060300000000002</v>
      </c>
      <c r="D35">
        <v>79.732100000000003</v>
      </c>
      <c r="E35">
        <v>27.264600000000002</v>
      </c>
      <c r="F35">
        <v>0.8337</v>
      </c>
      <c r="G35">
        <v>0.92049999999999998</v>
      </c>
      <c r="H35">
        <v>2.5600000000000001E-2</v>
      </c>
      <c r="I35">
        <v>127.24160000000001</v>
      </c>
      <c r="J35">
        <v>78.158699999999996</v>
      </c>
      <c r="K35" s="1" t="s">
        <v>240</v>
      </c>
      <c r="L35" s="10">
        <v>45326</v>
      </c>
      <c r="M35" t="s">
        <v>174</v>
      </c>
      <c r="N35" t="s">
        <v>241</v>
      </c>
    </row>
    <row r="36" spans="1:14" x14ac:dyDescent="0.25">
      <c r="A36" s="1" t="s">
        <v>34</v>
      </c>
      <c r="B36">
        <v>110.60339999999999</v>
      </c>
      <c r="C36">
        <v>23.404900000000001</v>
      </c>
      <c r="D36">
        <v>95.553600000000003</v>
      </c>
      <c r="E36">
        <v>42.373399999999997</v>
      </c>
      <c r="F36">
        <v>0.84040000000000004</v>
      </c>
      <c r="G36">
        <v>0.92949999999999999</v>
      </c>
      <c r="H36">
        <v>2.4400000000000002E-2</v>
      </c>
      <c r="I36">
        <v>148.02500000000001</v>
      </c>
      <c r="J36">
        <v>91.829899999999995</v>
      </c>
      <c r="K36" s="1" t="s">
        <v>242</v>
      </c>
      <c r="L36" s="10">
        <v>45326</v>
      </c>
      <c r="M36" t="s">
        <v>174</v>
      </c>
      <c r="N36" t="s">
        <v>243</v>
      </c>
    </row>
    <row r="37" spans="1:14" x14ac:dyDescent="0.25">
      <c r="A37" s="1" t="s">
        <v>35</v>
      </c>
      <c r="B37">
        <v>82.266499999999994</v>
      </c>
      <c r="C37">
        <v>20.110800000000001</v>
      </c>
      <c r="D37">
        <v>71.839500000000001</v>
      </c>
      <c r="E37">
        <v>27.898900000000001</v>
      </c>
      <c r="F37">
        <v>0.83160000000000001</v>
      </c>
      <c r="G37">
        <v>0.9153</v>
      </c>
      <c r="H37">
        <v>2.4799999999999999E-2</v>
      </c>
      <c r="I37">
        <v>111.0547</v>
      </c>
      <c r="J37">
        <v>69.058999999999997</v>
      </c>
      <c r="K37" s="1" t="s">
        <v>244</v>
      </c>
      <c r="L37" s="10">
        <v>45326</v>
      </c>
      <c r="M37" t="s">
        <v>174</v>
      </c>
      <c r="N37" t="s">
        <v>245</v>
      </c>
    </row>
    <row r="38" spans="1:14" x14ac:dyDescent="0.25">
      <c r="A38" s="1" t="s">
        <v>36</v>
      </c>
      <c r="B38">
        <v>97.053399999999996</v>
      </c>
      <c r="C38">
        <v>21.189900000000002</v>
      </c>
      <c r="D38">
        <v>79.869900000000001</v>
      </c>
      <c r="E38">
        <v>27.3979</v>
      </c>
      <c r="F38">
        <v>0.83240000000000003</v>
      </c>
      <c r="G38">
        <v>0.91620000000000001</v>
      </c>
      <c r="H38">
        <v>2.53E-2</v>
      </c>
      <c r="I38">
        <v>127.46599999999999</v>
      </c>
      <c r="J38">
        <v>78.299800000000005</v>
      </c>
      <c r="K38" s="1" t="s">
        <v>246</v>
      </c>
      <c r="L38" s="10">
        <v>45326</v>
      </c>
      <c r="M38" t="s">
        <v>174</v>
      </c>
      <c r="N38" t="s">
        <v>247</v>
      </c>
    </row>
    <row r="39" spans="1:14" x14ac:dyDescent="0.25">
      <c r="A39" s="1" t="s">
        <v>37</v>
      </c>
      <c r="B39">
        <v>108.47320000000001</v>
      </c>
      <c r="C39">
        <v>24.317599999999999</v>
      </c>
      <c r="D39">
        <v>92.413200000000003</v>
      </c>
      <c r="E39">
        <v>42.979100000000003</v>
      </c>
      <c r="F39">
        <v>0.84340000000000004</v>
      </c>
      <c r="G39">
        <v>0.93459999999999999</v>
      </c>
      <c r="H39">
        <v>2.5999999999999999E-2</v>
      </c>
      <c r="I39">
        <v>144.56129999999999</v>
      </c>
      <c r="J39">
        <v>89.445899999999995</v>
      </c>
      <c r="K39" s="1" t="s">
        <v>248</v>
      </c>
      <c r="L39" s="10">
        <v>45326</v>
      </c>
      <c r="M39" t="s">
        <v>174</v>
      </c>
      <c r="N39" t="s">
        <v>249</v>
      </c>
    </row>
    <row r="40" spans="1:14" x14ac:dyDescent="0.25">
      <c r="A40" s="1" t="s">
        <v>38</v>
      </c>
      <c r="B40">
        <v>83.119500000000002</v>
      </c>
      <c r="C40">
        <v>20.9194</v>
      </c>
      <c r="D40">
        <v>73.049800000000005</v>
      </c>
      <c r="E40">
        <v>28.527000000000001</v>
      </c>
      <c r="F40">
        <v>0.8306</v>
      </c>
      <c r="G40">
        <v>0.91590000000000005</v>
      </c>
      <c r="H40">
        <v>2.2800000000000001E-2</v>
      </c>
      <c r="I40">
        <v>112.6177</v>
      </c>
      <c r="J40">
        <v>70.109899999999996</v>
      </c>
      <c r="K40" s="1" t="s">
        <v>250</v>
      </c>
      <c r="L40" s="10">
        <v>45326</v>
      </c>
      <c r="M40" t="s">
        <v>174</v>
      </c>
      <c r="N40" t="s">
        <v>251</v>
      </c>
    </row>
    <row r="41" spans="1:14" x14ac:dyDescent="0.25">
      <c r="A41" s="1" t="s">
        <v>39</v>
      </c>
      <c r="B41">
        <v>107.4778</v>
      </c>
      <c r="C41">
        <v>35.281799999999997</v>
      </c>
      <c r="D41">
        <v>84.947100000000006</v>
      </c>
      <c r="E41">
        <v>59.956000000000003</v>
      </c>
      <c r="F41">
        <v>0.77490000000000003</v>
      </c>
      <c r="G41">
        <v>0.73599999999999999</v>
      </c>
      <c r="H41">
        <v>5.4100000000000002E-2</v>
      </c>
      <c r="I41">
        <v>141.4648</v>
      </c>
      <c r="J41">
        <v>86.020899999999997</v>
      </c>
      <c r="K41" s="1" t="s">
        <v>252</v>
      </c>
      <c r="L41" t="s">
        <v>205</v>
      </c>
      <c r="M41" t="s">
        <v>253</v>
      </c>
      <c r="N41" t="s">
        <v>254</v>
      </c>
    </row>
    <row r="42" spans="1:14" x14ac:dyDescent="0.25">
      <c r="A42" s="1" t="s">
        <v>40</v>
      </c>
      <c r="B42">
        <v>78.908299999999997</v>
      </c>
      <c r="C42">
        <v>34.049999999999997</v>
      </c>
      <c r="D42">
        <v>70.049499999999995</v>
      </c>
      <c r="E42">
        <v>51.997300000000003</v>
      </c>
      <c r="F42">
        <v>0.77739999999999998</v>
      </c>
      <c r="G42">
        <v>0.6966</v>
      </c>
      <c r="H42">
        <v>3.1E-2</v>
      </c>
      <c r="I42">
        <v>110.87309999999999</v>
      </c>
      <c r="J42">
        <v>68.587800000000001</v>
      </c>
      <c r="K42" s="1" t="s">
        <v>255</v>
      </c>
      <c r="L42" t="s">
        <v>205</v>
      </c>
      <c r="M42" t="s">
        <v>253</v>
      </c>
      <c r="N42" t="s">
        <v>256</v>
      </c>
    </row>
    <row r="43" spans="1:14" x14ac:dyDescent="0.25">
      <c r="A43" s="1" t="s">
        <v>41</v>
      </c>
      <c r="B43">
        <v>57.378</v>
      </c>
      <c r="C43">
        <v>26.306699999999999</v>
      </c>
      <c r="D43">
        <v>50.270899999999997</v>
      </c>
      <c r="E43">
        <v>34.372599999999998</v>
      </c>
      <c r="F43">
        <v>0.77539999999999998</v>
      </c>
      <c r="G43">
        <v>0.69320000000000004</v>
      </c>
      <c r="H43">
        <v>7.0000000000000001E-3</v>
      </c>
      <c r="I43">
        <v>80.6935</v>
      </c>
      <c r="J43">
        <v>49.644599999999997</v>
      </c>
      <c r="K43" s="1" t="s">
        <v>257</v>
      </c>
      <c r="L43" t="s">
        <v>205</v>
      </c>
      <c r="M43" t="s">
        <v>253</v>
      </c>
      <c r="N43" t="s">
        <v>258</v>
      </c>
    </row>
    <row r="44" spans="1:14" x14ac:dyDescent="0.25">
      <c r="A44" s="1" t="s">
        <v>42</v>
      </c>
      <c r="B44">
        <v>107.38</v>
      </c>
      <c r="C44">
        <v>34.738599999999998</v>
      </c>
      <c r="D44">
        <v>84.748000000000005</v>
      </c>
      <c r="E44">
        <v>59.853700000000003</v>
      </c>
      <c r="F44">
        <v>0.78090000000000004</v>
      </c>
      <c r="G44">
        <v>0.74650000000000005</v>
      </c>
      <c r="H44">
        <v>5.2400000000000002E-2</v>
      </c>
      <c r="I44">
        <v>141.13630000000001</v>
      </c>
      <c r="J44">
        <v>85.813100000000006</v>
      </c>
      <c r="K44" s="1" t="s">
        <v>259</v>
      </c>
      <c r="L44" t="s">
        <v>205</v>
      </c>
      <c r="M44" t="s">
        <v>253</v>
      </c>
      <c r="N44" t="s">
        <v>260</v>
      </c>
    </row>
    <row r="45" spans="1:14" x14ac:dyDescent="0.25">
      <c r="A45" s="1" t="s">
        <v>43</v>
      </c>
      <c r="B45">
        <v>79.474000000000004</v>
      </c>
      <c r="C45">
        <v>34.355499999999999</v>
      </c>
      <c r="D45">
        <v>70.306200000000004</v>
      </c>
      <c r="E45">
        <v>52.185099999999998</v>
      </c>
      <c r="F45">
        <v>0.77729999999999999</v>
      </c>
      <c r="G45">
        <v>0.69889999999999997</v>
      </c>
      <c r="H45">
        <v>3.5499999999999997E-2</v>
      </c>
      <c r="I45">
        <v>111.53189999999999</v>
      </c>
      <c r="J45">
        <v>68.936599999999999</v>
      </c>
      <c r="K45" s="1" t="s">
        <v>261</v>
      </c>
      <c r="L45" t="s">
        <v>205</v>
      </c>
      <c r="M45" t="s">
        <v>253</v>
      </c>
      <c r="N45" t="s">
        <v>262</v>
      </c>
    </row>
    <row r="46" spans="1:14" x14ac:dyDescent="0.25">
      <c r="A46" s="1" t="s">
        <v>44</v>
      </c>
      <c r="B46">
        <v>57.4788</v>
      </c>
      <c r="C46">
        <v>26.3169</v>
      </c>
      <c r="D46">
        <v>50.069600000000001</v>
      </c>
      <c r="E46">
        <v>34.581899999999997</v>
      </c>
      <c r="F46">
        <v>0.77790000000000004</v>
      </c>
      <c r="G46">
        <v>0.6976</v>
      </c>
      <c r="H46">
        <v>5.5999999999999999E-3</v>
      </c>
      <c r="I46">
        <v>80.6434</v>
      </c>
      <c r="J46">
        <v>49.558</v>
      </c>
      <c r="K46" s="1" t="s">
        <v>263</v>
      </c>
      <c r="L46" t="s">
        <v>205</v>
      </c>
      <c r="M46" t="s">
        <v>253</v>
      </c>
      <c r="N46" t="s">
        <v>264</v>
      </c>
    </row>
    <row r="47" spans="1:14" x14ac:dyDescent="0.25">
      <c r="A47" s="1" t="s">
        <v>45</v>
      </c>
      <c r="B47">
        <v>108.699</v>
      </c>
      <c r="C47">
        <v>35.397799999999997</v>
      </c>
      <c r="D47">
        <v>86.010300000000001</v>
      </c>
      <c r="E47">
        <v>60.514899999999997</v>
      </c>
      <c r="F47">
        <v>0.78069999999999995</v>
      </c>
      <c r="G47">
        <v>0.74539999999999995</v>
      </c>
      <c r="H47">
        <v>4.7800000000000002E-2</v>
      </c>
      <c r="I47">
        <v>143.06030000000001</v>
      </c>
      <c r="J47">
        <v>87.028400000000005</v>
      </c>
      <c r="K47" s="1" t="s">
        <v>265</v>
      </c>
      <c r="L47" t="s">
        <v>205</v>
      </c>
      <c r="M47" t="s">
        <v>253</v>
      </c>
      <c r="N47" t="s">
        <v>266</v>
      </c>
    </row>
    <row r="48" spans="1:14" x14ac:dyDescent="0.25">
      <c r="A48" s="1" t="s">
        <v>46</v>
      </c>
      <c r="B48">
        <v>78.819500000000005</v>
      </c>
      <c r="C48">
        <v>34.007300000000001</v>
      </c>
      <c r="D48">
        <v>69.821700000000007</v>
      </c>
      <c r="E48">
        <v>51.846499999999999</v>
      </c>
      <c r="F48">
        <v>0.77510000000000001</v>
      </c>
      <c r="G48">
        <v>0.70050000000000001</v>
      </c>
      <c r="H48">
        <v>2.9600000000000001E-2</v>
      </c>
      <c r="I48">
        <v>110.65300000000001</v>
      </c>
      <c r="J48">
        <v>68.424000000000007</v>
      </c>
      <c r="K48" s="1" t="s">
        <v>267</v>
      </c>
      <c r="L48" t="s">
        <v>205</v>
      </c>
      <c r="M48" t="s">
        <v>253</v>
      </c>
      <c r="N48" t="s">
        <v>268</v>
      </c>
    </row>
    <row r="49" spans="1:14" x14ac:dyDescent="0.25">
      <c r="A49" s="1" t="s">
        <v>47</v>
      </c>
      <c r="B49">
        <v>57.626600000000003</v>
      </c>
      <c r="C49">
        <v>26.436499999999999</v>
      </c>
      <c r="D49">
        <v>50.459899999999998</v>
      </c>
      <c r="E49">
        <v>34.670900000000003</v>
      </c>
      <c r="F49">
        <v>0.78600000000000003</v>
      </c>
      <c r="G49">
        <v>0.71130000000000004</v>
      </c>
      <c r="H49">
        <v>1.3299999999999999E-2</v>
      </c>
      <c r="I49">
        <v>81.0304</v>
      </c>
      <c r="J49">
        <v>49.843800000000002</v>
      </c>
      <c r="K49" s="1" t="s">
        <v>269</v>
      </c>
      <c r="L49" t="s">
        <v>205</v>
      </c>
      <c r="M49" t="s">
        <v>253</v>
      </c>
      <c r="N49" t="s">
        <v>270</v>
      </c>
    </row>
    <row r="50" spans="1:14" x14ac:dyDescent="0.25">
      <c r="A50" s="9" t="s">
        <v>48</v>
      </c>
      <c r="B50">
        <v>54.7</v>
      </c>
      <c r="C50">
        <v>1.0234000000000001</v>
      </c>
      <c r="D50">
        <v>32.107900000000001</v>
      </c>
      <c r="E50">
        <v>5.6721000000000004</v>
      </c>
      <c r="F50">
        <v>0.71299999999999997</v>
      </c>
      <c r="G50">
        <v>0.78490000000000004</v>
      </c>
      <c r="H50">
        <v>6.7500000000000004E-2</v>
      </c>
      <c r="I50">
        <v>63.435400000000001</v>
      </c>
      <c r="J50">
        <v>35.320399999999999</v>
      </c>
      <c r="K50" s="9" t="s">
        <v>271</v>
      </c>
      <c r="L50" t="s">
        <v>173</v>
      </c>
      <c r="M50" t="s">
        <v>253</v>
      </c>
      <c r="N50" t="s">
        <v>272</v>
      </c>
    </row>
    <row r="51" spans="1:14" x14ac:dyDescent="0.25">
      <c r="A51" s="9" t="s">
        <v>49</v>
      </c>
      <c r="B51">
        <v>22.787099999999999</v>
      </c>
      <c r="C51">
        <v>3.2629000000000001</v>
      </c>
      <c r="D51">
        <v>14.411</v>
      </c>
      <c r="E51">
        <v>3.7473000000000001</v>
      </c>
      <c r="F51">
        <v>0.69569999999999999</v>
      </c>
      <c r="G51">
        <v>0.70930000000000004</v>
      </c>
      <c r="H51">
        <v>5.67E-2</v>
      </c>
      <c r="I51">
        <v>27.158300000000001</v>
      </c>
      <c r="J51">
        <v>15.6816</v>
      </c>
      <c r="K51" s="9" t="s">
        <v>273</v>
      </c>
      <c r="L51" t="s">
        <v>173</v>
      </c>
      <c r="M51" t="s">
        <v>253</v>
      </c>
      <c r="N51" t="s">
        <v>274</v>
      </c>
    </row>
    <row r="52" spans="1:14" x14ac:dyDescent="0.25">
      <c r="A52" s="9" t="s">
        <v>50</v>
      </c>
      <c r="B52">
        <v>23.628699999999998</v>
      </c>
      <c r="C52">
        <v>4.0922000000000001</v>
      </c>
      <c r="D52">
        <v>14.5566</v>
      </c>
      <c r="E52">
        <v>4.6025</v>
      </c>
      <c r="F52">
        <v>0.68259999999999998</v>
      </c>
      <c r="G52">
        <v>0.68769999999999998</v>
      </c>
      <c r="H52">
        <v>4.19E-2</v>
      </c>
      <c r="I52">
        <v>28.052800000000001</v>
      </c>
      <c r="J52">
        <v>16.122699999999998</v>
      </c>
      <c r="K52" s="9" t="s">
        <v>275</v>
      </c>
      <c r="L52" t="s">
        <v>173</v>
      </c>
      <c r="M52" t="s">
        <v>253</v>
      </c>
      <c r="N52" t="s">
        <v>276</v>
      </c>
    </row>
    <row r="53" spans="1:14" x14ac:dyDescent="0.25">
      <c r="A53" s="9" t="s">
        <v>51</v>
      </c>
      <c r="B53">
        <v>39.627400000000002</v>
      </c>
      <c r="C53">
        <v>3.7079</v>
      </c>
      <c r="D53">
        <v>24.355599999999999</v>
      </c>
      <c r="E53">
        <v>6.4870999999999999</v>
      </c>
      <c r="F53">
        <v>0.72270000000000001</v>
      </c>
      <c r="G53">
        <v>0.78610000000000002</v>
      </c>
      <c r="H53">
        <v>5.7500000000000002E-2</v>
      </c>
      <c r="I53">
        <v>46.661299999999997</v>
      </c>
      <c r="J53">
        <v>26.561399999999999</v>
      </c>
      <c r="K53" s="9" t="s">
        <v>277</v>
      </c>
      <c r="L53" t="s">
        <v>173</v>
      </c>
      <c r="M53" t="s">
        <v>253</v>
      </c>
      <c r="N53" t="s">
        <v>278</v>
      </c>
    </row>
    <row r="54" spans="1:14" x14ac:dyDescent="0.25">
      <c r="A54" s="9" t="s">
        <v>52</v>
      </c>
      <c r="B54">
        <v>23.608799999999999</v>
      </c>
      <c r="C54">
        <v>4.0087999999999999</v>
      </c>
      <c r="D54">
        <v>14.5189</v>
      </c>
      <c r="E54">
        <v>4.5326000000000004</v>
      </c>
      <c r="F54">
        <v>0.69259999999999999</v>
      </c>
      <c r="G54">
        <v>0.69950000000000001</v>
      </c>
      <c r="H54">
        <v>4.87E-2</v>
      </c>
      <c r="I54">
        <v>28.004300000000001</v>
      </c>
      <c r="J54">
        <v>16.0837</v>
      </c>
      <c r="K54" s="9" t="s">
        <v>279</v>
      </c>
      <c r="L54" t="s">
        <v>173</v>
      </c>
      <c r="M54" t="s">
        <v>253</v>
      </c>
      <c r="N54" t="s">
        <v>280</v>
      </c>
    </row>
    <row r="55" spans="1:14" x14ac:dyDescent="0.25">
      <c r="A55" s="9" t="s">
        <v>53</v>
      </c>
      <c r="B55">
        <v>22.471299999999999</v>
      </c>
      <c r="C55">
        <v>4.0841000000000003</v>
      </c>
      <c r="D55">
        <v>14.017200000000001</v>
      </c>
      <c r="E55">
        <v>4.5727000000000002</v>
      </c>
      <c r="F55">
        <v>0.70389999999999997</v>
      </c>
      <c r="G55">
        <v>0.71409999999999996</v>
      </c>
      <c r="H55">
        <v>4.8300000000000003E-2</v>
      </c>
      <c r="I55">
        <v>26.797799999999999</v>
      </c>
      <c r="J55">
        <v>15.4686</v>
      </c>
      <c r="K55" s="9" t="s">
        <v>281</v>
      </c>
      <c r="L55" t="s">
        <v>173</v>
      </c>
      <c r="M55" t="s">
        <v>253</v>
      </c>
      <c r="N55" t="s">
        <v>282</v>
      </c>
    </row>
    <row r="56" spans="1:14" x14ac:dyDescent="0.25">
      <c r="A56" s="9" t="s">
        <v>54</v>
      </c>
      <c r="B56">
        <v>42.575600000000001</v>
      </c>
      <c r="C56">
        <v>3.0232000000000001</v>
      </c>
      <c r="D56">
        <v>25.6905</v>
      </c>
      <c r="E56">
        <v>6.468</v>
      </c>
      <c r="F56">
        <v>0.70509999999999995</v>
      </c>
      <c r="G56">
        <v>0.78159999999999996</v>
      </c>
      <c r="H56">
        <v>6.2199999999999998E-2</v>
      </c>
      <c r="I56">
        <v>49.817900000000002</v>
      </c>
      <c r="J56">
        <v>28.146799999999999</v>
      </c>
      <c r="K56" s="9" t="s">
        <v>283</v>
      </c>
      <c r="L56" t="s">
        <v>173</v>
      </c>
      <c r="M56" t="s">
        <v>253</v>
      </c>
      <c r="N56" t="s">
        <v>284</v>
      </c>
    </row>
    <row r="57" spans="1:14" x14ac:dyDescent="0.25">
      <c r="A57" s="9" t="s">
        <v>55</v>
      </c>
      <c r="B57">
        <v>22.5017</v>
      </c>
      <c r="C57">
        <v>4.165</v>
      </c>
      <c r="D57">
        <v>14.0419</v>
      </c>
      <c r="E57">
        <v>4.6430999999999996</v>
      </c>
      <c r="F57">
        <v>0.69110000000000005</v>
      </c>
      <c r="G57">
        <v>0.68840000000000001</v>
      </c>
      <c r="H57">
        <v>5.1999999999999998E-2</v>
      </c>
      <c r="I57">
        <v>26.848700000000001</v>
      </c>
      <c r="J57">
        <v>15.502599999999999</v>
      </c>
      <c r="K57" s="9" t="s">
        <v>285</v>
      </c>
      <c r="L57" t="s">
        <v>173</v>
      </c>
      <c r="M57" t="s">
        <v>253</v>
      </c>
      <c r="N57" t="s">
        <v>286</v>
      </c>
    </row>
    <row r="58" spans="1:14" x14ac:dyDescent="0.25">
      <c r="A58" s="9" t="s">
        <v>56</v>
      </c>
      <c r="B58">
        <v>23.158000000000001</v>
      </c>
      <c r="C58">
        <v>4.3320999999999996</v>
      </c>
      <c r="D58">
        <v>14.5504</v>
      </c>
      <c r="E58">
        <v>4.7737999999999996</v>
      </c>
      <c r="F58">
        <v>0.69889999999999997</v>
      </c>
      <c r="G58">
        <v>0.71060000000000001</v>
      </c>
      <c r="H58">
        <v>4.5600000000000002E-2</v>
      </c>
      <c r="I58">
        <v>27.6907</v>
      </c>
      <c r="J58">
        <v>16.0139</v>
      </c>
      <c r="K58" s="9" t="s">
        <v>287</v>
      </c>
      <c r="L58" t="s">
        <v>173</v>
      </c>
      <c r="M58" t="s">
        <v>253</v>
      </c>
      <c r="N58" t="s">
        <v>288</v>
      </c>
    </row>
    <row r="59" spans="1:14" x14ac:dyDescent="0.25">
      <c r="A59" s="1" t="s">
        <v>57</v>
      </c>
      <c r="B59">
        <v>67.212599999999995</v>
      </c>
      <c r="C59">
        <v>-6.9817</v>
      </c>
      <c r="D59">
        <v>44.733600000000003</v>
      </c>
      <c r="E59">
        <v>23.1907</v>
      </c>
      <c r="F59">
        <v>0.9476</v>
      </c>
      <c r="G59">
        <v>0.92100000000000004</v>
      </c>
      <c r="H59">
        <v>3.9199999999999999E-2</v>
      </c>
      <c r="I59">
        <v>81.039299999999997</v>
      </c>
      <c r="J59">
        <v>45.555700000000002</v>
      </c>
      <c r="K59" s="1" t="s">
        <v>252</v>
      </c>
      <c r="L59" s="10">
        <v>45326</v>
      </c>
      <c r="M59" t="s">
        <v>253</v>
      </c>
      <c r="N59" t="s">
        <v>289</v>
      </c>
    </row>
    <row r="60" spans="1:14" x14ac:dyDescent="0.25">
      <c r="A60" s="1" t="s">
        <v>58</v>
      </c>
      <c r="B60">
        <v>82.875699999999995</v>
      </c>
      <c r="C60">
        <v>15.0852</v>
      </c>
      <c r="D60">
        <v>60.129600000000003</v>
      </c>
      <c r="E60">
        <v>22.082100000000001</v>
      </c>
      <c r="F60">
        <v>0.8821</v>
      </c>
      <c r="G60">
        <v>0.81240000000000001</v>
      </c>
      <c r="H60">
        <v>1.1299999999999999E-2</v>
      </c>
      <c r="I60">
        <v>103.49639999999999</v>
      </c>
      <c r="J60">
        <v>61.7971</v>
      </c>
      <c r="K60" s="1" t="s">
        <v>257</v>
      </c>
      <c r="L60" s="10">
        <v>45326</v>
      </c>
      <c r="M60" t="s">
        <v>253</v>
      </c>
      <c r="N60" t="s">
        <v>290</v>
      </c>
    </row>
    <row r="61" spans="1:14" x14ac:dyDescent="0.25">
      <c r="A61" s="1" t="s">
        <v>59</v>
      </c>
      <c r="B61">
        <v>66.930199999999999</v>
      </c>
      <c r="C61">
        <v>-6.6986999999999997</v>
      </c>
      <c r="D61">
        <v>44.449800000000003</v>
      </c>
      <c r="E61">
        <v>22.827300000000001</v>
      </c>
      <c r="F61">
        <v>0.93630000000000002</v>
      </c>
      <c r="G61">
        <v>0.90049999999999997</v>
      </c>
      <c r="H61">
        <v>4.1500000000000002E-2</v>
      </c>
      <c r="I61">
        <v>80.624499999999998</v>
      </c>
      <c r="J61">
        <v>45.338700000000003</v>
      </c>
      <c r="K61" s="1" t="s">
        <v>259</v>
      </c>
      <c r="L61" s="10">
        <v>45326</v>
      </c>
      <c r="M61" t="s">
        <v>253</v>
      </c>
      <c r="N61" t="s">
        <v>291</v>
      </c>
    </row>
    <row r="62" spans="1:14" x14ac:dyDescent="0.25">
      <c r="A62" s="1" t="s">
        <v>60</v>
      </c>
      <c r="B62">
        <v>80.755099999999999</v>
      </c>
      <c r="C62">
        <v>14.635199999999999</v>
      </c>
      <c r="D62">
        <v>59.043300000000002</v>
      </c>
      <c r="E62">
        <v>21.8504</v>
      </c>
      <c r="F62">
        <v>0.88180000000000003</v>
      </c>
      <c r="G62">
        <v>0.81369999999999998</v>
      </c>
      <c r="H62">
        <v>1.0800000000000001E-2</v>
      </c>
      <c r="I62">
        <v>101.1024</v>
      </c>
      <c r="J62">
        <v>60.4726</v>
      </c>
      <c r="K62" s="1" t="s">
        <v>263</v>
      </c>
      <c r="L62" s="10">
        <v>45326</v>
      </c>
      <c r="M62" t="s">
        <v>253</v>
      </c>
      <c r="N62" t="s">
        <v>292</v>
      </c>
    </row>
    <row r="63" spans="1:14" x14ac:dyDescent="0.25">
      <c r="A63" s="1" t="s">
        <v>61</v>
      </c>
      <c r="B63">
        <v>64.941900000000004</v>
      </c>
      <c r="C63">
        <v>-5.2640000000000002</v>
      </c>
      <c r="D63">
        <v>43.157200000000003</v>
      </c>
      <c r="E63">
        <v>23.348600000000001</v>
      </c>
      <c r="F63">
        <v>0.93820000000000003</v>
      </c>
      <c r="G63">
        <v>0.89980000000000004</v>
      </c>
      <c r="H63">
        <v>4.0899999999999999E-2</v>
      </c>
      <c r="I63">
        <v>78.151799999999994</v>
      </c>
      <c r="J63">
        <v>44.149299999999997</v>
      </c>
      <c r="K63" s="1" t="s">
        <v>265</v>
      </c>
      <c r="L63" s="10">
        <v>45326</v>
      </c>
      <c r="M63" t="s">
        <v>253</v>
      </c>
      <c r="N63" t="s">
        <v>293</v>
      </c>
    </row>
    <row r="64" spans="1:14" x14ac:dyDescent="0.25">
      <c r="A64" s="1" t="s">
        <v>62</v>
      </c>
      <c r="B64">
        <v>83.052499999999995</v>
      </c>
      <c r="C64">
        <v>15.007199999999999</v>
      </c>
      <c r="D64">
        <v>60.131399999999999</v>
      </c>
      <c r="E64">
        <v>21.817399999999999</v>
      </c>
      <c r="F64">
        <v>0.88470000000000004</v>
      </c>
      <c r="G64">
        <v>0.81579999999999997</v>
      </c>
      <c r="H64">
        <v>1.3100000000000001E-2</v>
      </c>
      <c r="I64">
        <v>103.62779999999999</v>
      </c>
      <c r="J64">
        <v>61.840200000000003</v>
      </c>
      <c r="K64" s="1" t="s">
        <v>269</v>
      </c>
      <c r="L64" s="10">
        <v>45326</v>
      </c>
      <c r="M64" t="s">
        <v>253</v>
      </c>
      <c r="N64" t="s">
        <v>294</v>
      </c>
    </row>
    <row r="65" spans="1:14" x14ac:dyDescent="0.25">
      <c r="A65" s="1" t="s">
        <v>63</v>
      </c>
      <c r="B65">
        <v>50.166699999999999</v>
      </c>
      <c r="C65">
        <v>21.743200000000002</v>
      </c>
      <c r="D65">
        <v>39.923900000000003</v>
      </c>
      <c r="E65">
        <v>22.997199999999999</v>
      </c>
      <c r="F65">
        <v>0.87770000000000004</v>
      </c>
      <c r="G65">
        <v>0.80979999999999996</v>
      </c>
      <c r="H65">
        <v>0.10979999999999999</v>
      </c>
      <c r="I65">
        <v>67.700699999999998</v>
      </c>
      <c r="J65">
        <v>40.931699999999999</v>
      </c>
      <c r="K65" s="1" t="s">
        <v>252</v>
      </c>
      <c r="L65" t="s">
        <v>205</v>
      </c>
      <c r="M65" t="s">
        <v>295</v>
      </c>
      <c r="N65" t="s">
        <v>296</v>
      </c>
    </row>
    <row r="66" spans="1:14" x14ac:dyDescent="0.25">
      <c r="A66" s="1" t="s">
        <v>64</v>
      </c>
      <c r="B66">
        <v>11.6854</v>
      </c>
      <c r="C66">
        <v>5.5926</v>
      </c>
      <c r="D66">
        <v>9.9609000000000005</v>
      </c>
      <c r="E66">
        <v>5.7294999999999998</v>
      </c>
      <c r="F66">
        <v>0.83830000000000005</v>
      </c>
      <c r="G66">
        <v>0.6976</v>
      </c>
      <c r="H66">
        <v>0.1108</v>
      </c>
      <c r="I66">
        <v>16.3415</v>
      </c>
      <c r="J66">
        <v>9.9481000000000002</v>
      </c>
      <c r="K66" s="1" t="s">
        <v>297</v>
      </c>
      <c r="L66" t="s">
        <v>205</v>
      </c>
      <c r="M66" t="s">
        <v>295</v>
      </c>
      <c r="N66" t="s">
        <v>298</v>
      </c>
    </row>
    <row r="67" spans="1:14" x14ac:dyDescent="0.25">
      <c r="A67" s="1" t="s">
        <v>65</v>
      </c>
      <c r="B67">
        <v>17.756799999999998</v>
      </c>
      <c r="C67">
        <v>8.2349999999999994</v>
      </c>
      <c r="D67">
        <v>14.628500000000001</v>
      </c>
      <c r="E67">
        <v>8.3976000000000006</v>
      </c>
      <c r="F67">
        <v>0.83989999999999998</v>
      </c>
      <c r="G67">
        <v>0.67649999999999999</v>
      </c>
      <c r="H67">
        <v>0.151</v>
      </c>
      <c r="I67">
        <v>24.4359</v>
      </c>
      <c r="J67">
        <v>14.816800000000001</v>
      </c>
      <c r="K67" s="1" t="s">
        <v>299</v>
      </c>
      <c r="L67" t="s">
        <v>205</v>
      </c>
      <c r="M67" t="s">
        <v>295</v>
      </c>
      <c r="N67" t="s">
        <v>300</v>
      </c>
    </row>
    <row r="68" spans="1:14" x14ac:dyDescent="0.25">
      <c r="A68" s="1" t="s">
        <v>66</v>
      </c>
      <c r="B68">
        <v>50.285299999999999</v>
      </c>
      <c r="C68">
        <v>21.805399999999999</v>
      </c>
      <c r="D68">
        <v>40.137099999999997</v>
      </c>
      <c r="E68">
        <v>23.045200000000001</v>
      </c>
      <c r="F68">
        <v>0.88529999999999998</v>
      </c>
      <c r="G68">
        <v>0.81399999999999995</v>
      </c>
      <c r="H68">
        <v>0.11210000000000001</v>
      </c>
      <c r="I68">
        <v>67.934299999999993</v>
      </c>
      <c r="J68">
        <v>41.101199999999999</v>
      </c>
      <c r="K68" s="1" t="s">
        <v>259</v>
      </c>
      <c r="L68" t="s">
        <v>205</v>
      </c>
      <c r="M68" t="s">
        <v>295</v>
      </c>
      <c r="N68" t="s">
        <v>301</v>
      </c>
    </row>
    <row r="69" spans="1:14" x14ac:dyDescent="0.25">
      <c r="A69" s="1" t="s">
        <v>67</v>
      </c>
      <c r="B69">
        <v>12.737</v>
      </c>
      <c r="C69">
        <v>6.0182000000000002</v>
      </c>
      <c r="D69">
        <v>10.8262</v>
      </c>
      <c r="E69">
        <v>6.1468999999999996</v>
      </c>
      <c r="F69">
        <v>0.85209999999999997</v>
      </c>
      <c r="G69">
        <v>0.72629999999999995</v>
      </c>
      <c r="H69">
        <v>0.109</v>
      </c>
      <c r="I69">
        <v>17.7667</v>
      </c>
      <c r="J69">
        <v>10.836600000000001</v>
      </c>
      <c r="K69" s="1" t="s">
        <v>302</v>
      </c>
      <c r="L69" t="s">
        <v>205</v>
      </c>
      <c r="M69" t="s">
        <v>295</v>
      </c>
      <c r="N69" t="s">
        <v>303</v>
      </c>
    </row>
    <row r="70" spans="1:14" x14ac:dyDescent="0.25">
      <c r="A70" s="1" t="s">
        <v>68</v>
      </c>
      <c r="B70">
        <v>18.153300000000002</v>
      </c>
      <c r="C70">
        <v>8.3370999999999995</v>
      </c>
      <c r="D70">
        <v>14.9201</v>
      </c>
      <c r="E70">
        <v>8.5029000000000003</v>
      </c>
      <c r="F70">
        <v>0.86460000000000004</v>
      </c>
      <c r="G70">
        <v>0.70979999999999999</v>
      </c>
      <c r="H70">
        <v>0.13469999999999999</v>
      </c>
      <c r="I70">
        <v>24.9331</v>
      </c>
      <c r="J70">
        <v>15.124599999999999</v>
      </c>
      <c r="K70" s="1" t="s">
        <v>304</v>
      </c>
      <c r="L70" t="s">
        <v>205</v>
      </c>
      <c r="M70" t="s">
        <v>295</v>
      </c>
      <c r="N70" t="s">
        <v>305</v>
      </c>
    </row>
    <row r="71" spans="1:14" x14ac:dyDescent="0.25">
      <c r="A71" s="1" t="s">
        <v>69</v>
      </c>
      <c r="B71">
        <v>50.518700000000003</v>
      </c>
      <c r="C71">
        <v>22.036200000000001</v>
      </c>
      <c r="D71">
        <v>40.153799999999997</v>
      </c>
      <c r="E71">
        <v>23.3004</v>
      </c>
      <c r="F71">
        <v>0.87929999999999997</v>
      </c>
      <c r="G71">
        <v>0.81079999999999997</v>
      </c>
      <c r="H71">
        <v>0.1115</v>
      </c>
      <c r="I71">
        <v>68.191299999999998</v>
      </c>
      <c r="J71">
        <v>41.204700000000003</v>
      </c>
      <c r="K71" s="1" t="s">
        <v>265</v>
      </c>
      <c r="L71" t="s">
        <v>205</v>
      </c>
      <c r="M71" t="s">
        <v>295</v>
      </c>
      <c r="N71" t="s">
        <v>306</v>
      </c>
    </row>
    <row r="72" spans="1:14" x14ac:dyDescent="0.25">
      <c r="A72" s="1" t="s">
        <v>70</v>
      </c>
      <c r="B72">
        <v>12.926600000000001</v>
      </c>
      <c r="C72">
        <v>6.1567999999999996</v>
      </c>
      <c r="D72">
        <v>11.053900000000001</v>
      </c>
      <c r="E72">
        <v>6.2798999999999996</v>
      </c>
      <c r="F72">
        <v>0.84889999999999999</v>
      </c>
      <c r="G72">
        <v>0.71040000000000003</v>
      </c>
      <c r="H72">
        <v>0.1149</v>
      </c>
      <c r="I72">
        <v>18.0885</v>
      </c>
      <c r="J72">
        <v>11.042199999999999</v>
      </c>
      <c r="K72" s="1" t="s">
        <v>307</v>
      </c>
      <c r="L72" t="s">
        <v>205</v>
      </c>
      <c r="M72" t="s">
        <v>295</v>
      </c>
      <c r="N72" t="s">
        <v>308</v>
      </c>
    </row>
    <row r="73" spans="1:14" x14ac:dyDescent="0.25">
      <c r="A73" s="1" t="s">
        <v>71</v>
      </c>
      <c r="B73">
        <v>18.563099999999999</v>
      </c>
      <c r="C73">
        <v>8.4824999999999999</v>
      </c>
      <c r="D73">
        <v>15.292199999999999</v>
      </c>
      <c r="E73">
        <v>8.6572999999999993</v>
      </c>
      <c r="F73">
        <v>0.8669</v>
      </c>
      <c r="G73">
        <v>0.7258</v>
      </c>
      <c r="H73">
        <v>0.13220000000000001</v>
      </c>
      <c r="I73">
        <v>25.502800000000001</v>
      </c>
      <c r="J73">
        <v>15.4876</v>
      </c>
      <c r="K73" s="1" t="s">
        <v>309</v>
      </c>
      <c r="L73" t="s">
        <v>205</v>
      </c>
      <c r="M73" t="s">
        <v>295</v>
      </c>
      <c r="N73" t="s">
        <v>310</v>
      </c>
    </row>
    <row r="74" spans="1:14" x14ac:dyDescent="0.25">
      <c r="A74" s="9" t="s">
        <v>72</v>
      </c>
      <c r="B74">
        <v>29.010999999999999</v>
      </c>
      <c r="C74">
        <v>7.5544000000000002</v>
      </c>
      <c r="D74">
        <v>18.3231</v>
      </c>
      <c r="E74">
        <v>8.0504999999999995</v>
      </c>
      <c r="F74">
        <v>0.6845</v>
      </c>
      <c r="G74">
        <v>0.54290000000000005</v>
      </c>
      <c r="H74">
        <v>4.82E-2</v>
      </c>
      <c r="I74">
        <v>35.134599999999999</v>
      </c>
      <c r="J74">
        <v>20.342400000000001</v>
      </c>
      <c r="K74" s="9" t="s">
        <v>271</v>
      </c>
      <c r="L74" t="s">
        <v>173</v>
      </c>
      <c r="M74" t="s">
        <v>295</v>
      </c>
      <c r="N74" t="s">
        <v>311</v>
      </c>
    </row>
    <row r="75" spans="1:14" x14ac:dyDescent="0.25">
      <c r="A75" s="9" t="s">
        <v>73</v>
      </c>
      <c r="B75">
        <v>20.5246</v>
      </c>
      <c r="C75">
        <v>4.9181999999999997</v>
      </c>
      <c r="D75">
        <v>12.66</v>
      </c>
      <c r="E75">
        <v>4.9821</v>
      </c>
      <c r="F75">
        <v>0.67930000000000001</v>
      </c>
      <c r="G75">
        <v>0.55349999999999999</v>
      </c>
      <c r="H75">
        <v>5.3499999999999999E-2</v>
      </c>
      <c r="I75">
        <v>24.611499999999999</v>
      </c>
      <c r="J75">
        <v>14.1982</v>
      </c>
      <c r="K75" s="9" t="s">
        <v>312</v>
      </c>
      <c r="L75" t="s">
        <v>173</v>
      </c>
      <c r="M75" t="s">
        <v>295</v>
      </c>
      <c r="N75" t="s">
        <v>276</v>
      </c>
    </row>
    <row r="76" spans="1:14" x14ac:dyDescent="0.25">
      <c r="A76" s="9" t="s">
        <v>74</v>
      </c>
      <c r="B76">
        <v>20.806899999999999</v>
      </c>
      <c r="C76">
        <v>5.3178999999999998</v>
      </c>
      <c r="D76">
        <v>13.0052</v>
      </c>
      <c r="E76">
        <v>5.4736000000000002</v>
      </c>
      <c r="F76">
        <v>0.66690000000000005</v>
      </c>
      <c r="G76">
        <v>0.54679999999999995</v>
      </c>
      <c r="H76">
        <v>4.5999999999999999E-2</v>
      </c>
      <c r="I76">
        <v>25.1066</v>
      </c>
      <c r="J76">
        <v>14.526400000000001</v>
      </c>
      <c r="K76" s="9" t="s">
        <v>313</v>
      </c>
      <c r="L76" t="s">
        <v>173</v>
      </c>
      <c r="M76" t="s">
        <v>295</v>
      </c>
      <c r="N76" t="s">
        <v>314</v>
      </c>
    </row>
    <row r="77" spans="1:14" x14ac:dyDescent="0.25">
      <c r="A77" s="9" t="s">
        <v>75</v>
      </c>
      <c r="B77">
        <v>35.460599999999999</v>
      </c>
      <c r="C77">
        <v>9.0180000000000007</v>
      </c>
      <c r="D77">
        <v>22.438099999999999</v>
      </c>
      <c r="E77">
        <v>9.7147000000000006</v>
      </c>
      <c r="F77">
        <v>0.66920000000000002</v>
      </c>
      <c r="G77">
        <v>0.51470000000000005</v>
      </c>
      <c r="H77">
        <v>6.4500000000000002E-2</v>
      </c>
      <c r="I77">
        <v>42.921399999999998</v>
      </c>
      <c r="J77">
        <v>24.846399999999999</v>
      </c>
      <c r="K77" s="9" t="s">
        <v>277</v>
      </c>
      <c r="L77" t="s">
        <v>173</v>
      </c>
      <c r="M77" t="s">
        <v>295</v>
      </c>
      <c r="N77" t="s">
        <v>315</v>
      </c>
    </row>
    <row r="78" spans="1:14" x14ac:dyDescent="0.25">
      <c r="A78" s="9" t="s">
        <v>76</v>
      </c>
      <c r="B78">
        <v>20.7775</v>
      </c>
      <c r="C78">
        <v>4.6416000000000004</v>
      </c>
      <c r="D78">
        <v>12.543200000000001</v>
      </c>
      <c r="E78">
        <v>4.7226999999999997</v>
      </c>
      <c r="F78">
        <v>0.68010000000000004</v>
      </c>
      <c r="G78">
        <v>0.56330000000000002</v>
      </c>
      <c r="H78">
        <v>2.1700000000000001E-2</v>
      </c>
      <c r="I78">
        <v>24.71</v>
      </c>
      <c r="J78">
        <v>14.182600000000001</v>
      </c>
      <c r="K78" s="9" t="s">
        <v>316</v>
      </c>
      <c r="L78" t="s">
        <v>173</v>
      </c>
      <c r="M78" t="s">
        <v>295</v>
      </c>
      <c r="N78" t="s">
        <v>317</v>
      </c>
    </row>
    <row r="79" spans="1:14" x14ac:dyDescent="0.25">
      <c r="A79" s="9" t="s">
        <v>77</v>
      </c>
      <c r="B79">
        <v>34.524799999999999</v>
      </c>
      <c r="C79">
        <v>8.9147999999999996</v>
      </c>
      <c r="D79">
        <v>22.003399999999999</v>
      </c>
      <c r="E79">
        <v>9.5345999999999993</v>
      </c>
      <c r="F79">
        <v>0.67500000000000004</v>
      </c>
      <c r="G79">
        <v>0.52590000000000003</v>
      </c>
      <c r="H79">
        <v>6.5100000000000005E-2</v>
      </c>
      <c r="I79">
        <v>41.899700000000003</v>
      </c>
      <c r="J79">
        <v>24.308399999999999</v>
      </c>
      <c r="K79" s="9" t="s">
        <v>283</v>
      </c>
      <c r="L79" t="s">
        <v>173</v>
      </c>
      <c r="M79" t="s">
        <v>295</v>
      </c>
      <c r="N79" t="s">
        <v>318</v>
      </c>
    </row>
    <row r="80" spans="1:14" x14ac:dyDescent="0.25">
      <c r="A80" s="9" t="s">
        <v>78</v>
      </c>
      <c r="B80">
        <v>21.241499999999998</v>
      </c>
      <c r="C80">
        <v>4.8647</v>
      </c>
      <c r="D80">
        <v>12.791499999999999</v>
      </c>
      <c r="E80">
        <v>4.9259000000000004</v>
      </c>
      <c r="F80">
        <v>0.68279999999999996</v>
      </c>
      <c r="G80">
        <v>0.56089999999999995</v>
      </c>
      <c r="H80">
        <v>4.3799999999999999E-2</v>
      </c>
      <c r="I80">
        <v>25.2683</v>
      </c>
      <c r="J80">
        <v>14.4992</v>
      </c>
      <c r="K80" s="9" t="s">
        <v>319</v>
      </c>
      <c r="L80" t="s">
        <v>173</v>
      </c>
      <c r="M80" t="s">
        <v>295</v>
      </c>
      <c r="N80" t="s">
        <v>320</v>
      </c>
    </row>
    <row r="81" spans="1:14" x14ac:dyDescent="0.25">
      <c r="A81" s="9" t="s">
        <v>79</v>
      </c>
      <c r="B81">
        <v>21.307099999999998</v>
      </c>
      <c r="C81">
        <v>4.9745999999999997</v>
      </c>
      <c r="D81">
        <v>12.9063</v>
      </c>
      <c r="E81">
        <v>5.1154000000000002</v>
      </c>
      <c r="F81">
        <v>0.68610000000000004</v>
      </c>
      <c r="G81">
        <v>0.57040000000000002</v>
      </c>
      <c r="H81">
        <v>2.6499999999999999E-2</v>
      </c>
      <c r="I81">
        <v>25.402999999999999</v>
      </c>
      <c r="J81">
        <v>14.5847</v>
      </c>
      <c r="K81" s="9" t="s">
        <v>321</v>
      </c>
      <c r="L81" t="s">
        <v>173</v>
      </c>
      <c r="M81" t="s">
        <v>295</v>
      </c>
      <c r="N81" t="s">
        <v>322</v>
      </c>
    </row>
    <row r="82" spans="1:14" x14ac:dyDescent="0.25">
      <c r="A82" s="1" t="s">
        <v>80</v>
      </c>
      <c r="B82">
        <v>32.2149</v>
      </c>
      <c r="C82">
        <v>12.409599999999999</v>
      </c>
      <c r="D82">
        <v>27.6372</v>
      </c>
      <c r="E82">
        <v>13.846299999999999</v>
      </c>
      <c r="F82">
        <v>0.7732</v>
      </c>
      <c r="G82">
        <v>0.66059999999999997</v>
      </c>
      <c r="H82">
        <v>8.8300000000000003E-2</v>
      </c>
      <c r="I82">
        <v>44.2224</v>
      </c>
      <c r="J82">
        <v>27.279399999999999</v>
      </c>
      <c r="K82" s="1" t="s">
        <v>252</v>
      </c>
      <c r="L82" s="10">
        <v>45326</v>
      </c>
      <c r="M82" t="s">
        <v>295</v>
      </c>
      <c r="N82" t="s">
        <v>323</v>
      </c>
    </row>
    <row r="83" spans="1:14" x14ac:dyDescent="0.25">
      <c r="A83" s="1" t="s">
        <v>81</v>
      </c>
      <c r="B83">
        <v>31.9937</v>
      </c>
      <c r="C83">
        <v>12.689</v>
      </c>
      <c r="D83">
        <v>27.428100000000001</v>
      </c>
      <c r="E83">
        <v>15.6366</v>
      </c>
      <c r="F83">
        <v>0.78110000000000002</v>
      </c>
      <c r="G83">
        <v>0.83360000000000001</v>
      </c>
      <c r="H83">
        <v>4.3299999999999998E-2</v>
      </c>
      <c r="I83">
        <v>44.010300000000001</v>
      </c>
      <c r="J83">
        <v>27.133400000000002</v>
      </c>
      <c r="K83" s="1" t="s">
        <v>299</v>
      </c>
      <c r="L83" s="10">
        <v>45326</v>
      </c>
      <c r="M83" t="s">
        <v>295</v>
      </c>
      <c r="N83" t="s">
        <v>324</v>
      </c>
    </row>
    <row r="84" spans="1:14" x14ac:dyDescent="0.25">
      <c r="A84" s="1" t="s">
        <v>82</v>
      </c>
      <c r="B84">
        <v>32.325499999999998</v>
      </c>
      <c r="C84">
        <v>12.2403</v>
      </c>
      <c r="D84">
        <v>27.679600000000001</v>
      </c>
      <c r="E84">
        <v>13.714499999999999</v>
      </c>
      <c r="F84">
        <v>0.7792</v>
      </c>
      <c r="G84">
        <v>0.76300000000000001</v>
      </c>
      <c r="H84">
        <v>8.4699999999999998E-2</v>
      </c>
      <c r="I84">
        <v>44.282299999999999</v>
      </c>
      <c r="J84">
        <v>27.315799999999999</v>
      </c>
      <c r="K84" s="1" t="s">
        <v>259</v>
      </c>
      <c r="L84" s="10">
        <v>45326</v>
      </c>
      <c r="M84" t="s">
        <v>295</v>
      </c>
      <c r="N84" t="s">
        <v>325</v>
      </c>
    </row>
    <row r="85" spans="1:14" x14ac:dyDescent="0.25">
      <c r="A85" s="1" t="s">
        <v>83</v>
      </c>
      <c r="B85">
        <v>30.886800000000001</v>
      </c>
      <c r="C85">
        <v>12.3985</v>
      </c>
      <c r="D85">
        <v>26.362200000000001</v>
      </c>
      <c r="E85">
        <v>15.140700000000001</v>
      </c>
      <c r="F85">
        <v>0.77629999999999999</v>
      </c>
      <c r="G85">
        <v>0.82250000000000001</v>
      </c>
      <c r="H85">
        <v>4.9200000000000001E-2</v>
      </c>
      <c r="I85">
        <v>42.457999999999998</v>
      </c>
      <c r="J85">
        <v>26.1419</v>
      </c>
      <c r="K85" s="1" t="s">
        <v>304</v>
      </c>
      <c r="L85" s="10">
        <v>45326</v>
      </c>
      <c r="M85" t="s">
        <v>295</v>
      </c>
      <c r="N85" t="s">
        <v>326</v>
      </c>
    </row>
    <row r="86" spans="1:14" x14ac:dyDescent="0.25">
      <c r="A86" s="1" t="s">
        <v>84</v>
      </c>
      <c r="B86">
        <v>31.6386</v>
      </c>
      <c r="C86">
        <v>11.965199999999999</v>
      </c>
      <c r="D86">
        <v>27.272400000000001</v>
      </c>
      <c r="E86">
        <v>13.474600000000001</v>
      </c>
      <c r="F86">
        <v>0.77400000000000002</v>
      </c>
      <c r="G86">
        <v>0.75870000000000004</v>
      </c>
      <c r="H86">
        <v>8.0500000000000002E-2</v>
      </c>
      <c r="I86">
        <v>43.450600000000001</v>
      </c>
      <c r="J86">
        <v>26.842199999999998</v>
      </c>
      <c r="K86" s="1" t="s">
        <v>265</v>
      </c>
      <c r="L86" s="10">
        <v>45326</v>
      </c>
      <c r="M86" t="s">
        <v>295</v>
      </c>
      <c r="N86" t="s">
        <v>327</v>
      </c>
    </row>
    <row r="87" spans="1:14" x14ac:dyDescent="0.25">
      <c r="A87" s="1" t="s">
        <v>85</v>
      </c>
      <c r="B87">
        <v>30.174399999999999</v>
      </c>
      <c r="C87">
        <v>11.944100000000001</v>
      </c>
      <c r="D87">
        <v>25.696899999999999</v>
      </c>
      <c r="E87">
        <v>14.7986</v>
      </c>
      <c r="F87">
        <v>0.78779999999999994</v>
      </c>
      <c r="G87">
        <v>0.83220000000000005</v>
      </c>
      <c r="H87">
        <v>4.0399999999999998E-2</v>
      </c>
      <c r="I87">
        <v>41.394300000000001</v>
      </c>
      <c r="J87">
        <v>25.4862</v>
      </c>
      <c r="K87" s="1" t="s">
        <v>309</v>
      </c>
      <c r="L87" s="10">
        <v>45326</v>
      </c>
      <c r="M87" t="s">
        <v>295</v>
      </c>
      <c r="N87" t="s">
        <v>328</v>
      </c>
    </row>
    <row r="88" spans="1:14" x14ac:dyDescent="0.25">
      <c r="A88" s="1" t="s">
        <v>86</v>
      </c>
      <c r="B88">
        <v>38.505400000000002</v>
      </c>
      <c r="C88">
        <v>1.6321000000000001</v>
      </c>
      <c r="D88">
        <v>25.109500000000001</v>
      </c>
      <c r="E88">
        <v>14.527699999999999</v>
      </c>
      <c r="F88">
        <v>0.86219999999999997</v>
      </c>
      <c r="G88">
        <v>0.88619999999999999</v>
      </c>
      <c r="H88">
        <v>6.2600000000000003E-2</v>
      </c>
      <c r="I88">
        <v>45.997999999999998</v>
      </c>
      <c r="J88">
        <v>26.411300000000001</v>
      </c>
      <c r="K88" s="1" t="s">
        <v>252</v>
      </c>
      <c r="L88" t="s">
        <v>205</v>
      </c>
      <c r="M88" t="s">
        <v>329</v>
      </c>
      <c r="N88" t="s">
        <v>330</v>
      </c>
    </row>
    <row r="89" spans="1:14" x14ac:dyDescent="0.25">
      <c r="A89" s="1" t="s">
        <v>87</v>
      </c>
      <c r="B89">
        <v>19.349599999999999</v>
      </c>
      <c r="C89">
        <v>1.7600000000000001E-2</v>
      </c>
      <c r="D89">
        <v>13.6023</v>
      </c>
      <c r="E89">
        <v>7.2468000000000004</v>
      </c>
      <c r="F89">
        <v>0.82630000000000003</v>
      </c>
      <c r="G89">
        <v>0.83630000000000004</v>
      </c>
      <c r="H89">
        <v>5.8200000000000002E-2</v>
      </c>
      <c r="I89">
        <v>23.6523</v>
      </c>
      <c r="J89">
        <v>13.7141</v>
      </c>
      <c r="K89" s="1" t="s">
        <v>331</v>
      </c>
      <c r="L89" t="s">
        <v>205</v>
      </c>
      <c r="M89" t="s">
        <v>329</v>
      </c>
      <c r="N89" t="s">
        <v>332</v>
      </c>
    </row>
    <row r="90" spans="1:14" x14ac:dyDescent="0.25">
      <c r="A90" s="1" t="s">
        <v>88</v>
      </c>
      <c r="B90">
        <v>10.0831</v>
      </c>
      <c r="C90">
        <v>-5.5853000000000002</v>
      </c>
      <c r="D90">
        <v>4.6889000000000003</v>
      </c>
      <c r="E90">
        <v>1.2528999999999999</v>
      </c>
      <c r="F90">
        <v>0.82969999999999999</v>
      </c>
      <c r="G90">
        <v>0.86040000000000005</v>
      </c>
      <c r="H90">
        <v>9.0499999999999997E-2</v>
      </c>
      <c r="I90">
        <v>12.443899999999999</v>
      </c>
      <c r="J90">
        <v>5.0724</v>
      </c>
      <c r="K90" s="1" t="s">
        <v>234</v>
      </c>
      <c r="L90" t="s">
        <v>205</v>
      </c>
      <c r="M90" t="s">
        <v>329</v>
      </c>
      <c r="N90" t="s">
        <v>333</v>
      </c>
    </row>
    <row r="91" spans="1:14" x14ac:dyDescent="0.25">
      <c r="A91" s="1" t="s">
        <v>89</v>
      </c>
      <c r="B91">
        <v>36.933500000000002</v>
      </c>
      <c r="C91">
        <v>0.30580000000000002</v>
      </c>
      <c r="D91">
        <v>23.634799999999998</v>
      </c>
      <c r="E91">
        <v>13.3325</v>
      </c>
      <c r="F91">
        <v>0.88070000000000004</v>
      </c>
      <c r="G91">
        <v>0.90190000000000003</v>
      </c>
      <c r="H91">
        <v>6.9099999999999995E-2</v>
      </c>
      <c r="I91">
        <v>43.849499999999999</v>
      </c>
      <c r="J91">
        <v>24.922899999999998</v>
      </c>
      <c r="K91" s="1" t="s">
        <v>259</v>
      </c>
      <c r="L91" t="s">
        <v>205</v>
      </c>
      <c r="M91" t="s">
        <v>329</v>
      </c>
      <c r="N91" t="s">
        <v>334</v>
      </c>
    </row>
    <row r="92" spans="1:14" x14ac:dyDescent="0.25">
      <c r="A92" s="1" t="s">
        <v>90</v>
      </c>
      <c r="B92">
        <v>19.596900000000002</v>
      </c>
      <c r="C92">
        <v>-7.9699999999999993E-2</v>
      </c>
      <c r="D92">
        <v>13.6563</v>
      </c>
      <c r="E92">
        <v>7.2587999999999999</v>
      </c>
      <c r="F92">
        <v>0.8296</v>
      </c>
      <c r="G92">
        <v>0.83699999999999997</v>
      </c>
      <c r="H92">
        <v>5.9299999999999999E-2</v>
      </c>
      <c r="I92">
        <v>23.885899999999999</v>
      </c>
      <c r="J92">
        <v>13.8055</v>
      </c>
      <c r="K92" s="1" t="s">
        <v>335</v>
      </c>
      <c r="L92" t="s">
        <v>205</v>
      </c>
      <c r="M92" t="s">
        <v>329</v>
      </c>
      <c r="N92" t="s">
        <v>336</v>
      </c>
    </row>
    <row r="93" spans="1:14" x14ac:dyDescent="0.25">
      <c r="A93" s="1" t="s">
        <v>91</v>
      </c>
      <c r="B93">
        <v>10.4598</v>
      </c>
      <c r="C93">
        <v>-5.3040000000000003</v>
      </c>
      <c r="D93">
        <v>5.1001000000000003</v>
      </c>
      <c r="E93">
        <v>1.43</v>
      </c>
      <c r="F93">
        <v>0.81930000000000003</v>
      </c>
      <c r="G93">
        <v>0.85570000000000002</v>
      </c>
      <c r="H93">
        <v>8.8099999999999998E-2</v>
      </c>
      <c r="I93">
        <v>12.7887</v>
      </c>
      <c r="J93">
        <v>5.4589999999999996</v>
      </c>
      <c r="K93" s="1" t="s">
        <v>240</v>
      </c>
      <c r="L93" t="s">
        <v>205</v>
      </c>
      <c r="M93" t="s">
        <v>329</v>
      </c>
      <c r="N93" t="s">
        <v>337</v>
      </c>
    </row>
    <row r="94" spans="1:14" x14ac:dyDescent="0.25">
      <c r="A94" s="1" t="s">
        <v>92</v>
      </c>
      <c r="B94">
        <v>37.917999999999999</v>
      </c>
      <c r="C94">
        <v>0.8518</v>
      </c>
      <c r="D94">
        <v>24.5886</v>
      </c>
      <c r="E94">
        <v>13.8535</v>
      </c>
      <c r="F94">
        <v>0.86950000000000005</v>
      </c>
      <c r="G94">
        <v>0.90090000000000003</v>
      </c>
      <c r="H94">
        <v>6.5100000000000005E-2</v>
      </c>
      <c r="I94">
        <v>45.200600000000001</v>
      </c>
      <c r="J94">
        <v>25.841899999999999</v>
      </c>
      <c r="K94" s="1" t="s">
        <v>265</v>
      </c>
      <c r="L94" t="s">
        <v>205</v>
      </c>
      <c r="M94" t="s">
        <v>329</v>
      </c>
      <c r="N94" t="s">
        <v>338</v>
      </c>
    </row>
    <row r="95" spans="1:14" x14ac:dyDescent="0.25">
      <c r="A95" s="1" t="s">
        <v>93</v>
      </c>
      <c r="B95">
        <v>18.802700000000002</v>
      </c>
      <c r="C95">
        <v>-0.87219999999999998</v>
      </c>
      <c r="D95">
        <v>12.809100000000001</v>
      </c>
      <c r="E95">
        <v>6.5157999999999996</v>
      </c>
      <c r="F95">
        <v>0.83520000000000005</v>
      </c>
      <c r="G95">
        <v>0.86329999999999996</v>
      </c>
      <c r="H95">
        <v>6.4199999999999993E-2</v>
      </c>
      <c r="I95">
        <v>22.767900000000001</v>
      </c>
      <c r="J95">
        <v>12.9834</v>
      </c>
      <c r="K95" s="1" t="s">
        <v>339</v>
      </c>
      <c r="L95" t="s">
        <v>205</v>
      </c>
      <c r="M95" t="s">
        <v>329</v>
      </c>
      <c r="N95" t="s">
        <v>340</v>
      </c>
    </row>
    <row r="96" spans="1:14" x14ac:dyDescent="0.25">
      <c r="A96" s="1" t="s">
        <v>94</v>
      </c>
      <c r="B96">
        <v>10.7225</v>
      </c>
      <c r="C96">
        <v>-5.1346999999999996</v>
      </c>
      <c r="D96">
        <v>5.3388</v>
      </c>
      <c r="E96">
        <v>1.6874</v>
      </c>
      <c r="F96">
        <v>0.82189999999999996</v>
      </c>
      <c r="G96">
        <v>0.85770000000000002</v>
      </c>
      <c r="H96">
        <v>8.8400000000000006E-2</v>
      </c>
      <c r="I96">
        <v>13.032299999999999</v>
      </c>
      <c r="J96">
        <v>5.6958000000000002</v>
      </c>
      <c r="K96" s="1" t="s">
        <v>246</v>
      </c>
      <c r="L96" t="s">
        <v>205</v>
      </c>
      <c r="M96" t="s">
        <v>329</v>
      </c>
      <c r="N96" t="s">
        <v>341</v>
      </c>
    </row>
    <row r="97" spans="1:14" x14ac:dyDescent="0.25">
      <c r="A97" s="1" t="s">
        <v>95</v>
      </c>
      <c r="B97">
        <v>39.313800000000001</v>
      </c>
      <c r="C97">
        <v>5.2445000000000004</v>
      </c>
      <c r="D97">
        <v>26.955400000000001</v>
      </c>
      <c r="E97">
        <v>8.1828000000000003</v>
      </c>
      <c r="F97">
        <v>0.84079999999999999</v>
      </c>
      <c r="G97">
        <v>0.71440000000000003</v>
      </c>
      <c r="H97">
        <v>1.8100000000000002E-2</v>
      </c>
      <c r="I97">
        <v>47.954900000000002</v>
      </c>
      <c r="J97">
        <v>28.183900000000001</v>
      </c>
      <c r="K97" s="1" t="s">
        <v>271</v>
      </c>
      <c r="L97" t="s">
        <v>173</v>
      </c>
      <c r="M97" t="s">
        <v>329</v>
      </c>
      <c r="N97" t="s">
        <v>342</v>
      </c>
    </row>
    <row r="98" spans="1:14" x14ac:dyDescent="0.25">
      <c r="A98" s="9" t="s">
        <v>96</v>
      </c>
      <c r="B98">
        <v>23.764399999999998</v>
      </c>
      <c r="C98">
        <v>4.4603999999999999</v>
      </c>
      <c r="D98">
        <v>15.7074</v>
      </c>
      <c r="E98">
        <v>4.8121999999999998</v>
      </c>
      <c r="F98">
        <v>0.83889999999999998</v>
      </c>
      <c r="G98">
        <v>0.78720000000000001</v>
      </c>
      <c r="H98">
        <v>2.7799999999999998E-2</v>
      </c>
      <c r="I98">
        <v>28.833400000000001</v>
      </c>
      <c r="J98">
        <v>16.886700000000001</v>
      </c>
      <c r="K98" s="9" t="s">
        <v>176</v>
      </c>
      <c r="L98" t="s">
        <v>173</v>
      </c>
      <c r="M98" t="s">
        <v>329</v>
      </c>
      <c r="N98" t="s">
        <v>343</v>
      </c>
    </row>
    <row r="99" spans="1:14" x14ac:dyDescent="0.25">
      <c r="A99" s="9" t="s">
        <v>97</v>
      </c>
      <c r="B99">
        <v>21.500800000000002</v>
      </c>
      <c r="C99">
        <v>3.8226</v>
      </c>
      <c r="D99">
        <v>13.7279</v>
      </c>
      <c r="E99">
        <v>3.9893000000000001</v>
      </c>
      <c r="F99">
        <v>0.80620000000000003</v>
      </c>
      <c r="G99">
        <v>0.75229999999999997</v>
      </c>
      <c r="H99">
        <v>2.1000000000000001E-2</v>
      </c>
      <c r="I99">
        <v>25.7944</v>
      </c>
      <c r="J99">
        <v>14.994999999999999</v>
      </c>
      <c r="K99" s="9" t="s">
        <v>172</v>
      </c>
      <c r="L99" t="s">
        <v>173</v>
      </c>
      <c r="M99" t="s">
        <v>329</v>
      </c>
      <c r="N99" t="s">
        <v>344</v>
      </c>
    </row>
    <row r="100" spans="1:14" x14ac:dyDescent="0.25">
      <c r="A100" s="9" t="s">
        <v>98</v>
      </c>
      <c r="B100">
        <v>36.595599999999997</v>
      </c>
      <c r="C100">
        <v>5.3853999999999997</v>
      </c>
      <c r="D100">
        <v>24.995000000000001</v>
      </c>
      <c r="E100">
        <v>8.1511999999999993</v>
      </c>
      <c r="F100">
        <v>0.84379999999999999</v>
      </c>
      <c r="G100">
        <v>0.72640000000000005</v>
      </c>
      <c r="H100">
        <v>1.83E-2</v>
      </c>
      <c r="I100">
        <v>44.642899999999997</v>
      </c>
      <c r="J100">
        <v>26.235299999999999</v>
      </c>
      <c r="K100" s="9" t="s">
        <v>277</v>
      </c>
      <c r="L100" t="s">
        <v>173</v>
      </c>
      <c r="M100" t="s">
        <v>329</v>
      </c>
      <c r="N100" t="s">
        <v>345</v>
      </c>
    </row>
    <row r="101" spans="1:14" x14ac:dyDescent="0.25">
      <c r="A101" s="9" t="s">
        <v>99</v>
      </c>
      <c r="B101">
        <v>23.6648</v>
      </c>
      <c r="C101">
        <v>4.4865000000000004</v>
      </c>
      <c r="D101">
        <v>15.61</v>
      </c>
      <c r="E101">
        <v>4.7836999999999996</v>
      </c>
      <c r="F101">
        <v>0.84489999999999998</v>
      </c>
      <c r="G101">
        <v>0.79969999999999997</v>
      </c>
      <c r="H101">
        <v>3.1300000000000001E-2</v>
      </c>
      <c r="I101">
        <v>28.702300000000001</v>
      </c>
      <c r="J101">
        <v>16.806699999999999</v>
      </c>
      <c r="K101" s="9" t="s">
        <v>186</v>
      </c>
      <c r="L101" t="s">
        <v>173</v>
      </c>
      <c r="M101" t="s">
        <v>329</v>
      </c>
      <c r="N101" t="s">
        <v>346</v>
      </c>
    </row>
    <row r="102" spans="1:14" x14ac:dyDescent="0.25">
      <c r="A102" s="9" t="s">
        <v>100</v>
      </c>
      <c r="B102">
        <v>21.822299999999998</v>
      </c>
      <c r="C102">
        <v>3.8549000000000002</v>
      </c>
      <c r="D102">
        <v>13.8622</v>
      </c>
      <c r="E102">
        <v>4.0079000000000002</v>
      </c>
      <c r="F102">
        <v>0.81140000000000001</v>
      </c>
      <c r="G102">
        <v>0.76890000000000003</v>
      </c>
      <c r="H102">
        <v>2.8500000000000001E-2</v>
      </c>
      <c r="I102">
        <v>26.1387</v>
      </c>
      <c r="J102">
        <v>15.179500000000001</v>
      </c>
      <c r="K102" s="9" t="s">
        <v>184</v>
      </c>
      <c r="L102" t="s">
        <v>173</v>
      </c>
      <c r="M102" t="s">
        <v>329</v>
      </c>
      <c r="N102" t="s">
        <v>347</v>
      </c>
    </row>
    <row r="103" spans="1:14" x14ac:dyDescent="0.25">
      <c r="A103" s="9" t="s">
        <v>101</v>
      </c>
      <c r="B103">
        <v>35.808100000000003</v>
      </c>
      <c r="C103">
        <v>5.0307000000000004</v>
      </c>
      <c r="D103">
        <v>24.431899999999999</v>
      </c>
      <c r="E103">
        <v>7.6592000000000002</v>
      </c>
      <c r="F103">
        <v>0.8407</v>
      </c>
      <c r="G103">
        <v>0.72370000000000001</v>
      </c>
      <c r="H103">
        <v>1.8700000000000001E-2</v>
      </c>
      <c r="I103">
        <v>43.64</v>
      </c>
      <c r="J103">
        <v>25.631900000000002</v>
      </c>
      <c r="K103" s="9" t="s">
        <v>283</v>
      </c>
      <c r="L103" t="s">
        <v>173</v>
      </c>
      <c r="M103" t="s">
        <v>329</v>
      </c>
      <c r="N103" t="s">
        <v>348</v>
      </c>
    </row>
    <row r="104" spans="1:14" x14ac:dyDescent="0.25">
      <c r="A104" s="9" t="s">
        <v>102</v>
      </c>
      <c r="B104">
        <v>23.730599999999999</v>
      </c>
      <c r="C104">
        <v>4.4673999999999996</v>
      </c>
      <c r="D104">
        <v>15.559900000000001</v>
      </c>
      <c r="E104">
        <v>4.8057999999999996</v>
      </c>
      <c r="F104">
        <v>0.84319999999999995</v>
      </c>
      <c r="G104">
        <v>0.71040000000000003</v>
      </c>
      <c r="H104">
        <v>2.76E-2</v>
      </c>
      <c r="I104">
        <v>28.726400000000002</v>
      </c>
      <c r="J104">
        <v>16.797000000000001</v>
      </c>
      <c r="K104" s="9" t="s">
        <v>196</v>
      </c>
      <c r="L104" t="s">
        <v>173</v>
      </c>
      <c r="M104" t="s">
        <v>329</v>
      </c>
      <c r="N104" t="s">
        <v>349</v>
      </c>
    </row>
    <row r="105" spans="1:14" x14ac:dyDescent="0.25">
      <c r="A105" s="9" t="s">
        <v>103</v>
      </c>
      <c r="B105">
        <v>20.686900000000001</v>
      </c>
      <c r="C105">
        <v>3.8633999999999999</v>
      </c>
      <c r="D105">
        <v>13.277100000000001</v>
      </c>
      <c r="E105">
        <v>3.9832000000000001</v>
      </c>
      <c r="F105">
        <v>0.80810000000000004</v>
      </c>
      <c r="G105">
        <v>0.6915</v>
      </c>
      <c r="H105">
        <v>1.9699999999999999E-2</v>
      </c>
      <c r="I105">
        <v>24.8828</v>
      </c>
      <c r="J105">
        <v>14.4826</v>
      </c>
      <c r="K105" s="9" t="s">
        <v>194</v>
      </c>
      <c r="L105" t="s">
        <v>173</v>
      </c>
      <c r="M105" t="s">
        <v>329</v>
      </c>
      <c r="N105" t="s">
        <v>350</v>
      </c>
    </row>
    <row r="106" spans="1:14" x14ac:dyDescent="0.25">
      <c r="A106" s="1" t="s">
        <v>104</v>
      </c>
      <c r="B106">
        <v>-1.2708999999999999</v>
      </c>
      <c r="C106">
        <v>-29.5962</v>
      </c>
      <c r="D106">
        <v>-12.5159</v>
      </c>
      <c r="E106">
        <v>-13.3744</v>
      </c>
      <c r="F106">
        <v>0.80159999999999998</v>
      </c>
      <c r="G106">
        <v>0.93559999999999999</v>
      </c>
      <c r="H106">
        <v>0.1089</v>
      </c>
      <c r="I106">
        <v>32.158900000000003</v>
      </c>
      <c r="J106">
        <v>-11.131399999999999</v>
      </c>
      <c r="K106" s="1" t="s">
        <v>252</v>
      </c>
      <c r="L106" s="10">
        <v>45326</v>
      </c>
      <c r="M106" t="s">
        <v>329</v>
      </c>
      <c r="N106" t="s">
        <v>351</v>
      </c>
    </row>
    <row r="107" spans="1:14" x14ac:dyDescent="0.25">
      <c r="A107" s="1" t="s">
        <v>105</v>
      </c>
      <c r="B107">
        <v>36.067599999999999</v>
      </c>
      <c r="C107">
        <v>5.8776999999999999</v>
      </c>
      <c r="D107">
        <v>26.658100000000001</v>
      </c>
      <c r="E107">
        <v>16.512699999999999</v>
      </c>
      <c r="F107">
        <v>0.8276</v>
      </c>
      <c r="G107">
        <v>0.88619999999999999</v>
      </c>
      <c r="H107">
        <v>1.0800000000000001E-2</v>
      </c>
      <c r="I107">
        <v>45.233600000000003</v>
      </c>
      <c r="J107">
        <v>27.107199999999999</v>
      </c>
      <c r="K107" s="1" t="s">
        <v>234</v>
      </c>
      <c r="L107" s="10">
        <v>45326</v>
      </c>
      <c r="M107" t="s">
        <v>329</v>
      </c>
      <c r="N107" t="s">
        <v>352</v>
      </c>
    </row>
    <row r="108" spans="1:14" x14ac:dyDescent="0.25">
      <c r="A108" s="1" t="s">
        <v>106</v>
      </c>
      <c r="B108">
        <v>13.534000000000001</v>
      </c>
      <c r="C108">
        <v>-16.6142</v>
      </c>
      <c r="D108">
        <v>2.6065</v>
      </c>
      <c r="E108">
        <v>-2.7709000000000001</v>
      </c>
      <c r="F108">
        <v>0.77680000000000005</v>
      </c>
      <c r="G108">
        <v>0.8619</v>
      </c>
      <c r="H108">
        <v>6.4299999999999996E-2</v>
      </c>
      <c r="I108">
        <v>21.5869</v>
      </c>
      <c r="J108">
        <v>3.6827000000000001</v>
      </c>
      <c r="K108" s="1" t="s">
        <v>259</v>
      </c>
      <c r="L108" s="10">
        <v>45326</v>
      </c>
      <c r="M108" t="s">
        <v>329</v>
      </c>
      <c r="N108" t="s">
        <v>291</v>
      </c>
    </row>
    <row r="109" spans="1:14" x14ac:dyDescent="0.25">
      <c r="A109" s="1" t="s">
        <v>107</v>
      </c>
      <c r="B109">
        <v>36.326900000000002</v>
      </c>
      <c r="C109">
        <v>8.6561000000000003</v>
      </c>
      <c r="D109">
        <v>27.668099999999999</v>
      </c>
      <c r="E109">
        <v>17.2959</v>
      </c>
      <c r="F109">
        <v>0.82340000000000002</v>
      </c>
      <c r="G109">
        <v>0.88300000000000001</v>
      </c>
      <c r="H109">
        <v>4.3E-3</v>
      </c>
      <c r="I109">
        <v>46.476799999999997</v>
      </c>
      <c r="J109">
        <v>28.105599999999999</v>
      </c>
      <c r="K109" s="1" t="s">
        <v>240</v>
      </c>
      <c r="L109" s="10">
        <v>45326</v>
      </c>
      <c r="M109" t="s">
        <v>329</v>
      </c>
      <c r="N109" t="s">
        <v>353</v>
      </c>
    </row>
    <row r="110" spans="1:14" x14ac:dyDescent="0.25">
      <c r="A110" s="1" t="s">
        <v>108</v>
      </c>
      <c r="B110">
        <v>14.9963</v>
      </c>
      <c r="C110">
        <v>-17.5395</v>
      </c>
      <c r="D110">
        <v>3.1002000000000001</v>
      </c>
      <c r="E110">
        <v>-2.8523000000000001</v>
      </c>
      <c r="F110">
        <v>0.77800000000000002</v>
      </c>
      <c r="G110">
        <v>0.87890000000000001</v>
      </c>
      <c r="H110">
        <v>6.6100000000000006E-2</v>
      </c>
      <c r="I110">
        <v>23.283799999999999</v>
      </c>
      <c r="J110">
        <v>4.3</v>
      </c>
      <c r="K110" s="1" t="s">
        <v>265</v>
      </c>
      <c r="L110" s="10">
        <v>45326</v>
      </c>
      <c r="M110" t="s">
        <v>329</v>
      </c>
      <c r="N110" t="s">
        <v>354</v>
      </c>
    </row>
    <row r="111" spans="1:14" x14ac:dyDescent="0.25">
      <c r="A111" s="1" t="s">
        <v>109</v>
      </c>
      <c r="B111">
        <v>38.7545</v>
      </c>
      <c r="C111">
        <v>7.9379999999999997</v>
      </c>
      <c r="D111">
        <v>29.150200000000002</v>
      </c>
      <c r="E111">
        <v>17.9315</v>
      </c>
      <c r="F111">
        <v>0.83020000000000005</v>
      </c>
      <c r="G111">
        <v>0.88570000000000004</v>
      </c>
      <c r="H111">
        <v>2.8999999999999998E-3</v>
      </c>
      <c r="I111">
        <v>49.139200000000002</v>
      </c>
      <c r="J111">
        <v>29.6142</v>
      </c>
      <c r="K111" s="1" t="s">
        <v>246</v>
      </c>
      <c r="L111" s="10">
        <v>45326</v>
      </c>
      <c r="M111" t="s">
        <v>329</v>
      </c>
      <c r="N111" t="s">
        <v>355</v>
      </c>
    </row>
    <row r="112" spans="1:14" x14ac:dyDescent="0.25">
      <c r="A112" s="1" t="s">
        <v>110</v>
      </c>
      <c r="B112">
        <v>39.991799999999998</v>
      </c>
      <c r="C112">
        <v>3.3386999999999998</v>
      </c>
      <c r="D112">
        <v>27.6418</v>
      </c>
      <c r="E112">
        <v>16.353200000000001</v>
      </c>
      <c r="F112">
        <v>0.96099999999999997</v>
      </c>
      <c r="G112">
        <v>0.89549999999999996</v>
      </c>
      <c r="H112">
        <v>8.8099999999999998E-2</v>
      </c>
      <c r="I112">
        <v>48.729399999999998</v>
      </c>
      <c r="J112">
        <v>28.5398</v>
      </c>
      <c r="K112" s="1" t="s">
        <v>252</v>
      </c>
      <c r="L112" t="s">
        <v>205</v>
      </c>
      <c r="M112" t="s">
        <v>356</v>
      </c>
      <c r="N112" t="s">
        <v>357</v>
      </c>
    </row>
    <row r="113" spans="1:14" x14ac:dyDescent="0.25">
      <c r="A113" s="1" t="s">
        <v>111</v>
      </c>
      <c r="B113">
        <v>19.744900000000001</v>
      </c>
      <c r="C113">
        <v>5.53</v>
      </c>
      <c r="D113">
        <v>15.861700000000001</v>
      </c>
      <c r="E113">
        <v>9.5909999999999993</v>
      </c>
      <c r="F113">
        <v>0.84930000000000005</v>
      </c>
      <c r="G113">
        <v>0.89470000000000005</v>
      </c>
      <c r="H113">
        <v>2.29E-2</v>
      </c>
      <c r="I113">
        <v>25.9236</v>
      </c>
      <c r="J113">
        <v>15.800700000000001</v>
      </c>
      <c r="K113" s="1" t="s">
        <v>358</v>
      </c>
      <c r="L113" t="s">
        <v>205</v>
      </c>
      <c r="M113" t="s">
        <v>356</v>
      </c>
      <c r="N113" t="s">
        <v>359</v>
      </c>
    </row>
    <row r="114" spans="1:14" x14ac:dyDescent="0.25">
      <c r="A114" s="1" t="s">
        <v>112</v>
      </c>
      <c r="B114">
        <v>11.9361</v>
      </c>
      <c r="C114">
        <v>-2.0564</v>
      </c>
      <c r="D114">
        <v>7.7906000000000004</v>
      </c>
      <c r="E114">
        <v>3.4373999999999998</v>
      </c>
      <c r="F114">
        <v>0.9698</v>
      </c>
      <c r="G114">
        <v>0.88600000000000001</v>
      </c>
      <c r="H114">
        <v>0.13600000000000001</v>
      </c>
      <c r="I114">
        <v>14.401199999999999</v>
      </c>
      <c r="J114">
        <v>7.8724999999999996</v>
      </c>
      <c r="K114" s="1" t="s">
        <v>238</v>
      </c>
      <c r="L114" t="s">
        <v>205</v>
      </c>
      <c r="M114" t="s">
        <v>356</v>
      </c>
      <c r="N114" t="s">
        <v>360</v>
      </c>
    </row>
    <row r="115" spans="1:14" x14ac:dyDescent="0.25">
      <c r="A115" s="1" t="s">
        <v>113</v>
      </c>
      <c r="B115">
        <v>41.010899999999999</v>
      </c>
      <c r="C115">
        <v>4.2119</v>
      </c>
      <c r="D115">
        <v>28.583300000000001</v>
      </c>
      <c r="E115">
        <v>17.155100000000001</v>
      </c>
      <c r="F115">
        <v>0.95230000000000004</v>
      </c>
      <c r="G115">
        <v>0.88880000000000003</v>
      </c>
      <c r="H115">
        <v>8.2500000000000004E-2</v>
      </c>
      <c r="I115">
        <v>50.1661</v>
      </c>
      <c r="J115">
        <v>29.494599999999998</v>
      </c>
      <c r="K115" s="1" t="s">
        <v>259</v>
      </c>
      <c r="L115" t="s">
        <v>205</v>
      </c>
      <c r="M115" t="s">
        <v>356</v>
      </c>
      <c r="N115" t="s">
        <v>361</v>
      </c>
    </row>
    <row r="116" spans="1:14" x14ac:dyDescent="0.25">
      <c r="A116" s="1" t="s">
        <v>114</v>
      </c>
      <c r="B116">
        <v>23.416399999999999</v>
      </c>
      <c r="C116">
        <v>8.1757000000000009</v>
      </c>
      <c r="D116">
        <v>19.389099999999999</v>
      </c>
      <c r="E116">
        <v>12.0741</v>
      </c>
      <c r="F116">
        <v>0.84009999999999996</v>
      </c>
      <c r="G116">
        <v>0.83760000000000001</v>
      </c>
      <c r="H116">
        <v>3.3999999999999998E-3</v>
      </c>
      <c r="I116">
        <v>31.4819</v>
      </c>
      <c r="J116">
        <v>19.271100000000001</v>
      </c>
      <c r="K116" s="1" t="s">
        <v>362</v>
      </c>
      <c r="L116" t="s">
        <v>205</v>
      </c>
      <c r="M116" t="s">
        <v>356</v>
      </c>
      <c r="N116" t="s">
        <v>363</v>
      </c>
    </row>
    <row r="117" spans="1:14" x14ac:dyDescent="0.25">
      <c r="A117" s="1" t="s">
        <v>115</v>
      </c>
      <c r="B117">
        <v>11.2484</v>
      </c>
      <c r="C117">
        <v>-2.8119999999999998</v>
      </c>
      <c r="D117">
        <v>7.0296000000000003</v>
      </c>
      <c r="E117">
        <v>2.8607999999999998</v>
      </c>
      <c r="F117">
        <v>0.98499999999999999</v>
      </c>
      <c r="G117">
        <v>0.89459999999999995</v>
      </c>
      <c r="H117">
        <v>0.1439</v>
      </c>
      <c r="I117">
        <v>13.559100000000001</v>
      </c>
      <c r="J117">
        <v>7.133</v>
      </c>
      <c r="K117" s="1" t="s">
        <v>244</v>
      </c>
      <c r="L117" t="s">
        <v>205</v>
      </c>
      <c r="M117" t="s">
        <v>356</v>
      </c>
      <c r="N117" t="s">
        <v>364</v>
      </c>
    </row>
    <row r="118" spans="1:14" x14ac:dyDescent="0.25">
      <c r="A118" s="1" t="s">
        <v>116</v>
      </c>
      <c r="B118">
        <v>40.889600000000002</v>
      </c>
      <c r="C118">
        <v>3.8837999999999999</v>
      </c>
      <c r="D118">
        <v>28.386299999999999</v>
      </c>
      <c r="E118">
        <v>16.7773</v>
      </c>
      <c r="F118">
        <v>0.94779999999999998</v>
      </c>
      <c r="G118">
        <v>0.88449999999999995</v>
      </c>
      <c r="H118">
        <v>8.5999999999999993E-2</v>
      </c>
      <c r="I118">
        <v>49.928199999999997</v>
      </c>
      <c r="J118">
        <v>29.305199999999999</v>
      </c>
      <c r="K118" s="1" t="s">
        <v>265</v>
      </c>
      <c r="L118" t="s">
        <v>205</v>
      </c>
      <c r="M118" t="s">
        <v>356</v>
      </c>
      <c r="N118" t="s">
        <v>365</v>
      </c>
    </row>
    <row r="119" spans="1:14" x14ac:dyDescent="0.25">
      <c r="A119" s="1" t="s">
        <v>117</v>
      </c>
      <c r="B119">
        <v>23.305599999999998</v>
      </c>
      <c r="C119">
        <v>8.0200999999999993</v>
      </c>
      <c r="D119">
        <v>19.253799999999998</v>
      </c>
      <c r="E119">
        <v>11.898400000000001</v>
      </c>
      <c r="F119">
        <v>0.83430000000000004</v>
      </c>
      <c r="G119">
        <v>0.82599999999999996</v>
      </c>
      <c r="H119">
        <v>3.5999999999999999E-3</v>
      </c>
      <c r="I119">
        <v>31.2759</v>
      </c>
      <c r="J119">
        <v>19.139600000000002</v>
      </c>
      <c r="K119" s="1" t="s">
        <v>366</v>
      </c>
      <c r="L119" t="s">
        <v>205</v>
      </c>
      <c r="M119" t="s">
        <v>356</v>
      </c>
      <c r="N119" t="s">
        <v>367</v>
      </c>
    </row>
    <row r="120" spans="1:14" x14ac:dyDescent="0.25">
      <c r="A120" s="1" t="s">
        <v>118</v>
      </c>
      <c r="B120">
        <v>12.0824</v>
      </c>
      <c r="C120">
        <v>-2.0186000000000002</v>
      </c>
      <c r="D120">
        <v>7.9010999999999996</v>
      </c>
      <c r="E120">
        <v>3.5695999999999999</v>
      </c>
      <c r="F120">
        <v>0.99239999999999995</v>
      </c>
      <c r="G120">
        <v>0.90659999999999996</v>
      </c>
      <c r="H120">
        <v>0.13930000000000001</v>
      </c>
      <c r="I120">
        <v>14.5769</v>
      </c>
      <c r="J120">
        <v>7.9863</v>
      </c>
      <c r="K120" s="1" t="s">
        <v>250</v>
      </c>
      <c r="L120" t="s">
        <v>205</v>
      </c>
      <c r="M120" t="s">
        <v>356</v>
      </c>
      <c r="N120" t="s">
        <v>368</v>
      </c>
    </row>
    <row r="121" spans="1:14" x14ac:dyDescent="0.25">
      <c r="A121" s="9" t="s">
        <v>119</v>
      </c>
      <c r="B121">
        <v>31.282</v>
      </c>
      <c r="C121">
        <v>6.2107999999999999</v>
      </c>
      <c r="D121">
        <v>20.844100000000001</v>
      </c>
      <c r="E121">
        <v>8.6407000000000007</v>
      </c>
      <c r="F121">
        <v>0.83850000000000002</v>
      </c>
      <c r="G121">
        <v>0.69950000000000001</v>
      </c>
      <c r="H121">
        <v>1.4E-2</v>
      </c>
      <c r="I121">
        <v>38.1</v>
      </c>
      <c r="J121">
        <v>22.304099999999998</v>
      </c>
      <c r="K121" s="9" t="s">
        <v>271</v>
      </c>
      <c r="L121" t="s">
        <v>173</v>
      </c>
      <c r="M121" t="s">
        <v>356</v>
      </c>
      <c r="N121" t="s">
        <v>369</v>
      </c>
    </row>
    <row r="122" spans="1:14" x14ac:dyDescent="0.25">
      <c r="A122" s="9" t="s">
        <v>120</v>
      </c>
      <c r="B122">
        <v>15.738200000000001</v>
      </c>
      <c r="C122">
        <v>3.9285999999999999</v>
      </c>
      <c r="D122">
        <v>10.7096</v>
      </c>
      <c r="E122">
        <v>4.0339</v>
      </c>
      <c r="F122">
        <v>0.78979999999999995</v>
      </c>
      <c r="G122">
        <v>0.66990000000000005</v>
      </c>
      <c r="H122">
        <v>4.2599999999999999E-2</v>
      </c>
      <c r="I122">
        <v>19.4376</v>
      </c>
      <c r="J122">
        <v>11.4923</v>
      </c>
      <c r="K122" s="9" t="s">
        <v>180</v>
      </c>
      <c r="L122" t="s">
        <v>173</v>
      </c>
      <c r="M122" t="s">
        <v>356</v>
      </c>
      <c r="N122" t="s">
        <v>370</v>
      </c>
    </row>
    <row r="123" spans="1:14" x14ac:dyDescent="0.25">
      <c r="A123" s="9" t="s">
        <v>121</v>
      </c>
      <c r="B123">
        <v>12.105</v>
      </c>
      <c r="C123">
        <v>2.7107000000000001</v>
      </c>
      <c r="D123">
        <v>8.2622</v>
      </c>
      <c r="E123">
        <v>2.7755999999999998</v>
      </c>
      <c r="F123">
        <v>0.78639999999999999</v>
      </c>
      <c r="G123">
        <v>0.68510000000000004</v>
      </c>
      <c r="H123">
        <v>5.0200000000000002E-2</v>
      </c>
      <c r="I123">
        <v>14.904400000000001</v>
      </c>
      <c r="J123">
        <v>8.8995999999999995</v>
      </c>
      <c r="K123" s="9" t="s">
        <v>182</v>
      </c>
      <c r="L123" t="s">
        <v>173</v>
      </c>
      <c r="M123" t="s">
        <v>356</v>
      </c>
      <c r="N123" t="s">
        <v>371</v>
      </c>
    </row>
    <row r="124" spans="1:14" x14ac:dyDescent="0.25">
      <c r="A124" s="9" t="s">
        <v>122</v>
      </c>
      <c r="B124">
        <v>30.772600000000001</v>
      </c>
      <c r="C124">
        <v>5.8384999999999998</v>
      </c>
      <c r="D124">
        <v>20.1569</v>
      </c>
      <c r="E124">
        <v>8.4466999999999999</v>
      </c>
      <c r="F124">
        <v>0.83099999999999996</v>
      </c>
      <c r="G124">
        <v>0.70189999999999997</v>
      </c>
      <c r="H124">
        <v>2.5499999999999998E-2</v>
      </c>
      <c r="I124">
        <v>37.247100000000003</v>
      </c>
      <c r="J124">
        <v>21.7134</v>
      </c>
      <c r="K124" s="9" t="s">
        <v>277</v>
      </c>
      <c r="L124" t="s">
        <v>173</v>
      </c>
      <c r="M124" t="s">
        <v>356</v>
      </c>
      <c r="N124" t="s">
        <v>372</v>
      </c>
    </row>
    <row r="125" spans="1:14" x14ac:dyDescent="0.25">
      <c r="A125" s="9" t="s">
        <v>123</v>
      </c>
      <c r="B125">
        <v>14.965999999999999</v>
      </c>
      <c r="C125">
        <v>3.4725000000000001</v>
      </c>
      <c r="D125">
        <v>10.3644</v>
      </c>
      <c r="E125">
        <v>3.5255000000000001</v>
      </c>
      <c r="F125">
        <v>0.78890000000000005</v>
      </c>
      <c r="G125">
        <v>0.68179999999999996</v>
      </c>
      <c r="H125">
        <v>3.9899999999999998E-2</v>
      </c>
      <c r="I125">
        <v>18.532699999999998</v>
      </c>
      <c r="J125">
        <v>11.0267</v>
      </c>
      <c r="K125" s="9" t="s">
        <v>190</v>
      </c>
      <c r="L125" t="s">
        <v>173</v>
      </c>
      <c r="M125" t="s">
        <v>356</v>
      </c>
      <c r="N125" t="s">
        <v>373</v>
      </c>
    </row>
    <row r="126" spans="1:14" x14ac:dyDescent="0.25">
      <c r="A126" s="9" t="s">
        <v>124</v>
      </c>
      <c r="B126">
        <v>12.0403</v>
      </c>
      <c r="C126">
        <v>2.4973000000000001</v>
      </c>
      <c r="D126">
        <v>8.0831999999999997</v>
      </c>
      <c r="E126">
        <v>2.5693999999999999</v>
      </c>
      <c r="F126">
        <v>0.77949999999999997</v>
      </c>
      <c r="G126">
        <v>0.6603</v>
      </c>
      <c r="H126">
        <v>2.92E-2</v>
      </c>
      <c r="I126">
        <v>14.715400000000001</v>
      </c>
      <c r="J126">
        <v>8.7654999999999994</v>
      </c>
      <c r="K126" s="9" t="s">
        <v>192</v>
      </c>
      <c r="L126" t="s">
        <v>173</v>
      </c>
      <c r="M126" t="s">
        <v>356</v>
      </c>
      <c r="N126" t="s">
        <v>374</v>
      </c>
    </row>
    <row r="127" spans="1:14" x14ac:dyDescent="0.25">
      <c r="A127" s="9" t="s">
        <v>125</v>
      </c>
      <c r="B127">
        <v>31.127800000000001</v>
      </c>
      <c r="C127">
        <v>6.2172999999999998</v>
      </c>
      <c r="D127">
        <v>20.4361</v>
      </c>
      <c r="E127">
        <v>8.8003999999999998</v>
      </c>
      <c r="F127">
        <v>0.81899999999999995</v>
      </c>
      <c r="G127">
        <v>0.68620000000000003</v>
      </c>
      <c r="H127">
        <v>2.07E-2</v>
      </c>
      <c r="I127">
        <v>37.752200000000002</v>
      </c>
      <c r="J127">
        <v>22.029800000000002</v>
      </c>
      <c r="K127" s="9" t="s">
        <v>283</v>
      </c>
      <c r="L127" t="s">
        <v>173</v>
      </c>
      <c r="M127" t="s">
        <v>356</v>
      </c>
      <c r="N127" t="s">
        <v>375</v>
      </c>
    </row>
    <row r="128" spans="1:14" x14ac:dyDescent="0.25">
      <c r="A128" s="9" t="s">
        <v>126</v>
      </c>
      <c r="B128">
        <v>14.8048</v>
      </c>
      <c r="C128">
        <v>3.4365999999999999</v>
      </c>
      <c r="D128">
        <v>10.185600000000001</v>
      </c>
      <c r="E128">
        <v>3.4847000000000001</v>
      </c>
      <c r="F128">
        <v>0.79220000000000002</v>
      </c>
      <c r="G128">
        <v>0.67900000000000005</v>
      </c>
      <c r="H128">
        <v>3.78E-2</v>
      </c>
      <c r="I128">
        <v>18.2959</v>
      </c>
      <c r="J128">
        <v>10.8698</v>
      </c>
      <c r="K128" s="9" t="s">
        <v>200</v>
      </c>
      <c r="L128" t="s">
        <v>173</v>
      </c>
      <c r="M128" t="s">
        <v>356</v>
      </c>
      <c r="N128" t="s">
        <v>376</v>
      </c>
    </row>
    <row r="129" spans="1:14" x14ac:dyDescent="0.25">
      <c r="A129" s="9" t="s">
        <v>127</v>
      </c>
      <c r="B129">
        <v>12.1647</v>
      </c>
      <c r="C129">
        <v>2.4771999999999998</v>
      </c>
      <c r="D129">
        <v>8.0684000000000005</v>
      </c>
      <c r="E129">
        <v>2.5659000000000001</v>
      </c>
      <c r="F129">
        <v>0.76359999999999995</v>
      </c>
      <c r="G129">
        <v>0.65239999999999998</v>
      </c>
      <c r="H129">
        <v>1.5599999999999999E-2</v>
      </c>
      <c r="I129">
        <v>14.805999999999999</v>
      </c>
      <c r="J129">
        <v>8.7932000000000006</v>
      </c>
      <c r="K129" s="9" t="s">
        <v>202</v>
      </c>
      <c r="L129" t="s">
        <v>173</v>
      </c>
      <c r="M129" t="s">
        <v>356</v>
      </c>
      <c r="N129" t="s">
        <v>377</v>
      </c>
    </row>
    <row r="130" spans="1:14" x14ac:dyDescent="0.25">
      <c r="A130" s="1" t="s">
        <v>128</v>
      </c>
      <c r="B130">
        <v>-9.2005999999999997</v>
      </c>
      <c r="C130">
        <v>-27.8995</v>
      </c>
      <c r="D130">
        <v>-17.078900000000001</v>
      </c>
      <c r="E130">
        <v>-15.5481</v>
      </c>
      <c r="F130">
        <v>0.89810000000000001</v>
      </c>
      <c r="G130">
        <v>0.99309999999999998</v>
      </c>
      <c r="H130">
        <v>0.13919999999999999</v>
      </c>
      <c r="I130">
        <v>33.981200000000001</v>
      </c>
      <c r="J130">
        <v>-16.008800000000001</v>
      </c>
      <c r="K130" s="1" t="s">
        <v>252</v>
      </c>
      <c r="L130" s="10">
        <v>45326</v>
      </c>
      <c r="M130" t="s">
        <v>356</v>
      </c>
      <c r="N130" t="s">
        <v>378</v>
      </c>
    </row>
    <row r="131" spans="1:14" x14ac:dyDescent="0.25">
      <c r="A131" s="1" t="s">
        <v>129</v>
      </c>
      <c r="B131">
        <v>35.3309</v>
      </c>
      <c r="C131">
        <v>4.2938000000000001</v>
      </c>
      <c r="D131">
        <v>26.085000000000001</v>
      </c>
      <c r="E131">
        <v>16.169599999999999</v>
      </c>
      <c r="F131">
        <v>0.81279999999999997</v>
      </c>
      <c r="G131">
        <v>0.88300000000000001</v>
      </c>
      <c r="H131">
        <v>1.6199999999999999E-2</v>
      </c>
      <c r="I131">
        <v>44.126399999999997</v>
      </c>
      <c r="J131">
        <v>26.352799999999998</v>
      </c>
      <c r="K131" s="1" t="s">
        <v>238</v>
      </c>
      <c r="L131" s="10">
        <v>45326</v>
      </c>
      <c r="M131" t="s">
        <v>356</v>
      </c>
      <c r="N131" t="s">
        <v>379</v>
      </c>
    </row>
    <row r="132" spans="1:14" x14ac:dyDescent="0.25">
      <c r="A132" s="1" t="s">
        <v>130</v>
      </c>
      <c r="B132">
        <v>-12.616899999999999</v>
      </c>
      <c r="C132">
        <v>-37.296500000000002</v>
      </c>
      <c r="D132">
        <v>-22.994399999999999</v>
      </c>
      <c r="E132">
        <v>-21.251899999999999</v>
      </c>
      <c r="F132">
        <v>0.91349999999999998</v>
      </c>
      <c r="G132">
        <v>0.9667</v>
      </c>
      <c r="H132">
        <v>0.153</v>
      </c>
      <c r="I132">
        <v>45.595599999999997</v>
      </c>
      <c r="J132">
        <v>-21.5731</v>
      </c>
      <c r="K132" s="1" t="s">
        <v>259</v>
      </c>
      <c r="L132" s="10">
        <v>45326</v>
      </c>
      <c r="M132" t="s">
        <v>356</v>
      </c>
      <c r="N132" t="s">
        <v>380</v>
      </c>
    </row>
    <row r="133" spans="1:14" x14ac:dyDescent="0.25">
      <c r="A133" s="1" t="s">
        <v>131</v>
      </c>
      <c r="B133">
        <v>35.886600000000001</v>
      </c>
      <c r="C133">
        <v>4.5128000000000004</v>
      </c>
      <c r="D133">
        <v>26.611899999999999</v>
      </c>
      <c r="E133">
        <v>16.245999999999999</v>
      </c>
      <c r="F133">
        <v>0.81710000000000005</v>
      </c>
      <c r="G133">
        <v>0.89080000000000004</v>
      </c>
      <c r="H133">
        <v>1.6400000000000001E-2</v>
      </c>
      <c r="I133">
        <v>44.904400000000003</v>
      </c>
      <c r="J133">
        <v>26.8551</v>
      </c>
      <c r="K133" s="1" t="s">
        <v>244</v>
      </c>
      <c r="L133" s="10">
        <v>45326</v>
      </c>
      <c r="M133" t="s">
        <v>356</v>
      </c>
      <c r="N133" t="s">
        <v>381</v>
      </c>
    </row>
    <row r="134" spans="1:14" x14ac:dyDescent="0.25">
      <c r="A134" s="1" t="s">
        <v>132</v>
      </c>
      <c r="B134">
        <v>-13.809799999999999</v>
      </c>
      <c r="C134">
        <v>-41.024999999999999</v>
      </c>
      <c r="D134">
        <v>-25.180800000000001</v>
      </c>
      <c r="E134">
        <v>-23.120899999999999</v>
      </c>
      <c r="F134">
        <v>0.91390000000000005</v>
      </c>
      <c r="G134">
        <v>0.98009999999999997</v>
      </c>
      <c r="H134">
        <v>0.15429999999999999</v>
      </c>
      <c r="I134">
        <v>50.078299999999999</v>
      </c>
      <c r="J134">
        <v>-23.6493</v>
      </c>
      <c r="K134" s="1" t="s">
        <v>265</v>
      </c>
      <c r="L134" s="10">
        <v>45326</v>
      </c>
      <c r="M134" t="s">
        <v>356</v>
      </c>
      <c r="N134" t="s">
        <v>382</v>
      </c>
    </row>
    <row r="135" spans="1:14" x14ac:dyDescent="0.25">
      <c r="A135" s="1" t="s">
        <v>133</v>
      </c>
      <c r="B135">
        <v>35.590299999999999</v>
      </c>
      <c r="C135">
        <v>4.3249000000000004</v>
      </c>
      <c r="D135">
        <v>26.339500000000001</v>
      </c>
      <c r="E135">
        <v>16.147099999999998</v>
      </c>
      <c r="F135">
        <v>0.81299999999999994</v>
      </c>
      <c r="G135">
        <v>0.88780000000000003</v>
      </c>
      <c r="H135">
        <v>1.4500000000000001E-2</v>
      </c>
      <c r="I135">
        <v>44.4876</v>
      </c>
      <c r="J135">
        <v>26.585999999999999</v>
      </c>
      <c r="K135" s="1" t="s">
        <v>250</v>
      </c>
      <c r="L135" s="10">
        <v>45326</v>
      </c>
      <c r="M135" t="s">
        <v>356</v>
      </c>
      <c r="N135" t="s">
        <v>383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0BEE7-E65A-47EC-A290-C60E8C53BC32}">
  <dimension ref="A1:L135"/>
  <sheetViews>
    <sheetView topLeftCell="B1" workbookViewId="0">
      <selection activeCell="O124" sqref="O124"/>
    </sheetView>
  </sheetViews>
  <sheetFormatPr defaultRowHeight="15" x14ac:dyDescent="0.25"/>
  <cols>
    <col min="1" max="1" width="4" bestFit="1" customWidth="1"/>
    <col min="2" max="2" width="28.140625" style="15" bestFit="1" customWidth="1"/>
    <col min="3" max="3" width="8.5703125" style="13" bestFit="1" customWidth="1"/>
    <col min="4" max="4" width="5.85546875" style="13" bestFit="1" customWidth="1"/>
    <col min="5" max="5" width="2.140625" style="13" bestFit="1" customWidth="1"/>
    <col min="6" max="6" width="11" style="13" bestFit="1" customWidth="1"/>
    <col min="7" max="7" width="3" style="13" bestFit="1" customWidth="1"/>
    <col min="8" max="8" width="8.5703125" style="13" bestFit="1" customWidth="1"/>
  </cols>
  <sheetData>
    <row r="1" spans="1:10" x14ac:dyDescent="0.25">
      <c r="A1">
        <v>82</v>
      </c>
      <c r="B1" s="14" t="s">
        <v>80</v>
      </c>
      <c r="C1" s="11" t="s">
        <v>252</v>
      </c>
      <c r="D1" s="12">
        <v>45326</v>
      </c>
      <c r="E1" s="13" t="s">
        <v>295</v>
      </c>
      <c r="F1" s="13" t="s">
        <v>323</v>
      </c>
      <c r="G1" s="13">
        <v>3</v>
      </c>
      <c r="H1" s="11" t="s">
        <v>384</v>
      </c>
      <c r="I1">
        <v>0</v>
      </c>
      <c r="J1" t="s">
        <v>385</v>
      </c>
    </row>
    <row r="2" spans="1:10" x14ac:dyDescent="0.25">
      <c r="A2">
        <v>84</v>
      </c>
      <c r="B2" s="14" t="s">
        <v>82</v>
      </c>
      <c r="C2" s="11" t="s">
        <v>259</v>
      </c>
      <c r="D2" s="12">
        <v>45326</v>
      </c>
      <c r="E2" s="13" t="s">
        <v>295</v>
      </c>
      <c r="F2" s="13" t="s">
        <v>325</v>
      </c>
      <c r="G2" s="13">
        <v>14</v>
      </c>
      <c r="H2" s="11" t="s">
        <v>387</v>
      </c>
      <c r="I2">
        <v>0</v>
      </c>
      <c r="J2" t="s">
        <v>385</v>
      </c>
    </row>
    <row r="3" spans="1:10" x14ac:dyDescent="0.25">
      <c r="A3">
        <v>86</v>
      </c>
      <c r="B3" s="14" t="s">
        <v>84</v>
      </c>
      <c r="C3" s="11" t="s">
        <v>265</v>
      </c>
      <c r="D3" s="12">
        <v>45326</v>
      </c>
      <c r="E3" s="13" t="s">
        <v>295</v>
      </c>
      <c r="F3" s="13" t="s">
        <v>327</v>
      </c>
      <c r="G3" s="13">
        <v>25</v>
      </c>
      <c r="H3" s="11" t="s">
        <v>388</v>
      </c>
      <c r="I3">
        <v>0</v>
      </c>
      <c r="J3" t="s">
        <v>385</v>
      </c>
    </row>
    <row r="4" spans="1:10" x14ac:dyDescent="0.25">
      <c r="A4">
        <v>83</v>
      </c>
      <c r="B4" s="14" t="s">
        <v>81</v>
      </c>
      <c r="C4" s="11" t="s">
        <v>299</v>
      </c>
      <c r="D4" s="12">
        <v>45326</v>
      </c>
      <c r="E4" s="13" t="s">
        <v>295</v>
      </c>
      <c r="F4" s="13" t="s">
        <v>324</v>
      </c>
      <c r="G4" s="13">
        <v>6</v>
      </c>
      <c r="H4" s="11" t="s">
        <v>384</v>
      </c>
      <c r="I4">
        <v>10</v>
      </c>
      <c r="J4" t="s">
        <v>386</v>
      </c>
    </row>
    <row r="5" spans="1:10" x14ac:dyDescent="0.25">
      <c r="A5">
        <v>85</v>
      </c>
      <c r="B5" s="14" t="s">
        <v>83</v>
      </c>
      <c r="C5" s="11" t="s">
        <v>304</v>
      </c>
      <c r="D5" s="12">
        <v>45326</v>
      </c>
      <c r="E5" s="13" t="s">
        <v>295</v>
      </c>
      <c r="F5" s="13" t="s">
        <v>326</v>
      </c>
      <c r="G5" s="13">
        <v>17</v>
      </c>
      <c r="H5" s="11" t="s">
        <v>387</v>
      </c>
      <c r="I5">
        <v>10</v>
      </c>
      <c r="J5" t="s">
        <v>386</v>
      </c>
    </row>
    <row r="6" spans="1:10" x14ac:dyDescent="0.25">
      <c r="A6">
        <v>87</v>
      </c>
      <c r="B6" s="14" t="s">
        <v>85</v>
      </c>
      <c r="C6" s="11" t="s">
        <v>309</v>
      </c>
      <c r="D6" s="12">
        <v>45326</v>
      </c>
      <c r="E6" s="13" t="s">
        <v>295</v>
      </c>
      <c r="F6" s="13" t="s">
        <v>328</v>
      </c>
      <c r="G6" s="13">
        <v>28</v>
      </c>
      <c r="H6" s="11" t="s">
        <v>388</v>
      </c>
      <c r="I6">
        <v>10</v>
      </c>
      <c r="J6" t="s">
        <v>386</v>
      </c>
    </row>
    <row r="7" spans="1:10" x14ac:dyDescent="0.25">
      <c r="A7">
        <v>59</v>
      </c>
      <c r="B7" s="14" t="s">
        <v>57</v>
      </c>
      <c r="C7" s="11" t="s">
        <v>252</v>
      </c>
      <c r="D7" s="12">
        <v>45326</v>
      </c>
      <c r="E7" s="13" t="s">
        <v>253</v>
      </c>
      <c r="F7" s="13" t="s">
        <v>289</v>
      </c>
      <c r="G7" s="13">
        <v>2</v>
      </c>
      <c r="H7" s="11" t="s">
        <v>384</v>
      </c>
      <c r="I7">
        <v>0</v>
      </c>
      <c r="J7" t="s">
        <v>385</v>
      </c>
    </row>
    <row r="8" spans="1:10" x14ac:dyDescent="0.25">
      <c r="A8">
        <v>61</v>
      </c>
      <c r="B8" s="14" t="s">
        <v>59</v>
      </c>
      <c r="C8" s="11" t="s">
        <v>259</v>
      </c>
      <c r="D8" s="12">
        <v>45326</v>
      </c>
      <c r="E8" s="13" t="s">
        <v>253</v>
      </c>
      <c r="F8" s="13" t="s">
        <v>291</v>
      </c>
      <c r="G8" s="13">
        <v>13</v>
      </c>
      <c r="H8" s="11" t="s">
        <v>387</v>
      </c>
      <c r="I8">
        <v>0</v>
      </c>
      <c r="J8" t="s">
        <v>385</v>
      </c>
    </row>
    <row r="9" spans="1:10" x14ac:dyDescent="0.25">
      <c r="A9">
        <v>63</v>
      </c>
      <c r="B9" s="14" t="s">
        <v>61</v>
      </c>
      <c r="C9" s="11" t="s">
        <v>265</v>
      </c>
      <c r="D9" s="12">
        <v>45326</v>
      </c>
      <c r="E9" s="13" t="s">
        <v>253</v>
      </c>
      <c r="F9" s="13" t="s">
        <v>293</v>
      </c>
      <c r="G9" s="13">
        <v>24</v>
      </c>
      <c r="H9" s="11" t="s">
        <v>388</v>
      </c>
      <c r="I9">
        <v>0</v>
      </c>
      <c r="J9" t="s">
        <v>385</v>
      </c>
    </row>
    <row r="10" spans="1:10" x14ac:dyDescent="0.25">
      <c r="A10">
        <v>60</v>
      </c>
      <c r="B10" s="14" t="s">
        <v>58</v>
      </c>
      <c r="C10" s="11" t="s">
        <v>257</v>
      </c>
      <c r="D10" s="12">
        <v>45326</v>
      </c>
      <c r="E10" s="13" t="s">
        <v>253</v>
      </c>
      <c r="F10" s="13" t="s">
        <v>290</v>
      </c>
      <c r="G10" s="13">
        <v>7</v>
      </c>
      <c r="H10" s="11" t="s">
        <v>384</v>
      </c>
      <c r="I10">
        <v>10</v>
      </c>
      <c r="J10" t="s">
        <v>389</v>
      </c>
    </row>
    <row r="11" spans="1:10" x14ac:dyDescent="0.25">
      <c r="A11">
        <v>62</v>
      </c>
      <c r="B11" s="14" t="s">
        <v>60</v>
      </c>
      <c r="C11" s="11" t="s">
        <v>263</v>
      </c>
      <c r="D11" s="12">
        <v>45326</v>
      </c>
      <c r="E11" s="13" t="s">
        <v>253</v>
      </c>
      <c r="F11" s="13" t="s">
        <v>292</v>
      </c>
      <c r="G11" s="13">
        <v>18</v>
      </c>
      <c r="H11" s="11" t="s">
        <v>387</v>
      </c>
      <c r="I11">
        <v>10</v>
      </c>
      <c r="J11" t="s">
        <v>389</v>
      </c>
    </row>
    <row r="12" spans="1:10" x14ac:dyDescent="0.25">
      <c r="A12">
        <v>64</v>
      </c>
      <c r="B12" s="14" t="s">
        <v>62</v>
      </c>
      <c r="C12" s="11" t="s">
        <v>269</v>
      </c>
      <c r="D12" s="12">
        <v>45326</v>
      </c>
      <c r="E12" s="13" t="s">
        <v>253</v>
      </c>
      <c r="F12" s="13" t="s">
        <v>294</v>
      </c>
      <c r="G12" s="13">
        <v>29</v>
      </c>
      <c r="H12" s="11" t="s">
        <v>388</v>
      </c>
      <c r="I12">
        <v>10</v>
      </c>
      <c r="J12" t="s">
        <v>389</v>
      </c>
    </row>
    <row r="13" spans="1:10" x14ac:dyDescent="0.25">
      <c r="A13">
        <v>106</v>
      </c>
      <c r="B13" s="14" t="s">
        <v>104</v>
      </c>
      <c r="C13" s="11" t="s">
        <v>252</v>
      </c>
      <c r="D13" s="12">
        <v>45326</v>
      </c>
      <c r="E13" s="13" t="s">
        <v>329</v>
      </c>
      <c r="F13" s="13" t="s">
        <v>351</v>
      </c>
      <c r="G13" s="13">
        <v>4</v>
      </c>
      <c r="H13" s="11" t="s">
        <v>384</v>
      </c>
      <c r="I13">
        <v>0</v>
      </c>
      <c r="J13" t="s">
        <v>385</v>
      </c>
    </row>
    <row r="14" spans="1:10" x14ac:dyDescent="0.25">
      <c r="A14">
        <v>108</v>
      </c>
      <c r="B14" s="14" t="s">
        <v>106</v>
      </c>
      <c r="C14" s="11" t="s">
        <v>259</v>
      </c>
      <c r="D14" s="12">
        <v>45326</v>
      </c>
      <c r="E14" s="13" t="s">
        <v>329</v>
      </c>
      <c r="F14" s="13" t="s">
        <v>291</v>
      </c>
      <c r="G14" s="13">
        <v>15</v>
      </c>
      <c r="H14" s="11" t="s">
        <v>387</v>
      </c>
      <c r="I14">
        <v>0</v>
      </c>
      <c r="J14" t="s">
        <v>385</v>
      </c>
    </row>
    <row r="15" spans="1:10" x14ac:dyDescent="0.25">
      <c r="A15">
        <v>110</v>
      </c>
      <c r="B15" s="14" t="s">
        <v>108</v>
      </c>
      <c r="C15" s="11" t="s">
        <v>265</v>
      </c>
      <c r="D15" s="12">
        <v>45326</v>
      </c>
      <c r="E15" s="13" t="s">
        <v>329</v>
      </c>
      <c r="F15" s="13" t="s">
        <v>354</v>
      </c>
      <c r="G15" s="13">
        <v>26</v>
      </c>
      <c r="H15" s="11" t="s">
        <v>388</v>
      </c>
      <c r="I15">
        <v>0</v>
      </c>
      <c r="J15" t="s">
        <v>385</v>
      </c>
    </row>
    <row r="16" spans="1:10" x14ac:dyDescent="0.25">
      <c r="A16">
        <v>107</v>
      </c>
      <c r="B16" s="14" t="s">
        <v>105</v>
      </c>
      <c r="C16" s="11" t="s">
        <v>234</v>
      </c>
      <c r="D16" s="12">
        <v>45326</v>
      </c>
      <c r="E16" s="13" t="s">
        <v>329</v>
      </c>
      <c r="F16" s="13" t="s">
        <v>352</v>
      </c>
      <c r="G16" s="13">
        <v>9</v>
      </c>
      <c r="H16" s="11" t="s">
        <v>384</v>
      </c>
      <c r="I16">
        <v>10</v>
      </c>
      <c r="J16" t="s">
        <v>390</v>
      </c>
    </row>
    <row r="17" spans="1:10" x14ac:dyDescent="0.25">
      <c r="A17">
        <v>109</v>
      </c>
      <c r="B17" s="14" t="s">
        <v>107</v>
      </c>
      <c r="C17" s="11" t="s">
        <v>240</v>
      </c>
      <c r="D17" s="12">
        <v>45326</v>
      </c>
      <c r="E17" s="13" t="s">
        <v>329</v>
      </c>
      <c r="F17" s="13" t="s">
        <v>353</v>
      </c>
      <c r="G17" s="13">
        <v>20</v>
      </c>
      <c r="H17" s="11" t="s">
        <v>387</v>
      </c>
      <c r="I17">
        <v>10</v>
      </c>
      <c r="J17" t="s">
        <v>390</v>
      </c>
    </row>
    <row r="18" spans="1:10" x14ac:dyDescent="0.25">
      <c r="A18">
        <v>111</v>
      </c>
      <c r="B18" s="14" t="s">
        <v>109</v>
      </c>
      <c r="C18" s="11" t="s">
        <v>246</v>
      </c>
      <c r="D18" s="12">
        <v>45326</v>
      </c>
      <c r="E18" s="13" t="s">
        <v>329</v>
      </c>
      <c r="F18" s="13" t="s">
        <v>355</v>
      </c>
      <c r="G18" s="13">
        <v>31</v>
      </c>
      <c r="H18" s="11" t="s">
        <v>388</v>
      </c>
      <c r="I18">
        <v>10</v>
      </c>
      <c r="J18" t="s">
        <v>390</v>
      </c>
    </row>
    <row r="19" spans="1:10" x14ac:dyDescent="0.25">
      <c r="A19">
        <v>130</v>
      </c>
      <c r="B19" s="14" t="s">
        <v>128</v>
      </c>
      <c r="C19" s="11" t="s">
        <v>252</v>
      </c>
      <c r="D19" s="12">
        <v>45326</v>
      </c>
      <c r="E19" s="13" t="s">
        <v>356</v>
      </c>
      <c r="F19" s="13" t="s">
        <v>378</v>
      </c>
      <c r="G19" s="13">
        <v>5</v>
      </c>
      <c r="H19" s="11" t="s">
        <v>384</v>
      </c>
      <c r="I19">
        <v>0</v>
      </c>
      <c r="J19" t="s">
        <v>385</v>
      </c>
    </row>
    <row r="20" spans="1:10" x14ac:dyDescent="0.25">
      <c r="A20">
        <v>132</v>
      </c>
      <c r="B20" s="14" t="s">
        <v>130</v>
      </c>
      <c r="C20" s="11" t="s">
        <v>259</v>
      </c>
      <c r="D20" s="12">
        <v>45326</v>
      </c>
      <c r="E20" s="13" t="s">
        <v>356</v>
      </c>
      <c r="F20" s="13" t="s">
        <v>380</v>
      </c>
      <c r="G20" s="13">
        <v>16</v>
      </c>
      <c r="H20" s="11" t="s">
        <v>387</v>
      </c>
      <c r="I20">
        <v>0</v>
      </c>
      <c r="J20" t="s">
        <v>385</v>
      </c>
    </row>
    <row r="21" spans="1:10" x14ac:dyDescent="0.25">
      <c r="A21">
        <v>134</v>
      </c>
      <c r="B21" s="14" t="s">
        <v>132</v>
      </c>
      <c r="C21" s="11" t="s">
        <v>265</v>
      </c>
      <c r="D21" s="12">
        <v>45326</v>
      </c>
      <c r="E21" s="13" t="s">
        <v>356</v>
      </c>
      <c r="F21" s="13" t="s">
        <v>382</v>
      </c>
      <c r="G21" s="13">
        <v>27</v>
      </c>
      <c r="H21" s="11" t="s">
        <v>388</v>
      </c>
      <c r="I21">
        <v>0</v>
      </c>
      <c r="J21" t="s">
        <v>385</v>
      </c>
    </row>
    <row r="22" spans="1:10" x14ac:dyDescent="0.25">
      <c r="A22">
        <v>131</v>
      </c>
      <c r="B22" s="14" t="s">
        <v>129</v>
      </c>
      <c r="C22" s="11" t="s">
        <v>238</v>
      </c>
      <c r="D22" s="12">
        <v>45326</v>
      </c>
      <c r="E22" s="13" t="s">
        <v>356</v>
      </c>
      <c r="F22" s="13" t="s">
        <v>379</v>
      </c>
      <c r="G22" s="13">
        <v>11</v>
      </c>
      <c r="H22" s="11" t="s">
        <v>384</v>
      </c>
      <c r="I22">
        <v>10</v>
      </c>
      <c r="J22" t="s">
        <v>391</v>
      </c>
    </row>
    <row r="23" spans="1:10" x14ac:dyDescent="0.25">
      <c r="A23">
        <v>133</v>
      </c>
      <c r="B23" s="14" t="s">
        <v>131</v>
      </c>
      <c r="C23" s="11" t="s">
        <v>244</v>
      </c>
      <c r="D23" s="12">
        <v>45326</v>
      </c>
      <c r="E23" s="13" t="s">
        <v>356</v>
      </c>
      <c r="F23" s="13" t="s">
        <v>381</v>
      </c>
      <c r="G23" s="13">
        <v>22</v>
      </c>
      <c r="H23" s="11" t="s">
        <v>387</v>
      </c>
      <c r="I23">
        <v>10</v>
      </c>
      <c r="J23" t="s">
        <v>391</v>
      </c>
    </row>
    <row r="24" spans="1:10" x14ac:dyDescent="0.25">
      <c r="A24">
        <v>135</v>
      </c>
      <c r="B24" s="14" t="s">
        <v>133</v>
      </c>
      <c r="C24" s="11" t="s">
        <v>250</v>
      </c>
      <c r="D24" s="12">
        <v>45326</v>
      </c>
      <c r="E24" s="13" t="s">
        <v>356</v>
      </c>
      <c r="F24" s="13" t="s">
        <v>383</v>
      </c>
      <c r="G24" s="13">
        <v>33</v>
      </c>
      <c r="H24" s="11" t="s">
        <v>388</v>
      </c>
      <c r="I24">
        <v>10</v>
      </c>
      <c r="J24" t="s">
        <v>391</v>
      </c>
    </row>
    <row r="25" spans="1:10" x14ac:dyDescent="0.25">
      <c r="A25">
        <v>33</v>
      </c>
      <c r="B25" s="14" t="s">
        <v>31</v>
      </c>
      <c r="C25" s="11" t="s">
        <v>236</v>
      </c>
      <c r="D25" s="12">
        <v>45326</v>
      </c>
      <c r="E25" s="13" t="s">
        <v>174</v>
      </c>
      <c r="F25" s="13" t="s">
        <v>237</v>
      </c>
      <c r="G25" s="13">
        <v>1</v>
      </c>
      <c r="H25" s="11" t="s">
        <v>384</v>
      </c>
      <c r="I25">
        <v>0</v>
      </c>
      <c r="J25" t="s">
        <v>392</v>
      </c>
    </row>
    <row r="26" spans="1:10" x14ac:dyDescent="0.25">
      <c r="A26">
        <v>36</v>
      </c>
      <c r="B26" s="14" t="s">
        <v>34</v>
      </c>
      <c r="C26" s="11" t="s">
        <v>242</v>
      </c>
      <c r="D26" s="12">
        <v>45326</v>
      </c>
      <c r="E26" s="13" t="s">
        <v>174</v>
      </c>
      <c r="F26" s="13" t="s">
        <v>243</v>
      </c>
      <c r="G26" s="13">
        <v>12</v>
      </c>
      <c r="H26" s="11" t="s">
        <v>387</v>
      </c>
      <c r="I26">
        <v>0</v>
      </c>
      <c r="J26" t="s">
        <v>392</v>
      </c>
    </row>
    <row r="27" spans="1:10" x14ac:dyDescent="0.25">
      <c r="A27">
        <v>39</v>
      </c>
      <c r="B27" s="14" t="s">
        <v>37</v>
      </c>
      <c r="C27" s="11" t="s">
        <v>248</v>
      </c>
      <c r="D27" s="12">
        <v>45326</v>
      </c>
      <c r="E27" s="13" t="s">
        <v>174</v>
      </c>
      <c r="F27" s="13" t="s">
        <v>249</v>
      </c>
      <c r="G27" s="13">
        <v>23</v>
      </c>
      <c r="H27" s="11" t="s">
        <v>388</v>
      </c>
      <c r="I27">
        <v>0</v>
      </c>
      <c r="J27" t="s">
        <v>392</v>
      </c>
    </row>
    <row r="28" spans="1:10" x14ac:dyDescent="0.25">
      <c r="A28">
        <v>32</v>
      </c>
      <c r="B28" s="14" t="s">
        <v>30</v>
      </c>
      <c r="C28" s="11" t="s">
        <v>234</v>
      </c>
      <c r="D28" s="12">
        <v>45326</v>
      </c>
      <c r="E28" s="13" t="s">
        <v>174</v>
      </c>
      <c r="F28" s="13" t="s">
        <v>235</v>
      </c>
      <c r="G28" s="13">
        <v>8</v>
      </c>
      <c r="H28" s="11" t="s">
        <v>384</v>
      </c>
      <c r="I28">
        <v>10</v>
      </c>
      <c r="J28" t="s">
        <v>390</v>
      </c>
    </row>
    <row r="29" spans="1:10" x14ac:dyDescent="0.25">
      <c r="A29">
        <v>34</v>
      </c>
      <c r="B29" s="14" t="s">
        <v>32</v>
      </c>
      <c r="C29" s="11" t="s">
        <v>238</v>
      </c>
      <c r="D29" s="12">
        <v>45326</v>
      </c>
      <c r="E29" s="13" t="s">
        <v>174</v>
      </c>
      <c r="F29" s="13" t="s">
        <v>239</v>
      </c>
      <c r="G29" s="13">
        <v>10</v>
      </c>
      <c r="H29" s="11" t="s">
        <v>384</v>
      </c>
      <c r="I29">
        <v>10</v>
      </c>
      <c r="J29" t="s">
        <v>391</v>
      </c>
    </row>
    <row r="30" spans="1:10" x14ac:dyDescent="0.25">
      <c r="A30">
        <v>35</v>
      </c>
      <c r="B30" s="14" t="s">
        <v>33</v>
      </c>
      <c r="C30" s="11" t="s">
        <v>240</v>
      </c>
      <c r="D30" s="12">
        <v>45326</v>
      </c>
      <c r="E30" s="13" t="s">
        <v>174</v>
      </c>
      <c r="F30" s="13" t="s">
        <v>241</v>
      </c>
      <c r="G30" s="13">
        <v>19</v>
      </c>
      <c r="H30" s="11" t="s">
        <v>387</v>
      </c>
      <c r="I30">
        <v>10</v>
      </c>
      <c r="J30" t="s">
        <v>390</v>
      </c>
    </row>
    <row r="31" spans="1:10" x14ac:dyDescent="0.25">
      <c r="A31">
        <v>37</v>
      </c>
      <c r="B31" s="14" t="s">
        <v>35</v>
      </c>
      <c r="C31" s="11" t="s">
        <v>244</v>
      </c>
      <c r="D31" s="12">
        <v>45326</v>
      </c>
      <c r="E31" s="13" t="s">
        <v>174</v>
      </c>
      <c r="F31" s="13" t="s">
        <v>245</v>
      </c>
      <c r="G31" s="13">
        <v>21</v>
      </c>
      <c r="H31" s="11" t="s">
        <v>387</v>
      </c>
      <c r="I31">
        <v>10</v>
      </c>
      <c r="J31" t="s">
        <v>391</v>
      </c>
    </row>
    <row r="32" spans="1:10" x14ac:dyDescent="0.25">
      <c r="A32">
        <v>38</v>
      </c>
      <c r="B32" s="14" t="s">
        <v>36</v>
      </c>
      <c r="C32" s="11" t="s">
        <v>246</v>
      </c>
      <c r="D32" s="12">
        <v>45326</v>
      </c>
      <c r="E32" s="13" t="s">
        <v>174</v>
      </c>
      <c r="F32" s="13" t="s">
        <v>247</v>
      </c>
      <c r="G32" s="13">
        <v>30</v>
      </c>
      <c r="H32" s="11" t="s">
        <v>388</v>
      </c>
      <c r="I32">
        <v>10</v>
      </c>
      <c r="J32" t="s">
        <v>390</v>
      </c>
    </row>
    <row r="33" spans="1:10" x14ac:dyDescent="0.25">
      <c r="A33">
        <v>40</v>
      </c>
      <c r="B33" s="14" t="s">
        <v>38</v>
      </c>
      <c r="C33" s="11" t="s">
        <v>250</v>
      </c>
      <c r="D33" s="12">
        <v>45326</v>
      </c>
      <c r="E33" s="13" t="s">
        <v>174</v>
      </c>
      <c r="F33" s="13" t="s">
        <v>251</v>
      </c>
      <c r="G33" s="13">
        <v>32</v>
      </c>
      <c r="H33" s="11" t="s">
        <v>388</v>
      </c>
      <c r="I33">
        <v>10</v>
      </c>
      <c r="J33" t="s">
        <v>391</v>
      </c>
    </row>
    <row r="34" spans="1:10" x14ac:dyDescent="0.25">
      <c r="A34">
        <v>74</v>
      </c>
      <c r="B34" s="14" t="s">
        <v>72</v>
      </c>
      <c r="C34" s="11" t="s">
        <v>271</v>
      </c>
      <c r="D34" s="13" t="s">
        <v>173</v>
      </c>
      <c r="E34" s="13" t="s">
        <v>295</v>
      </c>
      <c r="F34" s="13" t="s">
        <v>311</v>
      </c>
      <c r="G34" s="13">
        <v>3</v>
      </c>
      <c r="H34" s="11" t="s">
        <v>393</v>
      </c>
      <c r="I34">
        <v>0</v>
      </c>
      <c r="J34" t="s">
        <v>385</v>
      </c>
    </row>
    <row r="35" spans="1:10" x14ac:dyDescent="0.25">
      <c r="A35">
        <v>77</v>
      </c>
      <c r="B35" s="14" t="s">
        <v>75</v>
      </c>
      <c r="C35" s="11" t="s">
        <v>277</v>
      </c>
      <c r="D35" s="13" t="s">
        <v>173</v>
      </c>
      <c r="E35" s="13" t="s">
        <v>295</v>
      </c>
      <c r="F35" s="13" t="s">
        <v>315</v>
      </c>
      <c r="G35" s="13">
        <v>20</v>
      </c>
      <c r="H35" s="11" t="s">
        <v>394</v>
      </c>
      <c r="I35">
        <v>0</v>
      </c>
      <c r="J35" t="s">
        <v>385</v>
      </c>
    </row>
    <row r="36" spans="1:10" x14ac:dyDescent="0.25">
      <c r="A36">
        <v>79</v>
      </c>
      <c r="B36" s="14" t="s">
        <v>77</v>
      </c>
      <c r="C36" s="11" t="s">
        <v>283</v>
      </c>
      <c r="D36" s="13" t="s">
        <v>173</v>
      </c>
      <c r="E36" s="13" t="s">
        <v>295</v>
      </c>
      <c r="F36" s="13" t="s">
        <v>318</v>
      </c>
      <c r="G36" s="13">
        <v>36</v>
      </c>
      <c r="H36" s="11" t="s">
        <v>395</v>
      </c>
      <c r="I36">
        <v>0</v>
      </c>
      <c r="J36" t="s">
        <v>385</v>
      </c>
    </row>
    <row r="37" spans="1:10" x14ac:dyDescent="0.25">
      <c r="A37">
        <v>75</v>
      </c>
      <c r="B37" s="14" t="s">
        <v>73</v>
      </c>
      <c r="C37" s="11" t="s">
        <v>312</v>
      </c>
      <c r="D37" s="13" t="s">
        <v>173</v>
      </c>
      <c r="E37" s="13" t="s">
        <v>295</v>
      </c>
      <c r="F37" s="13" t="s">
        <v>276</v>
      </c>
      <c r="G37" s="13">
        <v>6</v>
      </c>
      <c r="H37" s="11" t="s">
        <v>393</v>
      </c>
      <c r="I37">
        <v>5</v>
      </c>
      <c r="J37" t="s">
        <v>386</v>
      </c>
    </row>
    <row r="38" spans="1:10" x14ac:dyDescent="0.25">
      <c r="A38">
        <v>78</v>
      </c>
      <c r="B38" s="14" t="s">
        <v>76</v>
      </c>
      <c r="C38" s="11" t="s">
        <v>316</v>
      </c>
      <c r="D38" s="13" t="s">
        <v>173</v>
      </c>
      <c r="E38" s="13" t="s">
        <v>295</v>
      </c>
      <c r="F38" s="13" t="s">
        <v>317</v>
      </c>
      <c r="G38" s="13">
        <v>23</v>
      </c>
      <c r="H38" s="11" t="s">
        <v>394</v>
      </c>
      <c r="I38">
        <v>5</v>
      </c>
      <c r="J38" t="s">
        <v>386</v>
      </c>
    </row>
    <row r="39" spans="1:10" x14ac:dyDescent="0.25">
      <c r="A39">
        <v>80</v>
      </c>
      <c r="B39" s="14" t="s">
        <v>78</v>
      </c>
      <c r="C39" s="11" t="s">
        <v>319</v>
      </c>
      <c r="D39" s="13" t="s">
        <v>173</v>
      </c>
      <c r="E39" s="13" t="s">
        <v>295</v>
      </c>
      <c r="F39" s="13" t="s">
        <v>320</v>
      </c>
      <c r="G39" s="13">
        <v>39</v>
      </c>
      <c r="H39" s="11" t="s">
        <v>395</v>
      </c>
      <c r="I39">
        <v>5</v>
      </c>
      <c r="J39" t="s">
        <v>386</v>
      </c>
    </row>
    <row r="40" spans="1:10" x14ac:dyDescent="0.25">
      <c r="A40">
        <v>76</v>
      </c>
      <c r="B40" s="14" t="s">
        <v>74</v>
      </c>
      <c r="C40" s="11" t="s">
        <v>313</v>
      </c>
      <c r="D40" s="13" t="s">
        <v>173</v>
      </c>
      <c r="E40" s="13" t="s">
        <v>295</v>
      </c>
      <c r="F40" s="13" t="s">
        <v>314</v>
      </c>
      <c r="G40" s="13">
        <v>12</v>
      </c>
      <c r="H40" s="11" t="s">
        <v>393</v>
      </c>
      <c r="I40">
        <v>10</v>
      </c>
      <c r="J40" t="s">
        <v>386</v>
      </c>
    </row>
    <row r="41" spans="1:10" x14ac:dyDescent="0.25">
      <c r="A41">
        <v>81</v>
      </c>
      <c r="B41" s="14" t="s">
        <v>79</v>
      </c>
      <c r="C41" s="11" t="s">
        <v>321</v>
      </c>
      <c r="D41" s="13" t="s">
        <v>173</v>
      </c>
      <c r="E41" s="13" t="s">
        <v>295</v>
      </c>
      <c r="F41" s="13" t="s">
        <v>322</v>
      </c>
      <c r="G41" s="13">
        <v>45</v>
      </c>
      <c r="H41" s="11" t="s">
        <v>395</v>
      </c>
      <c r="I41">
        <v>10</v>
      </c>
      <c r="J41" t="s">
        <v>386</v>
      </c>
    </row>
    <row r="42" spans="1:10" x14ac:dyDescent="0.25">
      <c r="A42">
        <v>50</v>
      </c>
      <c r="B42" s="14" t="s">
        <v>48</v>
      </c>
      <c r="C42" s="11" t="s">
        <v>271</v>
      </c>
      <c r="D42" s="13" t="s">
        <v>173</v>
      </c>
      <c r="E42" s="13" t="s">
        <v>253</v>
      </c>
      <c r="F42" s="13" t="s">
        <v>272</v>
      </c>
      <c r="G42" s="13">
        <v>2</v>
      </c>
      <c r="H42" s="11" t="s">
        <v>393</v>
      </c>
      <c r="I42">
        <v>0</v>
      </c>
      <c r="J42" t="s">
        <v>385</v>
      </c>
    </row>
    <row r="43" spans="1:10" x14ac:dyDescent="0.25">
      <c r="A43">
        <v>53</v>
      </c>
      <c r="B43" s="14" t="s">
        <v>51</v>
      </c>
      <c r="C43" s="11" t="s">
        <v>277</v>
      </c>
      <c r="D43" s="13" t="s">
        <v>173</v>
      </c>
      <c r="E43" s="13" t="s">
        <v>253</v>
      </c>
      <c r="F43" s="13" t="s">
        <v>278</v>
      </c>
      <c r="G43" s="13">
        <v>19</v>
      </c>
      <c r="H43" s="11" t="s">
        <v>394</v>
      </c>
      <c r="I43">
        <v>0</v>
      </c>
      <c r="J43" t="s">
        <v>385</v>
      </c>
    </row>
    <row r="44" spans="1:10" x14ac:dyDescent="0.25">
      <c r="A44">
        <v>56</v>
      </c>
      <c r="B44" s="14" t="s">
        <v>54</v>
      </c>
      <c r="C44" s="11" t="s">
        <v>283</v>
      </c>
      <c r="D44" s="13" t="s">
        <v>173</v>
      </c>
      <c r="E44" s="13" t="s">
        <v>253</v>
      </c>
      <c r="F44" s="13" t="s">
        <v>284</v>
      </c>
      <c r="G44" s="13">
        <v>35</v>
      </c>
      <c r="H44" s="11" t="s">
        <v>395</v>
      </c>
      <c r="I44">
        <v>0</v>
      </c>
      <c r="J44" t="s">
        <v>385</v>
      </c>
    </row>
    <row r="45" spans="1:10" x14ac:dyDescent="0.25">
      <c r="A45">
        <v>51</v>
      </c>
      <c r="B45" s="14" t="s">
        <v>49</v>
      </c>
      <c r="C45" s="11" t="s">
        <v>273</v>
      </c>
      <c r="D45" s="13" t="s">
        <v>173</v>
      </c>
      <c r="E45" s="13" t="s">
        <v>253</v>
      </c>
      <c r="F45" s="13" t="s">
        <v>274</v>
      </c>
      <c r="G45" s="13">
        <v>7</v>
      </c>
      <c r="H45" s="11" t="s">
        <v>393</v>
      </c>
      <c r="I45">
        <v>5</v>
      </c>
      <c r="J45" t="s">
        <v>389</v>
      </c>
    </row>
    <row r="46" spans="1:10" x14ac:dyDescent="0.25">
      <c r="A46">
        <v>54</v>
      </c>
      <c r="B46" s="14" t="s">
        <v>52</v>
      </c>
      <c r="C46" s="11" t="s">
        <v>279</v>
      </c>
      <c r="D46" s="13" t="s">
        <v>173</v>
      </c>
      <c r="E46" s="13" t="s">
        <v>253</v>
      </c>
      <c r="F46" s="13" t="s">
        <v>280</v>
      </c>
      <c r="G46" s="13">
        <v>24</v>
      </c>
      <c r="H46" s="11" t="s">
        <v>394</v>
      </c>
      <c r="I46">
        <v>5</v>
      </c>
      <c r="J46" t="s">
        <v>389</v>
      </c>
    </row>
    <row r="47" spans="1:10" x14ac:dyDescent="0.25">
      <c r="A47">
        <v>57</v>
      </c>
      <c r="B47" s="14" t="s">
        <v>55</v>
      </c>
      <c r="C47" s="11" t="s">
        <v>285</v>
      </c>
      <c r="D47" s="13" t="s">
        <v>173</v>
      </c>
      <c r="E47" s="13" t="s">
        <v>253</v>
      </c>
      <c r="F47" s="13" t="s">
        <v>286</v>
      </c>
      <c r="G47" s="13">
        <v>40</v>
      </c>
      <c r="H47" s="11" t="s">
        <v>395</v>
      </c>
      <c r="I47">
        <v>5</v>
      </c>
      <c r="J47" t="s">
        <v>389</v>
      </c>
    </row>
    <row r="48" spans="1:10" x14ac:dyDescent="0.25">
      <c r="A48">
        <v>52</v>
      </c>
      <c r="B48" s="14" t="s">
        <v>50</v>
      </c>
      <c r="C48" s="11" t="s">
        <v>275</v>
      </c>
      <c r="D48" s="13" t="s">
        <v>173</v>
      </c>
      <c r="E48" s="13" t="s">
        <v>253</v>
      </c>
      <c r="F48" s="13" t="s">
        <v>276</v>
      </c>
      <c r="G48" s="13">
        <v>13</v>
      </c>
      <c r="H48" s="11" t="s">
        <v>393</v>
      </c>
      <c r="I48">
        <v>10</v>
      </c>
      <c r="J48" t="s">
        <v>389</v>
      </c>
    </row>
    <row r="49" spans="1:10" x14ac:dyDescent="0.25">
      <c r="A49">
        <v>55</v>
      </c>
      <c r="B49" s="14" t="s">
        <v>53</v>
      </c>
      <c r="C49" s="11" t="s">
        <v>281</v>
      </c>
      <c r="D49" s="13" t="s">
        <v>173</v>
      </c>
      <c r="E49" s="13" t="s">
        <v>253</v>
      </c>
      <c r="F49" s="13" t="s">
        <v>282</v>
      </c>
      <c r="G49" s="13">
        <v>29</v>
      </c>
      <c r="H49" s="11" t="s">
        <v>394</v>
      </c>
      <c r="I49">
        <v>10</v>
      </c>
      <c r="J49" t="s">
        <v>389</v>
      </c>
    </row>
    <row r="50" spans="1:10" x14ac:dyDescent="0.25">
      <c r="A50">
        <v>58</v>
      </c>
      <c r="B50" s="14" t="s">
        <v>56</v>
      </c>
      <c r="C50" s="11" t="s">
        <v>287</v>
      </c>
      <c r="D50" s="13" t="s">
        <v>173</v>
      </c>
      <c r="E50" s="13" t="s">
        <v>253</v>
      </c>
      <c r="F50" s="13" t="s">
        <v>288</v>
      </c>
      <c r="G50" s="13">
        <v>46</v>
      </c>
      <c r="H50" s="11" t="s">
        <v>395</v>
      </c>
      <c r="I50">
        <v>10</v>
      </c>
      <c r="J50" t="s">
        <v>389</v>
      </c>
    </row>
    <row r="51" spans="1:10" x14ac:dyDescent="0.25">
      <c r="A51">
        <v>97</v>
      </c>
      <c r="B51" s="14" t="s">
        <v>95</v>
      </c>
      <c r="C51" s="11" t="s">
        <v>271</v>
      </c>
      <c r="D51" s="13" t="s">
        <v>173</v>
      </c>
      <c r="E51" s="13" t="s">
        <v>329</v>
      </c>
      <c r="F51" s="13" t="s">
        <v>342</v>
      </c>
      <c r="G51" s="13">
        <v>4</v>
      </c>
      <c r="H51" s="11" t="s">
        <v>393</v>
      </c>
      <c r="I51">
        <v>0</v>
      </c>
      <c r="J51" t="s">
        <v>385</v>
      </c>
    </row>
    <row r="52" spans="1:10" x14ac:dyDescent="0.25">
      <c r="A52">
        <v>100</v>
      </c>
      <c r="B52" s="14" t="s">
        <v>98</v>
      </c>
      <c r="C52" s="11" t="s">
        <v>277</v>
      </c>
      <c r="D52" s="13" t="s">
        <v>173</v>
      </c>
      <c r="E52" s="13" t="s">
        <v>329</v>
      </c>
      <c r="F52" s="13" t="s">
        <v>345</v>
      </c>
      <c r="G52" s="13">
        <v>21</v>
      </c>
      <c r="H52" s="11" t="s">
        <v>394</v>
      </c>
      <c r="I52">
        <v>0</v>
      </c>
      <c r="J52" t="s">
        <v>385</v>
      </c>
    </row>
    <row r="53" spans="1:10" x14ac:dyDescent="0.25">
      <c r="A53">
        <v>103</v>
      </c>
      <c r="B53" s="14" t="s">
        <v>101</v>
      </c>
      <c r="C53" s="11" t="s">
        <v>283</v>
      </c>
      <c r="D53" s="13" t="s">
        <v>173</v>
      </c>
      <c r="E53" s="13" t="s">
        <v>329</v>
      </c>
      <c r="F53" s="13" t="s">
        <v>348</v>
      </c>
      <c r="G53" s="13">
        <v>37</v>
      </c>
      <c r="H53" s="11" t="s">
        <v>395</v>
      </c>
      <c r="I53">
        <v>0</v>
      </c>
      <c r="J53" t="s">
        <v>385</v>
      </c>
    </row>
    <row r="54" spans="1:10" x14ac:dyDescent="0.25">
      <c r="A54">
        <v>98</v>
      </c>
      <c r="B54" s="14" t="s">
        <v>96</v>
      </c>
      <c r="C54" s="11" t="s">
        <v>176</v>
      </c>
      <c r="D54" s="13" t="s">
        <v>173</v>
      </c>
      <c r="E54" s="13" t="s">
        <v>329</v>
      </c>
      <c r="F54" s="13" t="s">
        <v>343</v>
      </c>
      <c r="G54" s="13">
        <v>9</v>
      </c>
      <c r="H54" s="11" t="s">
        <v>393</v>
      </c>
      <c r="I54">
        <v>5</v>
      </c>
      <c r="J54" t="s">
        <v>390</v>
      </c>
    </row>
    <row r="55" spans="1:10" x14ac:dyDescent="0.25">
      <c r="A55">
        <v>101</v>
      </c>
      <c r="B55" s="14" t="s">
        <v>99</v>
      </c>
      <c r="C55" s="11" t="s">
        <v>186</v>
      </c>
      <c r="D55" s="13" t="s">
        <v>173</v>
      </c>
      <c r="E55" s="13" t="s">
        <v>329</v>
      </c>
      <c r="F55" s="13" t="s">
        <v>346</v>
      </c>
      <c r="G55" s="13">
        <v>26</v>
      </c>
      <c r="H55" s="11" t="s">
        <v>394</v>
      </c>
      <c r="I55">
        <v>5</v>
      </c>
      <c r="J55" t="s">
        <v>390</v>
      </c>
    </row>
    <row r="56" spans="1:10" x14ac:dyDescent="0.25">
      <c r="A56">
        <v>104</v>
      </c>
      <c r="B56" s="14" t="s">
        <v>102</v>
      </c>
      <c r="C56" s="11" t="s">
        <v>196</v>
      </c>
      <c r="D56" s="13" t="s">
        <v>173</v>
      </c>
      <c r="E56" s="13" t="s">
        <v>329</v>
      </c>
      <c r="F56" s="13" t="s">
        <v>349</v>
      </c>
      <c r="G56" s="13">
        <v>42</v>
      </c>
      <c r="H56" s="11" t="s">
        <v>395</v>
      </c>
      <c r="I56">
        <v>5</v>
      </c>
      <c r="J56" t="s">
        <v>390</v>
      </c>
    </row>
    <row r="57" spans="1:10" x14ac:dyDescent="0.25">
      <c r="A57">
        <v>99</v>
      </c>
      <c r="B57" s="14" t="s">
        <v>97</v>
      </c>
      <c r="C57" s="11" t="s">
        <v>172</v>
      </c>
      <c r="D57" s="13" t="s">
        <v>173</v>
      </c>
      <c r="E57" s="13" t="s">
        <v>329</v>
      </c>
      <c r="F57" s="13" t="s">
        <v>344</v>
      </c>
      <c r="G57" s="13">
        <v>15</v>
      </c>
      <c r="H57" s="11" t="s">
        <v>393</v>
      </c>
      <c r="I57">
        <v>10</v>
      </c>
      <c r="J57" t="s">
        <v>390</v>
      </c>
    </row>
    <row r="58" spans="1:10" x14ac:dyDescent="0.25">
      <c r="A58">
        <v>102</v>
      </c>
      <c r="B58" s="14" t="s">
        <v>100</v>
      </c>
      <c r="C58" s="11" t="s">
        <v>184</v>
      </c>
      <c r="D58" s="13" t="s">
        <v>173</v>
      </c>
      <c r="E58" s="13" t="s">
        <v>329</v>
      </c>
      <c r="F58" s="13" t="s">
        <v>347</v>
      </c>
      <c r="G58" s="13">
        <v>31</v>
      </c>
      <c r="H58" s="11" t="s">
        <v>394</v>
      </c>
      <c r="I58">
        <v>10</v>
      </c>
      <c r="J58" t="s">
        <v>390</v>
      </c>
    </row>
    <row r="59" spans="1:10" x14ac:dyDescent="0.25">
      <c r="A59">
        <v>105</v>
      </c>
      <c r="B59" s="14" t="s">
        <v>103</v>
      </c>
      <c r="C59" s="11" t="s">
        <v>194</v>
      </c>
      <c r="D59" s="13" t="s">
        <v>173</v>
      </c>
      <c r="E59" s="13" t="s">
        <v>329</v>
      </c>
      <c r="F59" s="13" t="s">
        <v>350</v>
      </c>
      <c r="G59" s="13">
        <v>48</v>
      </c>
      <c r="H59" s="11" t="s">
        <v>395</v>
      </c>
      <c r="I59">
        <v>10</v>
      </c>
      <c r="J59" t="s">
        <v>390</v>
      </c>
    </row>
    <row r="60" spans="1:10" x14ac:dyDescent="0.25">
      <c r="A60">
        <v>121</v>
      </c>
      <c r="B60" s="14" t="s">
        <v>119</v>
      </c>
      <c r="C60" s="11" t="s">
        <v>271</v>
      </c>
      <c r="D60" s="13" t="s">
        <v>173</v>
      </c>
      <c r="E60" s="13" t="s">
        <v>356</v>
      </c>
      <c r="F60" s="13" t="s">
        <v>369</v>
      </c>
      <c r="G60" s="13">
        <v>5</v>
      </c>
      <c r="H60" s="11" t="s">
        <v>393</v>
      </c>
      <c r="I60">
        <v>0</v>
      </c>
      <c r="J60" t="s">
        <v>385</v>
      </c>
    </row>
    <row r="61" spans="1:10" x14ac:dyDescent="0.25">
      <c r="A61">
        <v>124</v>
      </c>
      <c r="B61" s="14" t="s">
        <v>122</v>
      </c>
      <c r="C61" s="11" t="s">
        <v>277</v>
      </c>
      <c r="D61" s="13" t="s">
        <v>173</v>
      </c>
      <c r="E61" s="13" t="s">
        <v>356</v>
      </c>
      <c r="F61" s="13" t="s">
        <v>372</v>
      </c>
      <c r="G61" s="13">
        <v>22</v>
      </c>
      <c r="H61" s="11" t="s">
        <v>394</v>
      </c>
      <c r="I61">
        <v>0</v>
      </c>
      <c r="J61" t="s">
        <v>385</v>
      </c>
    </row>
    <row r="62" spans="1:10" x14ac:dyDescent="0.25">
      <c r="A62">
        <v>127</v>
      </c>
      <c r="B62" s="14" t="s">
        <v>125</v>
      </c>
      <c r="C62" s="11" t="s">
        <v>283</v>
      </c>
      <c r="D62" s="13" t="s">
        <v>173</v>
      </c>
      <c r="E62" s="13" t="s">
        <v>356</v>
      </c>
      <c r="F62" s="13" t="s">
        <v>375</v>
      </c>
      <c r="G62" s="13">
        <v>38</v>
      </c>
      <c r="H62" s="11" t="s">
        <v>395</v>
      </c>
      <c r="I62">
        <v>0</v>
      </c>
      <c r="J62" t="s">
        <v>385</v>
      </c>
    </row>
    <row r="63" spans="1:10" x14ac:dyDescent="0.25">
      <c r="A63">
        <v>122</v>
      </c>
      <c r="B63" s="14" t="s">
        <v>120</v>
      </c>
      <c r="C63" s="11" t="s">
        <v>180</v>
      </c>
      <c r="D63" s="13" t="s">
        <v>173</v>
      </c>
      <c r="E63" s="13" t="s">
        <v>356</v>
      </c>
      <c r="F63" s="13" t="s">
        <v>370</v>
      </c>
      <c r="G63" s="13">
        <v>11</v>
      </c>
      <c r="H63" s="11" t="s">
        <v>393</v>
      </c>
      <c r="I63">
        <v>5</v>
      </c>
      <c r="J63" t="s">
        <v>391</v>
      </c>
    </row>
    <row r="64" spans="1:10" x14ac:dyDescent="0.25">
      <c r="A64">
        <v>125</v>
      </c>
      <c r="B64" s="14" t="s">
        <v>123</v>
      </c>
      <c r="C64" s="11" t="s">
        <v>190</v>
      </c>
      <c r="D64" s="13" t="s">
        <v>173</v>
      </c>
      <c r="E64" s="13" t="s">
        <v>356</v>
      </c>
      <c r="F64" s="13" t="s">
        <v>373</v>
      </c>
      <c r="G64" s="13">
        <v>28</v>
      </c>
      <c r="H64" s="11" t="s">
        <v>394</v>
      </c>
      <c r="I64">
        <v>5</v>
      </c>
      <c r="J64" t="s">
        <v>391</v>
      </c>
    </row>
    <row r="65" spans="1:12" x14ac:dyDescent="0.25">
      <c r="A65">
        <v>128</v>
      </c>
      <c r="B65" s="14" t="s">
        <v>126</v>
      </c>
      <c r="C65" s="11" t="s">
        <v>200</v>
      </c>
      <c r="D65" s="13" t="s">
        <v>173</v>
      </c>
      <c r="E65" s="13" t="s">
        <v>356</v>
      </c>
      <c r="F65" s="13" t="s">
        <v>376</v>
      </c>
      <c r="G65" s="13">
        <v>44</v>
      </c>
      <c r="H65" s="11" t="s">
        <v>395</v>
      </c>
      <c r="I65">
        <v>5</v>
      </c>
      <c r="J65" t="s">
        <v>391</v>
      </c>
    </row>
    <row r="66" spans="1:12" x14ac:dyDescent="0.25">
      <c r="A66">
        <v>123</v>
      </c>
      <c r="B66" s="14" t="s">
        <v>121</v>
      </c>
      <c r="C66" s="11" t="s">
        <v>182</v>
      </c>
      <c r="D66" s="13" t="s">
        <v>173</v>
      </c>
      <c r="E66" s="13" t="s">
        <v>356</v>
      </c>
      <c r="F66" s="13" t="s">
        <v>371</v>
      </c>
      <c r="G66" s="13">
        <v>17</v>
      </c>
      <c r="H66" s="11" t="s">
        <v>393</v>
      </c>
      <c r="I66">
        <v>10</v>
      </c>
      <c r="J66" t="s">
        <v>391</v>
      </c>
    </row>
    <row r="67" spans="1:12" x14ac:dyDescent="0.25">
      <c r="A67">
        <v>126</v>
      </c>
      <c r="B67" s="14" t="s">
        <v>124</v>
      </c>
      <c r="C67" s="11" t="s">
        <v>192</v>
      </c>
      <c r="D67" s="13" t="s">
        <v>173</v>
      </c>
      <c r="E67" s="13" t="s">
        <v>356</v>
      </c>
      <c r="F67" s="13" t="s">
        <v>374</v>
      </c>
      <c r="G67" s="13">
        <v>33</v>
      </c>
      <c r="H67" s="11" t="s">
        <v>394</v>
      </c>
      <c r="I67">
        <v>10</v>
      </c>
      <c r="J67" t="s">
        <v>391</v>
      </c>
    </row>
    <row r="68" spans="1:12" x14ac:dyDescent="0.25">
      <c r="A68">
        <v>129</v>
      </c>
      <c r="B68" s="14" t="s">
        <v>127</v>
      </c>
      <c r="C68" s="11" t="s">
        <v>202</v>
      </c>
      <c r="D68" s="13" t="s">
        <v>173</v>
      </c>
      <c r="E68" s="13" t="s">
        <v>356</v>
      </c>
      <c r="F68" s="13" t="s">
        <v>377</v>
      </c>
      <c r="G68" s="13">
        <v>50</v>
      </c>
      <c r="H68" s="11" t="s">
        <v>395</v>
      </c>
      <c r="I68">
        <v>10</v>
      </c>
      <c r="J68" t="s">
        <v>391</v>
      </c>
    </row>
    <row r="69" spans="1:12" x14ac:dyDescent="0.25">
      <c r="A69">
        <v>4</v>
      </c>
      <c r="B69" s="14" t="s">
        <v>2</v>
      </c>
      <c r="C69" s="11" t="s">
        <v>178</v>
      </c>
      <c r="D69" s="13" t="s">
        <v>173</v>
      </c>
      <c r="E69" s="13" t="s">
        <v>174</v>
      </c>
      <c r="F69" s="13" t="s">
        <v>179</v>
      </c>
      <c r="G69" s="13">
        <v>1</v>
      </c>
      <c r="H69" s="11" t="s">
        <v>393</v>
      </c>
      <c r="I69">
        <v>0</v>
      </c>
      <c r="J69" t="s">
        <v>392</v>
      </c>
    </row>
    <row r="70" spans="1:12" x14ac:dyDescent="0.25">
      <c r="A70">
        <v>9</v>
      </c>
      <c r="B70" s="14" t="s">
        <v>7</v>
      </c>
      <c r="C70" s="11" t="s">
        <v>188</v>
      </c>
      <c r="D70" s="13" t="s">
        <v>173</v>
      </c>
      <c r="E70" s="13" t="s">
        <v>174</v>
      </c>
      <c r="F70" s="13" t="s">
        <v>189</v>
      </c>
      <c r="G70" s="13">
        <v>18</v>
      </c>
      <c r="H70" s="11" t="s">
        <v>394</v>
      </c>
      <c r="I70">
        <v>0</v>
      </c>
      <c r="J70" t="s">
        <v>392</v>
      </c>
    </row>
    <row r="71" spans="1:12" x14ac:dyDescent="0.25">
      <c r="A71">
        <v>14</v>
      </c>
      <c r="B71" s="14" t="s">
        <v>12</v>
      </c>
      <c r="C71" s="11" t="s">
        <v>198</v>
      </c>
      <c r="D71" s="13" t="s">
        <v>173</v>
      </c>
      <c r="E71" s="13" t="s">
        <v>174</v>
      </c>
      <c r="F71" s="13" t="s">
        <v>199</v>
      </c>
      <c r="G71" s="13">
        <v>34</v>
      </c>
      <c r="H71" s="11" t="s">
        <v>395</v>
      </c>
      <c r="I71">
        <v>0</v>
      </c>
      <c r="J71" t="s">
        <v>392</v>
      </c>
    </row>
    <row r="72" spans="1:12" x14ac:dyDescent="0.25">
      <c r="A72">
        <v>3</v>
      </c>
      <c r="B72" s="14" t="s">
        <v>1</v>
      </c>
      <c r="C72" s="11" t="s">
        <v>176</v>
      </c>
      <c r="D72" s="13" t="s">
        <v>173</v>
      </c>
      <c r="E72" s="13" t="s">
        <v>174</v>
      </c>
      <c r="F72" s="13" t="s">
        <v>177</v>
      </c>
      <c r="G72" s="13">
        <v>8</v>
      </c>
      <c r="H72" s="11" t="s">
        <v>393</v>
      </c>
      <c r="I72">
        <v>5</v>
      </c>
      <c r="J72" t="s">
        <v>390</v>
      </c>
    </row>
    <row r="73" spans="1:12" x14ac:dyDescent="0.25">
      <c r="A73">
        <v>5</v>
      </c>
      <c r="B73" s="14" t="s">
        <v>3</v>
      </c>
      <c r="C73" s="11" t="s">
        <v>180</v>
      </c>
      <c r="D73" s="13" t="s">
        <v>173</v>
      </c>
      <c r="E73" s="13" t="s">
        <v>174</v>
      </c>
      <c r="F73" s="13" t="s">
        <v>181</v>
      </c>
      <c r="G73" s="13">
        <v>10</v>
      </c>
      <c r="H73" s="11" t="s">
        <v>393</v>
      </c>
      <c r="I73">
        <v>5</v>
      </c>
      <c r="J73" t="s">
        <v>391</v>
      </c>
      <c r="L73">
        <f>17*3</f>
        <v>51</v>
      </c>
    </row>
    <row r="74" spans="1:12" x14ac:dyDescent="0.25">
      <c r="A74">
        <v>8</v>
      </c>
      <c r="B74" s="14" t="s">
        <v>6</v>
      </c>
      <c r="C74" s="11" t="s">
        <v>186</v>
      </c>
      <c r="D74" s="13" t="s">
        <v>173</v>
      </c>
      <c r="E74" s="13" t="s">
        <v>174</v>
      </c>
      <c r="F74" s="13" t="s">
        <v>187</v>
      </c>
      <c r="G74" s="13">
        <v>25</v>
      </c>
      <c r="H74" s="11" t="s">
        <v>394</v>
      </c>
      <c r="I74">
        <v>5</v>
      </c>
      <c r="J74" t="s">
        <v>390</v>
      </c>
    </row>
    <row r="75" spans="1:12" x14ac:dyDescent="0.25">
      <c r="A75">
        <v>10</v>
      </c>
      <c r="B75" s="14" t="s">
        <v>8</v>
      </c>
      <c r="C75" s="11" t="s">
        <v>190</v>
      </c>
      <c r="D75" s="13" t="s">
        <v>173</v>
      </c>
      <c r="E75" s="13" t="s">
        <v>174</v>
      </c>
      <c r="F75" s="13" t="s">
        <v>191</v>
      </c>
      <c r="G75" s="13">
        <v>27</v>
      </c>
      <c r="H75" s="11" t="s">
        <v>394</v>
      </c>
      <c r="I75">
        <v>5</v>
      </c>
      <c r="J75" t="s">
        <v>391</v>
      </c>
    </row>
    <row r="76" spans="1:12" x14ac:dyDescent="0.25">
      <c r="A76">
        <v>13</v>
      </c>
      <c r="B76" s="14" t="s">
        <v>11</v>
      </c>
      <c r="C76" s="11" t="s">
        <v>196</v>
      </c>
      <c r="D76" s="13" t="s">
        <v>173</v>
      </c>
      <c r="E76" s="13" t="s">
        <v>174</v>
      </c>
      <c r="F76" s="13" t="s">
        <v>197</v>
      </c>
      <c r="G76" s="13">
        <v>41</v>
      </c>
      <c r="H76" s="11" t="s">
        <v>395</v>
      </c>
      <c r="I76">
        <v>5</v>
      </c>
      <c r="J76" t="s">
        <v>390</v>
      </c>
    </row>
    <row r="77" spans="1:12" x14ac:dyDescent="0.25">
      <c r="A77">
        <v>15</v>
      </c>
      <c r="B77" s="14" t="s">
        <v>13</v>
      </c>
      <c r="C77" s="11" t="s">
        <v>200</v>
      </c>
      <c r="D77" s="13" t="s">
        <v>173</v>
      </c>
      <c r="E77" s="13" t="s">
        <v>174</v>
      </c>
      <c r="F77" s="13" t="s">
        <v>201</v>
      </c>
      <c r="G77" s="13">
        <v>43</v>
      </c>
      <c r="H77" s="11" t="s">
        <v>395</v>
      </c>
      <c r="I77">
        <v>5</v>
      </c>
      <c r="J77" t="s">
        <v>391</v>
      </c>
    </row>
    <row r="78" spans="1:12" x14ac:dyDescent="0.25">
      <c r="A78">
        <v>2</v>
      </c>
      <c r="B78" s="14" t="s">
        <v>0</v>
      </c>
      <c r="C78" s="11" t="s">
        <v>172</v>
      </c>
      <c r="D78" s="13" t="s">
        <v>173</v>
      </c>
      <c r="E78" s="13" t="s">
        <v>174</v>
      </c>
      <c r="F78" s="13" t="s">
        <v>175</v>
      </c>
      <c r="G78" s="13">
        <v>14</v>
      </c>
      <c r="H78" s="11" t="s">
        <v>393</v>
      </c>
      <c r="I78">
        <v>10</v>
      </c>
      <c r="J78" t="s">
        <v>390</v>
      </c>
    </row>
    <row r="79" spans="1:12" x14ac:dyDescent="0.25">
      <c r="A79">
        <v>6</v>
      </c>
      <c r="B79" s="14" t="s">
        <v>4</v>
      </c>
      <c r="C79" s="11" t="s">
        <v>182</v>
      </c>
      <c r="D79" s="13" t="s">
        <v>173</v>
      </c>
      <c r="E79" s="13" t="s">
        <v>174</v>
      </c>
      <c r="F79" s="13" t="s">
        <v>183</v>
      </c>
      <c r="G79" s="13">
        <v>16</v>
      </c>
      <c r="H79" s="11" t="s">
        <v>393</v>
      </c>
      <c r="I79">
        <v>10</v>
      </c>
      <c r="J79" t="s">
        <v>391</v>
      </c>
    </row>
    <row r="80" spans="1:12" x14ac:dyDescent="0.25">
      <c r="A80">
        <v>7</v>
      </c>
      <c r="B80" s="14" t="s">
        <v>5</v>
      </c>
      <c r="C80" s="11" t="s">
        <v>184</v>
      </c>
      <c r="D80" s="13" t="s">
        <v>173</v>
      </c>
      <c r="E80" s="13" t="s">
        <v>174</v>
      </c>
      <c r="F80" s="13" t="s">
        <v>185</v>
      </c>
      <c r="G80" s="13">
        <v>30</v>
      </c>
      <c r="H80" s="11" t="s">
        <v>394</v>
      </c>
      <c r="I80">
        <v>10</v>
      </c>
      <c r="J80" t="s">
        <v>390</v>
      </c>
    </row>
    <row r="81" spans="1:10" x14ac:dyDescent="0.25">
      <c r="A81">
        <v>11</v>
      </c>
      <c r="B81" s="14" t="s">
        <v>9</v>
      </c>
      <c r="C81" s="11" t="s">
        <v>192</v>
      </c>
      <c r="D81" s="13" t="s">
        <v>173</v>
      </c>
      <c r="E81" s="13" t="s">
        <v>174</v>
      </c>
      <c r="F81" s="13" t="s">
        <v>193</v>
      </c>
      <c r="G81" s="13">
        <v>32</v>
      </c>
      <c r="H81" s="11" t="s">
        <v>394</v>
      </c>
      <c r="I81">
        <v>10</v>
      </c>
      <c r="J81" t="s">
        <v>391</v>
      </c>
    </row>
    <row r="82" spans="1:10" x14ac:dyDescent="0.25">
      <c r="A82">
        <v>12</v>
      </c>
      <c r="B82" s="14" t="s">
        <v>10</v>
      </c>
      <c r="C82" s="11" t="s">
        <v>194</v>
      </c>
      <c r="D82" s="13" t="s">
        <v>173</v>
      </c>
      <c r="E82" s="13" t="s">
        <v>174</v>
      </c>
      <c r="F82" s="13" t="s">
        <v>195</v>
      </c>
      <c r="G82" s="13">
        <v>47</v>
      </c>
      <c r="H82" s="11" t="s">
        <v>395</v>
      </c>
      <c r="I82">
        <v>10</v>
      </c>
      <c r="J82" t="s">
        <v>390</v>
      </c>
    </row>
    <row r="83" spans="1:10" x14ac:dyDescent="0.25">
      <c r="A83">
        <v>16</v>
      </c>
      <c r="B83" s="14" t="s">
        <v>14</v>
      </c>
      <c r="C83" s="11" t="s">
        <v>202</v>
      </c>
      <c r="D83" s="13" t="s">
        <v>173</v>
      </c>
      <c r="E83" s="13" t="s">
        <v>174</v>
      </c>
      <c r="F83" s="13" t="s">
        <v>203</v>
      </c>
      <c r="G83" s="13">
        <v>49</v>
      </c>
      <c r="H83" s="11" t="s">
        <v>395</v>
      </c>
      <c r="I83">
        <v>10</v>
      </c>
      <c r="J83" t="s">
        <v>391</v>
      </c>
    </row>
    <row r="84" spans="1:10" x14ac:dyDescent="0.25">
      <c r="A84">
        <v>65</v>
      </c>
      <c r="B84" s="14" t="s">
        <v>63</v>
      </c>
      <c r="C84" s="11" t="s">
        <v>252</v>
      </c>
      <c r="D84" s="13" t="s">
        <v>205</v>
      </c>
      <c r="E84" s="13" t="s">
        <v>295</v>
      </c>
      <c r="F84" s="13" t="s">
        <v>296</v>
      </c>
      <c r="G84" s="13">
        <v>2</v>
      </c>
      <c r="H84" s="11" t="s">
        <v>384</v>
      </c>
      <c r="I84">
        <v>0</v>
      </c>
      <c r="J84" t="s">
        <v>385</v>
      </c>
    </row>
    <row r="85" spans="1:10" x14ac:dyDescent="0.25">
      <c r="A85">
        <v>68</v>
      </c>
      <c r="B85" s="14" t="s">
        <v>66</v>
      </c>
      <c r="C85" s="11" t="s">
        <v>259</v>
      </c>
      <c r="D85" s="13" t="s">
        <v>205</v>
      </c>
      <c r="E85" s="13" t="s">
        <v>295</v>
      </c>
      <c r="F85" s="13" t="s">
        <v>301</v>
      </c>
      <c r="G85" s="13">
        <v>14</v>
      </c>
      <c r="H85" s="11" t="s">
        <v>387</v>
      </c>
      <c r="I85">
        <v>0</v>
      </c>
      <c r="J85" t="s">
        <v>385</v>
      </c>
    </row>
    <row r="86" spans="1:10" x14ac:dyDescent="0.25">
      <c r="A86">
        <v>71</v>
      </c>
      <c r="B86" s="14" t="s">
        <v>69</v>
      </c>
      <c r="C86" s="11" t="s">
        <v>265</v>
      </c>
      <c r="D86" s="13" t="s">
        <v>205</v>
      </c>
      <c r="E86" s="13" t="s">
        <v>295</v>
      </c>
      <c r="F86" s="13" t="s">
        <v>306</v>
      </c>
      <c r="G86" s="13">
        <v>26</v>
      </c>
      <c r="H86" s="11" t="s">
        <v>388</v>
      </c>
      <c r="I86">
        <v>0</v>
      </c>
      <c r="J86" t="s">
        <v>385</v>
      </c>
    </row>
    <row r="87" spans="1:10" x14ac:dyDescent="0.25">
      <c r="A87">
        <v>66</v>
      </c>
      <c r="B87" s="14" t="s">
        <v>64</v>
      </c>
      <c r="C87" s="11" t="s">
        <v>297</v>
      </c>
      <c r="D87" s="13" t="s">
        <v>205</v>
      </c>
      <c r="E87" s="13" t="s">
        <v>295</v>
      </c>
      <c r="F87" s="13" t="s">
        <v>298</v>
      </c>
      <c r="G87" s="13">
        <v>5</v>
      </c>
      <c r="H87" s="11" t="s">
        <v>384</v>
      </c>
      <c r="I87">
        <v>5</v>
      </c>
      <c r="J87" t="s">
        <v>386</v>
      </c>
    </row>
    <row r="88" spans="1:10" x14ac:dyDescent="0.25">
      <c r="A88">
        <v>69</v>
      </c>
      <c r="B88" s="14" t="s">
        <v>67</v>
      </c>
      <c r="C88" s="11" t="s">
        <v>302</v>
      </c>
      <c r="D88" s="13" t="s">
        <v>205</v>
      </c>
      <c r="E88" s="13" t="s">
        <v>295</v>
      </c>
      <c r="F88" s="13" t="s">
        <v>303</v>
      </c>
      <c r="G88" s="13">
        <v>17</v>
      </c>
      <c r="H88" s="11" t="s">
        <v>387</v>
      </c>
      <c r="I88">
        <v>5</v>
      </c>
      <c r="J88" t="s">
        <v>386</v>
      </c>
    </row>
    <row r="89" spans="1:10" x14ac:dyDescent="0.25">
      <c r="A89">
        <v>72</v>
      </c>
      <c r="B89" s="14" t="s">
        <v>70</v>
      </c>
      <c r="C89" s="11" t="s">
        <v>307</v>
      </c>
      <c r="D89" s="13" t="s">
        <v>205</v>
      </c>
      <c r="E89" s="13" t="s">
        <v>295</v>
      </c>
      <c r="F89" s="13" t="s">
        <v>308</v>
      </c>
      <c r="G89" s="13">
        <v>29</v>
      </c>
      <c r="H89" s="11" t="s">
        <v>388</v>
      </c>
      <c r="I89">
        <v>5</v>
      </c>
      <c r="J89" t="s">
        <v>386</v>
      </c>
    </row>
    <row r="90" spans="1:10" x14ac:dyDescent="0.25">
      <c r="A90">
        <v>67</v>
      </c>
      <c r="B90" s="14" t="s">
        <v>65</v>
      </c>
      <c r="C90" s="11" t="s">
        <v>299</v>
      </c>
      <c r="D90" s="13" t="s">
        <v>205</v>
      </c>
      <c r="E90" s="13" t="s">
        <v>295</v>
      </c>
      <c r="F90" s="13" t="s">
        <v>300</v>
      </c>
      <c r="G90" s="13">
        <v>9</v>
      </c>
      <c r="H90" s="11" t="s">
        <v>384</v>
      </c>
      <c r="I90">
        <v>10</v>
      </c>
      <c r="J90" t="s">
        <v>386</v>
      </c>
    </row>
    <row r="91" spans="1:10" x14ac:dyDescent="0.25">
      <c r="A91">
        <v>70</v>
      </c>
      <c r="B91" s="14" t="s">
        <v>68</v>
      </c>
      <c r="C91" s="11" t="s">
        <v>304</v>
      </c>
      <c r="D91" s="13" t="s">
        <v>205</v>
      </c>
      <c r="E91" s="13" t="s">
        <v>295</v>
      </c>
      <c r="F91" s="13" t="s">
        <v>305</v>
      </c>
      <c r="G91" s="13">
        <v>21</v>
      </c>
      <c r="H91" s="11" t="s">
        <v>387</v>
      </c>
      <c r="I91">
        <v>10</v>
      </c>
      <c r="J91" t="s">
        <v>386</v>
      </c>
    </row>
    <row r="92" spans="1:10" x14ac:dyDescent="0.25">
      <c r="A92">
        <v>73</v>
      </c>
      <c r="B92" s="14" t="s">
        <v>71</v>
      </c>
      <c r="C92" s="11" t="s">
        <v>309</v>
      </c>
      <c r="D92" s="13" t="s">
        <v>205</v>
      </c>
      <c r="E92" s="13" t="s">
        <v>295</v>
      </c>
      <c r="F92" s="13" t="s">
        <v>310</v>
      </c>
      <c r="G92" s="13">
        <v>33</v>
      </c>
      <c r="H92" s="11" t="s">
        <v>388</v>
      </c>
      <c r="I92">
        <v>10</v>
      </c>
      <c r="J92" t="s">
        <v>386</v>
      </c>
    </row>
    <row r="93" spans="1:10" x14ac:dyDescent="0.25">
      <c r="A93">
        <v>41</v>
      </c>
      <c r="B93" s="14" t="s">
        <v>39</v>
      </c>
      <c r="C93" s="11" t="s">
        <v>252</v>
      </c>
      <c r="D93" s="13" t="s">
        <v>205</v>
      </c>
      <c r="E93" s="13" t="s">
        <v>253</v>
      </c>
      <c r="F93" s="13" t="s">
        <v>254</v>
      </c>
      <c r="G93" s="13">
        <v>1</v>
      </c>
      <c r="H93" s="11" t="s">
        <v>384</v>
      </c>
      <c r="I93">
        <v>0</v>
      </c>
      <c r="J93" t="s">
        <v>385</v>
      </c>
    </row>
    <row r="94" spans="1:10" x14ac:dyDescent="0.25">
      <c r="A94">
        <v>44</v>
      </c>
      <c r="B94" s="14" t="s">
        <v>42</v>
      </c>
      <c r="C94" s="11" t="s">
        <v>259</v>
      </c>
      <c r="D94" s="13" t="s">
        <v>205</v>
      </c>
      <c r="E94" s="13" t="s">
        <v>253</v>
      </c>
      <c r="F94" s="13" t="s">
        <v>260</v>
      </c>
      <c r="G94" s="13">
        <v>13</v>
      </c>
      <c r="H94" s="11" t="s">
        <v>387</v>
      </c>
      <c r="I94">
        <v>0</v>
      </c>
      <c r="J94" t="s">
        <v>385</v>
      </c>
    </row>
    <row r="95" spans="1:10" x14ac:dyDescent="0.25">
      <c r="A95">
        <v>47</v>
      </c>
      <c r="B95" s="14" t="s">
        <v>45</v>
      </c>
      <c r="C95" s="11" t="s">
        <v>265</v>
      </c>
      <c r="D95" s="13" t="s">
        <v>205</v>
      </c>
      <c r="E95" s="13" t="s">
        <v>253</v>
      </c>
      <c r="F95" s="13" t="s">
        <v>266</v>
      </c>
      <c r="G95" s="13">
        <v>25</v>
      </c>
      <c r="H95" s="11" t="s">
        <v>388</v>
      </c>
      <c r="I95">
        <v>0</v>
      </c>
      <c r="J95" t="s">
        <v>385</v>
      </c>
    </row>
    <row r="96" spans="1:10" x14ac:dyDescent="0.25">
      <c r="A96">
        <v>42</v>
      </c>
      <c r="B96" s="14" t="s">
        <v>40</v>
      </c>
      <c r="C96" s="11" t="s">
        <v>255</v>
      </c>
      <c r="D96" s="13" t="s">
        <v>205</v>
      </c>
      <c r="E96" s="13" t="s">
        <v>253</v>
      </c>
      <c r="F96" s="13" t="s">
        <v>256</v>
      </c>
      <c r="G96" s="13">
        <v>6</v>
      </c>
      <c r="H96" s="11" t="s">
        <v>384</v>
      </c>
      <c r="I96">
        <v>5</v>
      </c>
      <c r="J96" t="s">
        <v>389</v>
      </c>
    </row>
    <row r="97" spans="1:10" x14ac:dyDescent="0.25">
      <c r="A97">
        <v>45</v>
      </c>
      <c r="B97" s="14" t="s">
        <v>43</v>
      </c>
      <c r="C97" s="11" t="s">
        <v>261</v>
      </c>
      <c r="D97" s="13" t="s">
        <v>205</v>
      </c>
      <c r="E97" s="13" t="s">
        <v>253</v>
      </c>
      <c r="F97" s="13" t="s">
        <v>262</v>
      </c>
      <c r="G97" s="13">
        <v>18</v>
      </c>
      <c r="H97" s="11" t="s">
        <v>387</v>
      </c>
      <c r="I97">
        <v>5</v>
      </c>
      <c r="J97" t="s">
        <v>389</v>
      </c>
    </row>
    <row r="98" spans="1:10" x14ac:dyDescent="0.25">
      <c r="A98">
        <v>48</v>
      </c>
      <c r="B98" s="14" t="s">
        <v>46</v>
      </c>
      <c r="C98" s="11" t="s">
        <v>267</v>
      </c>
      <c r="D98" s="13" t="s">
        <v>205</v>
      </c>
      <c r="E98" s="13" t="s">
        <v>253</v>
      </c>
      <c r="F98" s="13" t="s">
        <v>268</v>
      </c>
      <c r="G98" s="13">
        <v>30</v>
      </c>
      <c r="H98" s="11" t="s">
        <v>388</v>
      </c>
      <c r="I98">
        <v>5</v>
      </c>
      <c r="J98" t="s">
        <v>389</v>
      </c>
    </row>
    <row r="99" spans="1:10" x14ac:dyDescent="0.25">
      <c r="A99">
        <v>43</v>
      </c>
      <c r="B99" s="14" t="s">
        <v>41</v>
      </c>
      <c r="C99" s="11" t="s">
        <v>257</v>
      </c>
      <c r="D99" s="13" t="s">
        <v>205</v>
      </c>
      <c r="E99" s="13" t="s">
        <v>253</v>
      </c>
      <c r="F99" s="13" t="s">
        <v>258</v>
      </c>
      <c r="G99" s="13">
        <v>10</v>
      </c>
      <c r="H99" s="11" t="s">
        <v>384</v>
      </c>
      <c r="I99">
        <v>10</v>
      </c>
      <c r="J99" t="s">
        <v>389</v>
      </c>
    </row>
    <row r="100" spans="1:10" x14ac:dyDescent="0.25">
      <c r="A100">
        <v>46</v>
      </c>
      <c r="B100" s="14" t="s">
        <v>44</v>
      </c>
      <c r="C100" s="11" t="s">
        <v>263</v>
      </c>
      <c r="D100" s="13" t="s">
        <v>205</v>
      </c>
      <c r="E100" s="13" t="s">
        <v>253</v>
      </c>
      <c r="F100" s="13" t="s">
        <v>264</v>
      </c>
      <c r="G100" s="13">
        <v>22</v>
      </c>
      <c r="H100" s="11" t="s">
        <v>387</v>
      </c>
      <c r="I100">
        <v>10</v>
      </c>
      <c r="J100" t="s">
        <v>389</v>
      </c>
    </row>
    <row r="101" spans="1:10" x14ac:dyDescent="0.25">
      <c r="A101">
        <v>49</v>
      </c>
      <c r="B101" s="14" t="s">
        <v>47</v>
      </c>
      <c r="C101" s="11" t="s">
        <v>269</v>
      </c>
      <c r="D101" s="13" t="s">
        <v>205</v>
      </c>
      <c r="E101" s="13" t="s">
        <v>253</v>
      </c>
      <c r="F101" s="13" t="s">
        <v>270</v>
      </c>
      <c r="G101" s="13">
        <v>34</v>
      </c>
      <c r="H101" s="11" t="s">
        <v>388</v>
      </c>
      <c r="I101">
        <v>10</v>
      </c>
      <c r="J101" t="s">
        <v>389</v>
      </c>
    </row>
    <row r="102" spans="1:10" x14ac:dyDescent="0.25">
      <c r="A102">
        <v>88</v>
      </c>
      <c r="B102" s="14" t="s">
        <v>86</v>
      </c>
      <c r="C102" s="11" t="s">
        <v>252</v>
      </c>
      <c r="D102" s="13" t="s">
        <v>205</v>
      </c>
      <c r="E102" s="13" t="s">
        <v>329</v>
      </c>
      <c r="F102" s="13" t="s">
        <v>330</v>
      </c>
      <c r="G102" s="13">
        <v>3</v>
      </c>
      <c r="H102" s="11" t="s">
        <v>384</v>
      </c>
      <c r="I102">
        <v>0</v>
      </c>
      <c r="J102" t="s">
        <v>385</v>
      </c>
    </row>
    <row r="103" spans="1:10" x14ac:dyDescent="0.25">
      <c r="A103">
        <v>91</v>
      </c>
      <c r="B103" s="14" t="s">
        <v>89</v>
      </c>
      <c r="C103" s="11" t="s">
        <v>259</v>
      </c>
      <c r="D103" s="13" t="s">
        <v>205</v>
      </c>
      <c r="E103" s="13" t="s">
        <v>329</v>
      </c>
      <c r="F103" s="13" t="s">
        <v>334</v>
      </c>
      <c r="G103" s="13">
        <v>15</v>
      </c>
      <c r="H103" s="11" t="s">
        <v>387</v>
      </c>
      <c r="I103">
        <v>0</v>
      </c>
      <c r="J103" t="s">
        <v>385</v>
      </c>
    </row>
    <row r="104" spans="1:10" x14ac:dyDescent="0.25">
      <c r="A104">
        <v>94</v>
      </c>
      <c r="B104" s="14" t="s">
        <v>92</v>
      </c>
      <c r="C104" s="11" t="s">
        <v>265</v>
      </c>
      <c r="D104" s="13" t="s">
        <v>205</v>
      </c>
      <c r="E104" s="13" t="s">
        <v>329</v>
      </c>
      <c r="F104" s="13" t="s">
        <v>338</v>
      </c>
      <c r="G104" s="13">
        <v>27</v>
      </c>
      <c r="H104" s="11" t="s">
        <v>388</v>
      </c>
      <c r="I104">
        <v>0</v>
      </c>
      <c r="J104" t="s">
        <v>385</v>
      </c>
    </row>
    <row r="105" spans="1:10" x14ac:dyDescent="0.25">
      <c r="A105">
        <v>89</v>
      </c>
      <c r="B105" s="14" t="s">
        <v>87</v>
      </c>
      <c r="C105" s="11" t="s">
        <v>331</v>
      </c>
      <c r="D105" s="13" t="s">
        <v>205</v>
      </c>
      <c r="E105" s="13" t="s">
        <v>329</v>
      </c>
      <c r="F105" s="13" t="s">
        <v>332</v>
      </c>
      <c r="G105" s="13">
        <v>7</v>
      </c>
      <c r="H105" s="11" t="s">
        <v>384</v>
      </c>
      <c r="I105">
        <v>5</v>
      </c>
      <c r="J105" t="s">
        <v>390</v>
      </c>
    </row>
    <row r="106" spans="1:10" x14ac:dyDescent="0.25">
      <c r="A106">
        <v>92</v>
      </c>
      <c r="B106" s="14" t="s">
        <v>90</v>
      </c>
      <c r="C106" s="11" t="s">
        <v>335</v>
      </c>
      <c r="D106" s="13" t="s">
        <v>205</v>
      </c>
      <c r="E106" s="13" t="s">
        <v>329</v>
      </c>
      <c r="F106" s="13" t="s">
        <v>336</v>
      </c>
      <c r="G106" s="13">
        <v>19</v>
      </c>
      <c r="H106" s="11" t="s">
        <v>387</v>
      </c>
      <c r="I106">
        <v>5</v>
      </c>
      <c r="J106" t="s">
        <v>390</v>
      </c>
    </row>
    <row r="107" spans="1:10" x14ac:dyDescent="0.25">
      <c r="A107">
        <v>95</v>
      </c>
      <c r="B107" s="14" t="s">
        <v>93</v>
      </c>
      <c r="C107" s="11" t="s">
        <v>339</v>
      </c>
      <c r="D107" s="13" t="s">
        <v>205</v>
      </c>
      <c r="E107" s="13" t="s">
        <v>329</v>
      </c>
      <c r="F107" s="13" t="s">
        <v>340</v>
      </c>
      <c r="G107" s="13">
        <v>31</v>
      </c>
      <c r="H107" s="11" t="s">
        <v>388</v>
      </c>
      <c r="I107">
        <v>5</v>
      </c>
      <c r="J107" t="s">
        <v>390</v>
      </c>
    </row>
    <row r="108" spans="1:10" x14ac:dyDescent="0.25">
      <c r="A108">
        <v>90</v>
      </c>
      <c r="B108" s="14" t="s">
        <v>88</v>
      </c>
      <c r="C108" s="11" t="s">
        <v>234</v>
      </c>
      <c r="D108" s="13" t="s">
        <v>205</v>
      </c>
      <c r="E108" s="13" t="s">
        <v>329</v>
      </c>
      <c r="F108" s="13" t="s">
        <v>333</v>
      </c>
      <c r="G108" s="13">
        <v>11</v>
      </c>
      <c r="H108" s="11" t="s">
        <v>384</v>
      </c>
      <c r="I108">
        <v>10</v>
      </c>
      <c r="J108" t="s">
        <v>390</v>
      </c>
    </row>
    <row r="109" spans="1:10" x14ac:dyDescent="0.25">
      <c r="A109">
        <v>93</v>
      </c>
      <c r="B109" s="14" t="s">
        <v>91</v>
      </c>
      <c r="C109" s="11" t="s">
        <v>240</v>
      </c>
      <c r="D109" s="13" t="s">
        <v>205</v>
      </c>
      <c r="E109" s="13" t="s">
        <v>329</v>
      </c>
      <c r="F109" s="13" t="s">
        <v>337</v>
      </c>
      <c r="G109" s="13">
        <v>23</v>
      </c>
      <c r="H109" s="11" t="s">
        <v>387</v>
      </c>
      <c r="I109">
        <v>10</v>
      </c>
      <c r="J109" t="s">
        <v>390</v>
      </c>
    </row>
    <row r="110" spans="1:10" x14ac:dyDescent="0.25">
      <c r="A110">
        <v>96</v>
      </c>
      <c r="B110" s="14" t="s">
        <v>94</v>
      </c>
      <c r="C110" s="11" t="s">
        <v>246</v>
      </c>
      <c r="D110" s="13" t="s">
        <v>205</v>
      </c>
      <c r="E110" s="13" t="s">
        <v>329</v>
      </c>
      <c r="F110" s="13" t="s">
        <v>341</v>
      </c>
      <c r="G110" s="13">
        <v>35</v>
      </c>
      <c r="H110" s="11" t="s">
        <v>388</v>
      </c>
      <c r="I110">
        <v>10</v>
      </c>
      <c r="J110" t="s">
        <v>390</v>
      </c>
    </row>
    <row r="111" spans="1:10" x14ac:dyDescent="0.25">
      <c r="A111">
        <v>112</v>
      </c>
      <c r="B111" s="14" t="s">
        <v>110</v>
      </c>
      <c r="C111" s="11" t="s">
        <v>252</v>
      </c>
      <c r="D111" s="13" t="s">
        <v>205</v>
      </c>
      <c r="E111" s="13" t="s">
        <v>356</v>
      </c>
      <c r="F111" s="13" t="s">
        <v>357</v>
      </c>
      <c r="G111" s="13">
        <v>4</v>
      </c>
      <c r="H111" s="11" t="s">
        <v>384</v>
      </c>
      <c r="I111">
        <v>0</v>
      </c>
      <c r="J111" t="s">
        <v>385</v>
      </c>
    </row>
    <row r="112" spans="1:10" x14ac:dyDescent="0.25">
      <c r="A112">
        <v>115</v>
      </c>
      <c r="B112" s="14" t="s">
        <v>113</v>
      </c>
      <c r="C112" s="11" t="s">
        <v>259</v>
      </c>
      <c r="D112" s="13" t="s">
        <v>205</v>
      </c>
      <c r="E112" s="13" t="s">
        <v>356</v>
      </c>
      <c r="F112" s="13" t="s">
        <v>361</v>
      </c>
      <c r="G112" s="13">
        <v>16</v>
      </c>
      <c r="H112" s="11" t="s">
        <v>387</v>
      </c>
      <c r="I112">
        <v>0</v>
      </c>
      <c r="J112" t="s">
        <v>385</v>
      </c>
    </row>
    <row r="113" spans="1:10" x14ac:dyDescent="0.25">
      <c r="A113">
        <v>118</v>
      </c>
      <c r="B113" s="14" t="s">
        <v>116</v>
      </c>
      <c r="C113" s="11" t="s">
        <v>265</v>
      </c>
      <c r="D113" s="13" t="s">
        <v>205</v>
      </c>
      <c r="E113" s="13" t="s">
        <v>356</v>
      </c>
      <c r="F113" s="13" t="s">
        <v>365</v>
      </c>
      <c r="G113" s="13">
        <v>28</v>
      </c>
      <c r="H113" s="11" t="s">
        <v>388</v>
      </c>
      <c r="I113">
        <v>0</v>
      </c>
      <c r="J113" t="s">
        <v>385</v>
      </c>
    </row>
    <row r="114" spans="1:10" x14ac:dyDescent="0.25">
      <c r="A114">
        <v>113</v>
      </c>
      <c r="B114" s="14" t="s">
        <v>111</v>
      </c>
      <c r="C114" s="11" t="s">
        <v>358</v>
      </c>
      <c r="D114" s="13" t="s">
        <v>205</v>
      </c>
      <c r="E114" s="13" t="s">
        <v>356</v>
      </c>
      <c r="F114" s="13" t="s">
        <v>359</v>
      </c>
      <c r="G114" s="13">
        <v>8</v>
      </c>
      <c r="H114" s="11" t="s">
        <v>384</v>
      </c>
      <c r="I114">
        <v>5</v>
      </c>
      <c r="J114" t="s">
        <v>391</v>
      </c>
    </row>
    <row r="115" spans="1:10" x14ac:dyDescent="0.25">
      <c r="A115">
        <v>116</v>
      </c>
      <c r="B115" s="14" t="s">
        <v>114</v>
      </c>
      <c r="C115" s="11" t="s">
        <v>362</v>
      </c>
      <c r="D115" s="13" t="s">
        <v>205</v>
      </c>
      <c r="E115" s="13" t="s">
        <v>356</v>
      </c>
      <c r="F115" s="13" t="s">
        <v>363</v>
      </c>
      <c r="G115" s="13">
        <v>20</v>
      </c>
      <c r="H115" s="11" t="s">
        <v>387</v>
      </c>
      <c r="I115">
        <v>5</v>
      </c>
      <c r="J115" t="s">
        <v>391</v>
      </c>
    </row>
    <row r="116" spans="1:10" x14ac:dyDescent="0.25">
      <c r="A116">
        <v>119</v>
      </c>
      <c r="B116" s="14" t="s">
        <v>117</v>
      </c>
      <c r="C116" s="11" t="s">
        <v>366</v>
      </c>
      <c r="D116" s="13" t="s">
        <v>205</v>
      </c>
      <c r="E116" s="13" t="s">
        <v>356</v>
      </c>
      <c r="F116" s="13" t="s">
        <v>367</v>
      </c>
      <c r="G116" s="13">
        <v>32</v>
      </c>
      <c r="H116" s="11" t="s">
        <v>388</v>
      </c>
      <c r="I116">
        <v>5</v>
      </c>
      <c r="J116" t="s">
        <v>391</v>
      </c>
    </row>
    <row r="117" spans="1:10" x14ac:dyDescent="0.25">
      <c r="A117">
        <v>114</v>
      </c>
      <c r="B117" s="14" t="s">
        <v>112</v>
      </c>
      <c r="C117" s="11" t="s">
        <v>238</v>
      </c>
      <c r="D117" s="13" t="s">
        <v>205</v>
      </c>
      <c r="E117" s="13" t="s">
        <v>356</v>
      </c>
      <c r="F117" s="13" t="s">
        <v>360</v>
      </c>
      <c r="G117" s="13">
        <v>12</v>
      </c>
      <c r="H117" s="11" t="s">
        <v>384</v>
      </c>
      <c r="I117">
        <v>10</v>
      </c>
      <c r="J117" t="s">
        <v>391</v>
      </c>
    </row>
    <row r="118" spans="1:10" x14ac:dyDescent="0.25">
      <c r="A118">
        <v>117</v>
      </c>
      <c r="B118" s="14" t="s">
        <v>115</v>
      </c>
      <c r="C118" s="11" t="s">
        <v>244</v>
      </c>
      <c r="D118" s="13" t="s">
        <v>205</v>
      </c>
      <c r="E118" s="13" t="s">
        <v>356</v>
      </c>
      <c r="F118" s="13" t="s">
        <v>364</v>
      </c>
      <c r="G118" s="13">
        <v>24</v>
      </c>
      <c r="H118" s="11" t="s">
        <v>387</v>
      </c>
      <c r="I118">
        <v>10</v>
      </c>
      <c r="J118" t="s">
        <v>391</v>
      </c>
    </row>
    <row r="119" spans="1:10" x14ac:dyDescent="0.25">
      <c r="A119">
        <v>120</v>
      </c>
      <c r="B119" s="14" t="s">
        <v>118</v>
      </c>
      <c r="C119" s="11" t="s">
        <v>250</v>
      </c>
      <c r="D119" s="13" t="s">
        <v>205</v>
      </c>
      <c r="E119" s="13" t="s">
        <v>356</v>
      </c>
      <c r="F119" s="13" t="s">
        <v>368</v>
      </c>
      <c r="G119" s="13">
        <v>36</v>
      </c>
      <c r="H119" s="11" t="s">
        <v>388</v>
      </c>
      <c r="I119">
        <v>10</v>
      </c>
      <c r="J119" t="s">
        <v>391</v>
      </c>
    </row>
    <row r="120" spans="1:10" x14ac:dyDescent="0.25">
      <c r="A120">
        <v>19</v>
      </c>
      <c r="B120" s="14" t="s">
        <v>17</v>
      </c>
      <c r="C120" s="11" t="s">
        <v>209</v>
      </c>
      <c r="D120" s="13" t="s">
        <v>205</v>
      </c>
      <c r="E120" s="13" t="s">
        <v>174</v>
      </c>
      <c r="F120" s="13" t="s">
        <v>210</v>
      </c>
      <c r="G120" s="13">
        <v>37</v>
      </c>
      <c r="H120" s="11" t="s">
        <v>396</v>
      </c>
      <c r="I120">
        <v>0</v>
      </c>
      <c r="J120" t="s">
        <v>392</v>
      </c>
    </row>
    <row r="121" spans="1:10" x14ac:dyDescent="0.25">
      <c r="A121">
        <v>24</v>
      </c>
      <c r="B121" s="14" t="s">
        <v>22</v>
      </c>
      <c r="C121" s="11" t="s">
        <v>219</v>
      </c>
      <c r="D121" s="13" t="s">
        <v>205</v>
      </c>
      <c r="E121" s="13" t="s">
        <v>174</v>
      </c>
      <c r="F121" s="13" t="s">
        <v>220</v>
      </c>
      <c r="G121" s="13">
        <v>42</v>
      </c>
      <c r="H121" s="11" t="s">
        <v>397</v>
      </c>
      <c r="I121">
        <v>0</v>
      </c>
      <c r="J121" t="s">
        <v>392</v>
      </c>
    </row>
    <row r="122" spans="1:10" x14ac:dyDescent="0.25">
      <c r="A122">
        <v>29</v>
      </c>
      <c r="B122" s="14" t="s">
        <v>27</v>
      </c>
      <c r="C122" s="11" t="s">
        <v>229</v>
      </c>
      <c r="D122" s="13" t="s">
        <v>205</v>
      </c>
      <c r="E122" s="13" t="s">
        <v>174</v>
      </c>
      <c r="F122" s="13" t="s">
        <v>206</v>
      </c>
      <c r="G122" s="13">
        <v>47</v>
      </c>
      <c r="H122" s="11" t="s">
        <v>398</v>
      </c>
      <c r="I122">
        <v>0</v>
      </c>
      <c r="J122" t="s">
        <v>392</v>
      </c>
    </row>
    <row r="123" spans="1:10" x14ac:dyDescent="0.25">
      <c r="A123">
        <v>18</v>
      </c>
      <c r="B123" s="14" t="s">
        <v>16</v>
      </c>
      <c r="C123" s="11" t="s">
        <v>207</v>
      </c>
      <c r="D123" s="13" t="s">
        <v>205</v>
      </c>
      <c r="E123" s="13" t="s">
        <v>174</v>
      </c>
      <c r="F123" s="13" t="s">
        <v>208</v>
      </c>
      <c r="G123" s="13">
        <v>38</v>
      </c>
      <c r="H123" s="11" t="s">
        <v>396</v>
      </c>
      <c r="I123">
        <v>5</v>
      </c>
      <c r="J123" t="s">
        <v>390</v>
      </c>
    </row>
    <row r="124" spans="1:10" x14ac:dyDescent="0.25">
      <c r="A124">
        <v>20</v>
      </c>
      <c r="B124" s="14" t="s">
        <v>18</v>
      </c>
      <c r="C124" s="11" t="s">
        <v>211</v>
      </c>
      <c r="D124" s="13" t="s">
        <v>205</v>
      </c>
      <c r="E124" s="13" t="s">
        <v>174</v>
      </c>
      <c r="F124" s="13" t="s">
        <v>212</v>
      </c>
      <c r="G124" s="13">
        <v>39</v>
      </c>
      <c r="H124" s="11" t="s">
        <v>396</v>
      </c>
      <c r="I124">
        <v>5</v>
      </c>
      <c r="J124" t="s">
        <v>391</v>
      </c>
    </row>
    <row r="125" spans="1:10" x14ac:dyDescent="0.25">
      <c r="A125">
        <v>23</v>
      </c>
      <c r="B125" s="14" t="s">
        <v>21</v>
      </c>
      <c r="C125" s="11" t="s">
        <v>217</v>
      </c>
      <c r="D125" s="13" t="s">
        <v>205</v>
      </c>
      <c r="E125" s="13" t="s">
        <v>174</v>
      </c>
      <c r="F125" s="13" t="s">
        <v>218</v>
      </c>
      <c r="G125" s="13">
        <v>43</v>
      </c>
      <c r="H125" s="11" t="s">
        <v>397</v>
      </c>
      <c r="I125">
        <v>5</v>
      </c>
      <c r="J125" t="s">
        <v>390</v>
      </c>
    </row>
    <row r="126" spans="1:10" x14ac:dyDescent="0.25">
      <c r="A126">
        <v>25</v>
      </c>
      <c r="B126" s="14" t="s">
        <v>23</v>
      </c>
      <c r="C126" s="11" t="s">
        <v>221</v>
      </c>
      <c r="D126" s="13" t="s">
        <v>205</v>
      </c>
      <c r="E126" s="13" t="s">
        <v>174</v>
      </c>
      <c r="F126" s="13" t="s">
        <v>222</v>
      </c>
      <c r="G126" s="13">
        <v>44</v>
      </c>
      <c r="H126" s="11" t="s">
        <v>397</v>
      </c>
      <c r="I126">
        <v>5</v>
      </c>
      <c r="J126" t="s">
        <v>391</v>
      </c>
    </row>
    <row r="127" spans="1:10" x14ac:dyDescent="0.25">
      <c r="A127">
        <v>28</v>
      </c>
      <c r="B127" s="14" t="s">
        <v>26</v>
      </c>
      <c r="C127" s="11" t="s">
        <v>227</v>
      </c>
      <c r="D127" s="13" t="s">
        <v>205</v>
      </c>
      <c r="E127" s="13" t="s">
        <v>174</v>
      </c>
      <c r="F127" s="13" t="s">
        <v>228</v>
      </c>
      <c r="G127" s="13">
        <v>48</v>
      </c>
      <c r="H127" s="11" t="s">
        <v>398</v>
      </c>
      <c r="I127">
        <v>5</v>
      </c>
      <c r="J127" t="s">
        <v>390</v>
      </c>
    </row>
    <row r="128" spans="1:10" x14ac:dyDescent="0.25">
      <c r="A128">
        <v>30</v>
      </c>
      <c r="B128" s="14" t="s">
        <v>28</v>
      </c>
      <c r="C128" s="11" t="s">
        <v>230</v>
      </c>
      <c r="D128" s="13" t="s">
        <v>205</v>
      </c>
      <c r="E128" s="13" t="s">
        <v>174</v>
      </c>
      <c r="F128" s="13" t="s">
        <v>231</v>
      </c>
      <c r="G128" s="13">
        <v>49</v>
      </c>
      <c r="H128" s="11" t="s">
        <v>398</v>
      </c>
      <c r="I128">
        <v>5</v>
      </c>
      <c r="J128" t="s">
        <v>391</v>
      </c>
    </row>
    <row r="129" spans="1:10" x14ac:dyDescent="0.25">
      <c r="A129">
        <v>17</v>
      </c>
      <c r="B129" s="14" t="s">
        <v>15</v>
      </c>
      <c r="C129" s="11" t="s">
        <v>204</v>
      </c>
      <c r="D129" s="13" t="s">
        <v>205</v>
      </c>
      <c r="E129" s="13" t="s">
        <v>174</v>
      </c>
      <c r="F129" s="13" t="s">
        <v>206</v>
      </c>
      <c r="G129" s="13">
        <v>40</v>
      </c>
      <c r="H129" s="11" t="s">
        <v>396</v>
      </c>
      <c r="I129">
        <v>10</v>
      </c>
      <c r="J129" t="s">
        <v>390</v>
      </c>
    </row>
    <row r="130" spans="1:10" x14ac:dyDescent="0.25">
      <c r="A130">
        <v>21</v>
      </c>
      <c r="B130" s="14" t="s">
        <v>19</v>
      </c>
      <c r="C130" s="11" t="s">
        <v>213</v>
      </c>
      <c r="D130" s="13" t="s">
        <v>205</v>
      </c>
      <c r="E130" s="13" t="s">
        <v>174</v>
      </c>
      <c r="F130" s="13" t="s">
        <v>214</v>
      </c>
      <c r="G130" s="13">
        <v>41</v>
      </c>
      <c r="H130" s="11" t="s">
        <v>396</v>
      </c>
      <c r="I130">
        <v>10</v>
      </c>
      <c r="J130" t="s">
        <v>391</v>
      </c>
    </row>
    <row r="131" spans="1:10" x14ac:dyDescent="0.25">
      <c r="A131">
        <v>22</v>
      </c>
      <c r="B131" s="14" t="s">
        <v>20</v>
      </c>
      <c r="C131" s="11" t="s">
        <v>215</v>
      </c>
      <c r="D131" s="13" t="s">
        <v>205</v>
      </c>
      <c r="E131" s="13" t="s">
        <v>174</v>
      </c>
      <c r="F131" s="13" t="s">
        <v>216</v>
      </c>
      <c r="G131" s="13">
        <v>45</v>
      </c>
      <c r="H131" s="11" t="s">
        <v>397</v>
      </c>
      <c r="I131">
        <v>10</v>
      </c>
      <c r="J131" t="s">
        <v>390</v>
      </c>
    </row>
    <row r="132" spans="1:10" x14ac:dyDescent="0.25">
      <c r="A132">
        <v>26</v>
      </c>
      <c r="B132" s="14" t="s">
        <v>24</v>
      </c>
      <c r="C132" s="11" t="s">
        <v>223</v>
      </c>
      <c r="D132" s="13" t="s">
        <v>205</v>
      </c>
      <c r="E132" s="13" t="s">
        <v>174</v>
      </c>
      <c r="F132" s="13" t="s">
        <v>224</v>
      </c>
      <c r="G132" s="13">
        <v>46</v>
      </c>
      <c r="H132" s="11" t="s">
        <v>397</v>
      </c>
      <c r="I132">
        <v>10</v>
      </c>
      <c r="J132" t="s">
        <v>391</v>
      </c>
    </row>
    <row r="133" spans="1:10" x14ac:dyDescent="0.25">
      <c r="A133">
        <v>27</v>
      </c>
      <c r="B133" s="14" t="s">
        <v>25</v>
      </c>
      <c r="C133" s="11" t="s">
        <v>225</v>
      </c>
      <c r="D133" s="13" t="s">
        <v>205</v>
      </c>
      <c r="E133" s="13" t="s">
        <v>174</v>
      </c>
      <c r="F133" s="13" t="s">
        <v>226</v>
      </c>
      <c r="G133" s="13">
        <v>50</v>
      </c>
      <c r="H133" s="11" t="s">
        <v>398</v>
      </c>
      <c r="I133">
        <v>10</v>
      </c>
      <c r="J133" t="s">
        <v>390</v>
      </c>
    </row>
    <row r="134" spans="1:10" x14ac:dyDescent="0.25">
      <c r="A134">
        <v>31</v>
      </c>
      <c r="B134" s="14" t="s">
        <v>29</v>
      </c>
      <c r="C134" s="11" t="s">
        <v>232</v>
      </c>
      <c r="D134" s="13" t="s">
        <v>205</v>
      </c>
      <c r="E134" s="13" t="s">
        <v>174</v>
      </c>
      <c r="F134" s="13" t="s">
        <v>233</v>
      </c>
      <c r="G134" s="13">
        <v>51</v>
      </c>
      <c r="H134" s="11" t="s">
        <v>398</v>
      </c>
      <c r="I134">
        <v>10</v>
      </c>
      <c r="J134" t="s">
        <v>391</v>
      </c>
    </row>
    <row r="135" spans="1:10" x14ac:dyDescent="0.25">
      <c r="A135">
        <v>1</v>
      </c>
    </row>
  </sheetData>
  <sortState xmlns:xlrd2="http://schemas.microsoft.com/office/spreadsheetml/2017/richdata2" ref="A1:P138">
    <sortCondition ref="D1:D138"/>
    <sortCondition ref="E1:E138"/>
    <sortCondition ref="I1:I13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903DA-688F-4992-BA31-42181B4C2DEC}">
  <dimension ref="A1:EO6"/>
  <sheetViews>
    <sheetView topLeftCell="DY1" workbookViewId="0">
      <selection activeCell="DZ4" sqref="DZ4"/>
    </sheetView>
  </sheetViews>
  <sheetFormatPr defaultRowHeight="15" x14ac:dyDescent="0.25"/>
  <cols>
    <col min="1" max="1" width="12.42578125" bestFit="1" customWidth="1"/>
  </cols>
  <sheetData>
    <row r="1" spans="1:145" x14ac:dyDescent="0.25">
      <c r="B1" t="s">
        <v>144</v>
      </c>
      <c r="R1" t="s">
        <v>150</v>
      </c>
      <c r="AH1" t="s">
        <v>151</v>
      </c>
      <c r="AX1" t="s">
        <v>152</v>
      </c>
      <c r="BN1" t="s">
        <v>154</v>
      </c>
      <c r="CD1" t="s">
        <v>155</v>
      </c>
      <c r="CT1" t="s">
        <v>156</v>
      </c>
      <c r="DJ1" t="s">
        <v>157</v>
      </c>
      <c r="DZ1" t="s">
        <v>158</v>
      </c>
    </row>
    <row r="2" spans="1:145" x14ac:dyDescent="0.25">
      <c r="B2" t="s">
        <v>145</v>
      </c>
      <c r="Q2" t="s">
        <v>146</v>
      </c>
      <c r="R2" t="s">
        <v>145</v>
      </c>
      <c r="AG2" t="s">
        <v>146</v>
      </c>
      <c r="AH2" t="s">
        <v>145</v>
      </c>
      <c r="AW2" t="s">
        <v>146</v>
      </c>
      <c r="AX2" t="s">
        <v>145</v>
      </c>
      <c r="BM2" t="s">
        <v>146</v>
      </c>
      <c r="BN2" t="s">
        <v>145</v>
      </c>
      <c r="CC2" t="s">
        <v>146</v>
      </c>
      <c r="CD2" t="s">
        <v>145</v>
      </c>
      <c r="CS2" t="s">
        <v>146</v>
      </c>
      <c r="CT2" t="s">
        <v>145</v>
      </c>
      <c r="DI2" t="s">
        <v>146</v>
      </c>
      <c r="DJ2" t="s">
        <v>145</v>
      </c>
      <c r="DY2" t="s">
        <v>146</v>
      </c>
      <c r="DZ2" t="s">
        <v>145</v>
      </c>
      <c r="EO2" t="s">
        <v>146</v>
      </c>
    </row>
    <row r="3" spans="1:145" x14ac:dyDescent="0.25">
      <c r="A3" t="s">
        <v>143</v>
      </c>
      <c r="B3">
        <v>62.340600000000002</v>
      </c>
      <c r="C3">
        <v>59.490099999999998</v>
      </c>
      <c r="D3">
        <v>63.741300000000003</v>
      </c>
      <c r="E3">
        <v>49.938699999999997</v>
      </c>
      <c r="F3">
        <v>60.586199999999998</v>
      </c>
      <c r="G3">
        <v>62.521900000000002</v>
      </c>
      <c r="H3">
        <v>58.801000000000002</v>
      </c>
      <c r="I3">
        <v>64.469700000000003</v>
      </c>
      <c r="J3">
        <v>47.959699999999998</v>
      </c>
      <c r="K3">
        <v>59.823999999999998</v>
      </c>
      <c r="L3">
        <v>61.974600000000002</v>
      </c>
      <c r="M3">
        <v>60.442399999999999</v>
      </c>
      <c r="N3">
        <v>64.194599999999994</v>
      </c>
      <c r="O3">
        <v>48.308599999999998</v>
      </c>
      <c r="P3">
        <v>59.508600000000001</v>
      </c>
      <c r="Q3">
        <f>_xlfn.STDEV.S(B3:P3)/AVERAGE(B3:P3)</f>
        <v>9.4666372175577981E-2</v>
      </c>
      <c r="R3">
        <v>6.4298000000000002</v>
      </c>
      <c r="S3">
        <v>6.9977</v>
      </c>
      <c r="T3">
        <v>7.2518000000000002</v>
      </c>
      <c r="U3">
        <v>9.6945999999999994</v>
      </c>
      <c r="V3">
        <v>6.7332999999999998</v>
      </c>
      <c r="W3">
        <v>6.9023000000000003</v>
      </c>
      <c r="X3">
        <v>6.5364000000000004</v>
      </c>
      <c r="Y3">
        <v>7.8525</v>
      </c>
      <c r="Z3">
        <v>8.6722999999999999</v>
      </c>
      <c r="AA3">
        <v>6.5979000000000001</v>
      </c>
      <c r="AB3">
        <v>6.6138000000000003</v>
      </c>
      <c r="AC3">
        <v>6.5125999999999999</v>
      </c>
      <c r="AD3">
        <v>7.5823</v>
      </c>
      <c r="AE3">
        <v>9.1958000000000002</v>
      </c>
      <c r="AF3">
        <v>6.4025999999999996</v>
      </c>
      <c r="AG3">
        <f t="shared" ref="AG3:AG4" si="0">_xlfn.STDEV.S(R3:AF3)/AVERAGE(R3:AF3)</f>
        <v>0.14528032562045884</v>
      </c>
      <c r="AH3">
        <v>42.410499999999999</v>
      </c>
      <c r="AI3">
        <v>40.878399999999999</v>
      </c>
      <c r="AJ3">
        <v>41.247599999999998</v>
      </c>
      <c r="AK3">
        <v>35.947200000000002</v>
      </c>
      <c r="AL3">
        <v>41.665900000000001</v>
      </c>
      <c r="AM3">
        <v>42.6111</v>
      </c>
      <c r="AN3">
        <v>40.053400000000003</v>
      </c>
      <c r="AO3">
        <v>42.022799999999997</v>
      </c>
      <c r="AP3">
        <v>34.285899999999998</v>
      </c>
      <c r="AQ3">
        <v>41.104700000000001</v>
      </c>
      <c r="AR3">
        <v>42.08</v>
      </c>
      <c r="AS3">
        <v>41.249000000000002</v>
      </c>
      <c r="AT3">
        <v>41.9467</v>
      </c>
      <c r="AU3">
        <v>34.9313</v>
      </c>
      <c r="AV3">
        <v>40.679200000000002</v>
      </c>
      <c r="AW3">
        <f t="shared" ref="AW3:AW4" si="1">_xlfn.STDEV.S(AH3:AV3)/AVERAGE(AH3:AV3)</f>
        <v>6.885555131940431E-2</v>
      </c>
      <c r="AX3">
        <v>10.6572</v>
      </c>
      <c r="AY3">
        <v>10.5724</v>
      </c>
      <c r="AZ3">
        <v>10.9634</v>
      </c>
      <c r="BA3">
        <v>14.393599999999999</v>
      </c>
      <c r="BB3">
        <v>12.6793</v>
      </c>
      <c r="BC3">
        <v>10.888500000000001</v>
      </c>
      <c r="BD3">
        <v>10.140599999999999</v>
      </c>
      <c r="BE3">
        <v>11.430400000000001</v>
      </c>
      <c r="BF3">
        <v>13.398899999999999</v>
      </c>
      <c r="BG3">
        <v>12.3125</v>
      </c>
      <c r="BH3">
        <v>10.569000000000001</v>
      </c>
      <c r="BI3">
        <v>10.5098</v>
      </c>
      <c r="BJ3">
        <v>11.127599999999999</v>
      </c>
      <c r="BK3">
        <v>14.1532</v>
      </c>
      <c r="BL3">
        <v>12.114599999999999</v>
      </c>
      <c r="BM3">
        <f t="shared" ref="BM3:BM4" si="2">_xlfn.STDEV.S(AX3:BL3)/AVERAGE(AX3:BL3)</f>
        <v>0.11785168030930257</v>
      </c>
      <c r="BN3">
        <v>0.75839999999999996</v>
      </c>
      <c r="BO3">
        <v>0.7571</v>
      </c>
      <c r="BP3">
        <v>0.75</v>
      </c>
      <c r="BQ3">
        <v>0.75900000000000001</v>
      </c>
      <c r="BR3">
        <v>0.75409999999999999</v>
      </c>
      <c r="BS3">
        <v>0.75929999999999997</v>
      </c>
      <c r="BT3">
        <v>0.74909999999999999</v>
      </c>
      <c r="BU3">
        <v>0.76190000000000002</v>
      </c>
      <c r="BV3">
        <v>0.74239999999999995</v>
      </c>
      <c r="BW3">
        <v>0.74760000000000004</v>
      </c>
      <c r="BX3">
        <v>0.74809999999999999</v>
      </c>
      <c r="BY3">
        <v>0.75770000000000004</v>
      </c>
      <c r="BZ3">
        <v>0.75700000000000001</v>
      </c>
      <c r="CA3">
        <v>0.75339999999999996</v>
      </c>
      <c r="CB3">
        <v>0.73340000000000005</v>
      </c>
      <c r="CC3">
        <f t="shared" ref="CC3:CC4" si="3">_xlfn.STDEV.S(BN3:CB3)/AVERAGE(BN3:CB3)</f>
        <v>1.0116075775814371E-2</v>
      </c>
      <c r="CD3">
        <v>0.75619999999999998</v>
      </c>
      <c r="CE3">
        <v>0.74780000000000002</v>
      </c>
      <c r="CF3">
        <v>0.73819999999999997</v>
      </c>
      <c r="CG3">
        <v>0.74350000000000005</v>
      </c>
      <c r="CH3">
        <v>0.74590000000000001</v>
      </c>
      <c r="CI3">
        <v>0.75690000000000002</v>
      </c>
      <c r="CJ3">
        <v>0.73680000000000001</v>
      </c>
      <c r="CK3">
        <v>0.76100000000000001</v>
      </c>
      <c r="CL3">
        <v>0.72230000000000005</v>
      </c>
      <c r="CM3">
        <v>0.74560000000000004</v>
      </c>
      <c r="CN3">
        <v>0.73960000000000004</v>
      </c>
      <c r="CO3">
        <v>0.75849999999999995</v>
      </c>
      <c r="CP3">
        <v>0.74870000000000003</v>
      </c>
      <c r="CQ3">
        <v>0.73729999999999996</v>
      </c>
      <c r="CR3">
        <v>0.71489999999999998</v>
      </c>
      <c r="CS3">
        <f t="shared" ref="CS3:CS4" si="4">_xlfn.STDEV.S(CD3:CR3)/AVERAGE(CD3:CR3)</f>
        <v>1.7319681654369094E-2</v>
      </c>
      <c r="CT3">
        <v>4.6800000000000001E-2</v>
      </c>
      <c r="CU3">
        <v>4.2700000000000002E-2</v>
      </c>
      <c r="CV3">
        <v>3.2300000000000002E-2</v>
      </c>
      <c r="CW3">
        <v>5.2900000000000003E-2</v>
      </c>
      <c r="CX3">
        <v>4.07E-2</v>
      </c>
      <c r="CY3">
        <v>4.1000000000000002E-2</v>
      </c>
      <c r="CZ3">
        <v>4.0599999999999997E-2</v>
      </c>
      <c r="DA3">
        <v>2.86E-2</v>
      </c>
      <c r="DB3">
        <v>4.2599999999999999E-2</v>
      </c>
      <c r="DC3">
        <v>3.6200000000000003E-2</v>
      </c>
      <c r="DD3">
        <v>3.9E-2</v>
      </c>
      <c r="DE3">
        <v>3.8699999999999998E-2</v>
      </c>
      <c r="DF3">
        <v>2.8000000000000001E-2</v>
      </c>
      <c r="DG3">
        <v>4.8399999999999999E-2</v>
      </c>
      <c r="DH3">
        <v>3.8300000000000001E-2</v>
      </c>
      <c r="DI3">
        <f t="shared" ref="DI3:DI4" si="5">_xlfn.STDEV.S(CT3:DH3)/AVERAGE(CT3:DH3)</f>
        <v>0.17148312874822891</v>
      </c>
      <c r="DJ3">
        <v>75.672600000000003</v>
      </c>
      <c r="DK3">
        <v>72.519499999999994</v>
      </c>
      <c r="DL3">
        <v>76.268699999999995</v>
      </c>
      <c r="DM3">
        <v>62.290199999999999</v>
      </c>
      <c r="DN3">
        <v>73.838200000000001</v>
      </c>
      <c r="DO3">
        <v>75.975899999999996</v>
      </c>
      <c r="DP3">
        <v>71.446200000000005</v>
      </c>
      <c r="DQ3">
        <v>77.355800000000002</v>
      </c>
      <c r="DR3">
        <v>59.589199999999998</v>
      </c>
      <c r="DS3">
        <v>72.883799999999994</v>
      </c>
      <c r="DT3">
        <v>75.201800000000006</v>
      </c>
      <c r="DU3">
        <v>73.465500000000006</v>
      </c>
      <c r="DV3">
        <v>77.058199999999999</v>
      </c>
      <c r="DW3">
        <v>60.319800000000001</v>
      </c>
      <c r="DX3">
        <v>72.367599999999996</v>
      </c>
      <c r="DY3">
        <f t="shared" ref="DY3:DY4" si="6">_xlfn.STDEV.S(DJ3:DX3)/AVERAGE(DJ3:DX3)</f>
        <v>8.3528649530862475E-2</v>
      </c>
      <c r="DZ3">
        <v>44.278399999999998</v>
      </c>
      <c r="EA3">
        <v>42.586599999999997</v>
      </c>
      <c r="EB3">
        <v>44.096800000000002</v>
      </c>
      <c r="EC3">
        <v>37.143999999999998</v>
      </c>
      <c r="ED3">
        <v>43.348599999999998</v>
      </c>
      <c r="EE3">
        <v>44.493400000000001</v>
      </c>
      <c r="EF3">
        <v>41.844000000000001</v>
      </c>
      <c r="EG3">
        <v>44.841000000000001</v>
      </c>
      <c r="EH3">
        <v>35.456200000000003</v>
      </c>
      <c r="EI3">
        <v>42.766300000000001</v>
      </c>
      <c r="EJ3">
        <v>43.988100000000003</v>
      </c>
      <c r="EK3">
        <v>43.033999999999999</v>
      </c>
      <c r="EL3">
        <v>44.677799999999998</v>
      </c>
      <c r="EM3">
        <v>36.009399999999999</v>
      </c>
      <c r="EN3">
        <v>42.403199999999998</v>
      </c>
      <c r="EO3">
        <f t="shared" ref="EO3:EO4" si="7">_xlfn.STDEV.S(DZ3:EN3)/AVERAGE(DZ3:EN3)</f>
        <v>7.5506934458366759E-2</v>
      </c>
    </row>
    <row r="4" spans="1:145" x14ac:dyDescent="0.25">
      <c r="A4" t="s">
        <v>147</v>
      </c>
      <c r="B4">
        <v>94.1982</v>
      </c>
      <c r="C4">
        <v>90.109300000000005</v>
      </c>
      <c r="D4">
        <v>103.4738</v>
      </c>
      <c r="E4">
        <v>96.088200000000001</v>
      </c>
      <c r="F4">
        <v>96.219399999999993</v>
      </c>
      <c r="G4">
        <v>92.588800000000006</v>
      </c>
      <c r="H4">
        <v>90.729399999999998</v>
      </c>
      <c r="I4">
        <v>102.94929999999999</v>
      </c>
      <c r="J4">
        <v>96.664299999999997</v>
      </c>
      <c r="K4">
        <v>96.230400000000003</v>
      </c>
      <c r="L4">
        <v>94.507999999999996</v>
      </c>
      <c r="M4">
        <v>90.039000000000001</v>
      </c>
      <c r="N4">
        <v>103.36360000000001</v>
      </c>
      <c r="O4">
        <v>96.757999999999996</v>
      </c>
      <c r="P4">
        <v>94.497799999999998</v>
      </c>
      <c r="Q4">
        <f>_xlfn.STDEV.S(B4:P4)/AVERAGE(B4:P4)</f>
        <v>4.6361162209358424E-2</v>
      </c>
      <c r="R4">
        <v>36.745800000000003</v>
      </c>
      <c r="S4">
        <v>36.073799999999999</v>
      </c>
      <c r="T4">
        <v>40.459899999999998</v>
      </c>
      <c r="U4">
        <v>38.531500000000001</v>
      </c>
      <c r="V4">
        <v>38.639200000000002</v>
      </c>
      <c r="W4">
        <v>36.068300000000001</v>
      </c>
      <c r="X4">
        <v>36.365900000000003</v>
      </c>
      <c r="Y4">
        <v>38.082999999999998</v>
      </c>
      <c r="Z4">
        <v>38.894100000000002</v>
      </c>
      <c r="AA4">
        <v>38.114600000000003</v>
      </c>
      <c r="AB4">
        <v>36.741</v>
      </c>
      <c r="AC4">
        <v>36.502099999999999</v>
      </c>
      <c r="AD4">
        <v>40.907200000000003</v>
      </c>
      <c r="AE4">
        <v>39.4711</v>
      </c>
      <c r="AF4">
        <v>38.027900000000002</v>
      </c>
      <c r="AG4">
        <f t="shared" si="0"/>
        <v>4.084527917062937E-2</v>
      </c>
      <c r="AH4">
        <v>78.149600000000007</v>
      </c>
      <c r="AI4">
        <v>74.198800000000006</v>
      </c>
      <c r="AJ4">
        <v>83.111500000000007</v>
      </c>
      <c r="AK4">
        <v>80.114699999999999</v>
      </c>
      <c r="AL4">
        <v>80.381500000000003</v>
      </c>
      <c r="AM4">
        <v>77.184700000000007</v>
      </c>
      <c r="AN4">
        <v>74.887900000000002</v>
      </c>
      <c r="AO4">
        <v>80.946399999999997</v>
      </c>
      <c r="AP4">
        <v>79.965699999999998</v>
      </c>
      <c r="AQ4">
        <v>79.340500000000006</v>
      </c>
      <c r="AR4">
        <v>79.070599999999999</v>
      </c>
      <c r="AS4">
        <v>74.291499999999999</v>
      </c>
      <c r="AT4">
        <v>82.896799999999999</v>
      </c>
      <c r="AU4">
        <v>80.035300000000007</v>
      </c>
      <c r="AV4">
        <v>78.605199999999996</v>
      </c>
      <c r="AW4">
        <f t="shared" si="1"/>
        <v>3.5087503774130661E-2</v>
      </c>
      <c r="AX4">
        <v>51.123800000000003</v>
      </c>
      <c r="AY4">
        <v>45.871200000000002</v>
      </c>
      <c r="AZ4">
        <v>59.245899999999999</v>
      </c>
      <c r="BA4">
        <v>52.6999</v>
      </c>
      <c r="BB4">
        <v>49.8367</v>
      </c>
      <c r="BC4">
        <v>50.159300000000002</v>
      </c>
      <c r="BD4">
        <v>46.136600000000001</v>
      </c>
      <c r="BE4">
        <v>53.7393</v>
      </c>
      <c r="BF4">
        <v>53.289499999999997</v>
      </c>
      <c r="BG4">
        <v>49.847999999999999</v>
      </c>
      <c r="BH4">
        <v>51.128100000000003</v>
      </c>
      <c r="BI4">
        <v>46.343000000000004</v>
      </c>
      <c r="BJ4">
        <v>59.419199999999996</v>
      </c>
      <c r="BK4">
        <v>53.799900000000001</v>
      </c>
      <c r="BL4">
        <v>49.144199999999998</v>
      </c>
      <c r="BM4">
        <f t="shared" si="2"/>
        <v>8.0099410374463886E-2</v>
      </c>
      <c r="BN4">
        <v>0.81389999999999996</v>
      </c>
      <c r="BO4">
        <v>0.82110000000000005</v>
      </c>
      <c r="BP4">
        <v>0.81769999999999998</v>
      </c>
      <c r="BQ4">
        <v>0.82630000000000003</v>
      </c>
      <c r="BR4">
        <v>0.82130000000000003</v>
      </c>
      <c r="BS4">
        <v>0.82269999999999999</v>
      </c>
      <c r="BT4">
        <v>0.8206</v>
      </c>
      <c r="BU4">
        <v>0.83089999999999997</v>
      </c>
      <c r="BV4">
        <v>0.83120000000000005</v>
      </c>
      <c r="BW4">
        <v>0.82630000000000003</v>
      </c>
      <c r="BX4">
        <v>0.80969999999999998</v>
      </c>
      <c r="BY4">
        <v>0.81430000000000002</v>
      </c>
      <c r="BZ4">
        <v>0.81479999999999997</v>
      </c>
      <c r="CA4">
        <v>0.81159999999999999</v>
      </c>
      <c r="CB4">
        <v>0.8155</v>
      </c>
      <c r="CC4">
        <f t="shared" si="3"/>
        <v>8.2003994827474277E-3</v>
      </c>
      <c r="CD4">
        <v>0.9446</v>
      </c>
      <c r="CE4">
        <v>0.95109999999999995</v>
      </c>
      <c r="CF4">
        <v>0.94650000000000001</v>
      </c>
      <c r="CG4">
        <v>0.96519999999999995</v>
      </c>
      <c r="CH4">
        <v>0.94510000000000005</v>
      </c>
      <c r="CI4">
        <v>0.95889999999999997</v>
      </c>
      <c r="CJ4">
        <v>0.9516</v>
      </c>
      <c r="CK4">
        <v>0.96379999999999999</v>
      </c>
      <c r="CL4">
        <v>0.97150000000000003</v>
      </c>
      <c r="CM4">
        <v>0.96120000000000005</v>
      </c>
      <c r="CN4">
        <v>0.94130000000000003</v>
      </c>
      <c r="CO4">
        <v>0.93359999999999999</v>
      </c>
      <c r="CP4">
        <v>0.93630000000000002</v>
      </c>
      <c r="CQ4">
        <v>0.93230000000000002</v>
      </c>
      <c r="CR4">
        <v>0.94799999999999995</v>
      </c>
      <c r="CS4">
        <f t="shared" si="4"/>
        <v>1.2602886146481408E-2</v>
      </c>
      <c r="CT4">
        <v>5.3499999999999999E-2</v>
      </c>
      <c r="CU4">
        <v>5.74E-2</v>
      </c>
      <c r="CV4">
        <v>5.7000000000000002E-2</v>
      </c>
      <c r="CW4">
        <v>5.5300000000000002E-2</v>
      </c>
      <c r="CX4">
        <v>5.5E-2</v>
      </c>
      <c r="CY4">
        <v>5.2900000000000003E-2</v>
      </c>
      <c r="CZ4">
        <v>5.2600000000000001E-2</v>
      </c>
      <c r="DA4">
        <v>5.7599999999999998E-2</v>
      </c>
      <c r="DB4">
        <v>5.4800000000000001E-2</v>
      </c>
      <c r="DC4">
        <v>5.3699999999999998E-2</v>
      </c>
      <c r="DD4">
        <v>5.1999999999999998E-2</v>
      </c>
      <c r="DE4">
        <v>5.45E-2</v>
      </c>
      <c r="DF4">
        <v>5.8099999999999999E-2</v>
      </c>
      <c r="DG4">
        <v>5.3900000000000003E-2</v>
      </c>
      <c r="DH4">
        <v>4.9799999999999997E-2</v>
      </c>
      <c r="DI4">
        <f t="shared" si="5"/>
        <v>4.2351570674155452E-2</v>
      </c>
      <c r="DJ4">
        <v>127.7925</v>
      </c>
      <c r="DK4">
        <v>122.1739</v>
      </c>
      <c r="DL4">
        <v>138.7492</v>
      </c>
      <c r="DM4">
        <v>130.90440000000001</v>
      </c>
      <c r="DN4">
        <v>131.19589999999999</v>
      </c>
      <c r="DO4">
        <v>125.8216</v>
      </c>
      <c r="DP4">
        <v>123.1361</v>
      </c>
      <c r="DQ4">
        <v>136.3862</v>
      </c>
      <c r="DR4">
        <v>131.34399999999999</v>
      </c>
      <c r="DS4">
        <v>130.4144</v>
      </c>
      <c r="DT4">
        <v>128.5839</v>
      </c>
      <c r="DU4">
        <v>122.30549999999999</v>
      </c>
      <c r="DV4">
        <v>138.66990000000001</v>
      </c>
      <c r="DW4">
        <v>131.62719999999999</v>
      </c>
      <c r="DX4">
        <v>128.6652</v>
      </c>
      <c r="DY4">
        <f t="shared" si="6"/>
        <v>4.0788241917466501E-2</v>
      </c>
      <c r="DZ4">
        <v>78.23</v>
      </c>
      <c r="EA4">
        <v>74.615200000000002</v>
      </c>
      <c r="EB4">
        <v>84.342399999999998</v>
      </c>
      <c r="EC4">
        <v>80.147000000000006</v>
      </c>
      <c r="ED4">
        <v>80.361800000000002</v>
      </c>
      <c r="EE4">
        <v>77.1053</v>
      </c>
      <c r="EF4">
        <v>75.231200000000001</v>
      </c>
      <c r="EG4">
        <v>82.642799999999994</v>
      </c>
      <c r="EH4">
        <v>80.274699999999996</v>
      </c>
      <c r="EI4">
        <v>79.690899999999999</v>
      </c>
      <c r="EJ4">
        <v>78.863799999999998</v>
      </c>
      <c r="EK4">
        <v>74.692999999999998</v>
      </c>
      <c r="EL4">
        <v>84.2303</v>
      </c>
      <c r="EM4">
        <v>80.410799999999995</v>
      </c>
      <c r="EN4">
        <v>78.733099999999993</v>
      </c>
      <c r="EO4">
        <f t="shared" si="7"/>
        <v>3.861456574136167E-2</v>
      </c>
    </row>
    <row r="5" spans="1:145" x14ac:dyDescent="0.25">
      <c r="A5" t="s">
        <v>148</v>
      </c>
      <c r="B5">
        <v>94.204899999999995</v>
      </c>
      <c r="C5">
        <v>108.68</v>
      </c>
      <c r="D5">
        <v>83.798599999999993</v>
      </c>
      <c r="E5">
        <v>96.900300000000001</v>
      </c>
      <c r="F5">
        <v>110.60339999999999</v>
      </c>
      <c r="G5">
        <v>82.266499999999994</v>
      </c>
      <c r="H5">
        <v>97.053399999999996</v>
      </c>
      <c r="I5">
        <v>108.47320000000001</v>
      </c>
      <c r="J5">
        <v>83.119500000000002</v>
      </c>
      <c r="Q5">
        <f>_xlfn.STDEV.S(B5:J5)/AVERAGE(B5:J5)</f>
        <v>0.11850437539181834</v>
      </c>
      <c r="R5">
        <v>21.051400000000001</v>
      </c>
      <c r="S5">
        <v>24.587499999999999</v>
      </c>
      <c r="T5">
        <v>21.1432</v>
      </c>
      <c r="U5">
        <v>21.060300000000002</v>
      </c>
      <c r="V5">
        <v>23.404900000000001</v>
      </c>
      <c r="W5">
        <v>20.110800000000001</v>
      </c>
      <c r="X5">
        <v>21.189900000000002</v>
      </c>
      <c r="Y5">
        <v>24.317599999999999</v>
      </c>
      <c r="Z5">
        <v>20.9194</v>
      </c>
      <c r="AG5">
        <f t="shared" ref="AG5" si="8">_xlfn.STDEV.S(R5:Z5)/AVERAGE(R5:Z5)</f>
        <v>7.5365482410737913E-2</v>
      </c>
      <c r="AH5">
        <v>78.527199999999993</v>
      </c>
      <c r="AI5">
        <v>92.205600000000004</v>
      </c>
      <c r="AJ5">
        <v>73.496300000000005</v>
      </c>
      <c r="AK5">
        <v>79.732100000000003</v>
      </c>
      <c r="AL5">
        <v>95.553600000000003</v>
      </c>
      <c r="AM5">
        <v>71.839500000000001</v>
      </c>
      <c r="AN5">
        <v>79.869900000000001</v>
      </c>
      <c r="AO5">
        <v>92.413200000000003</v>
      </c>
      <c r="AP5">
        <v>73.049800000000005</v>
      </c>
      <c r="AW5">
        <f t="shared" ref="AW5" si="9">_xlfn.STDEV.S(AH5:AP5)/AVERAGE(AH5:AP5)</f>
        <v>0.11209366162320882</v>
      </c>
      <c r="AX5">
        <v>27.1617</v>
      </c>
      <c r="AY5">
        <v>43.505600000000001</v>
      </c>
      <c r="AZ5">
        <v>28.771699999999999</v>
      </c>
      <c r="BA5">
        <v>27.264600000000002</v>
      </c>
      <c r="BB5">
        <v>42.373399999999997</v>
      </c>
      <c r="BC5">
        <v>27.898900000000001</v>
      </c>
      <c r="BD5">
        <v>27.3979</v>
      </c>
      <c r="BE5">
        <v>42.979100000000003</v>
      </c>
      <c r="BF5">
        <v>28.527000000000001</v>
      </c>
      <c r="BM5">
        <f t="shared" ref="BM5" si="10">_xlfn.STDEV.S(AX5:BF5)/AVERAGE(AX5:BF5)</f>
        <v>0.23063965939639566</v>
      </c>
      <c r="BN5">
        <v>0.8397</v>
      </c>
      <c r="BO5">
        <v>0.85529999999999995</v>
      </c>
      <c r="BP5">
        <v>0.83899999999999997</v>
      </c>
      <c r="BQ5">
        <v>0.8337</v>
      </c>
      <c r="BR5">
        <v>0.84040000000000004</v>
      </c>
      <c r="BS5">
        <v>0.83160000000000001</v>
      </c>
      <c r="BT5">
        <v>0.83240000000000003</v>
      </c>
      <c r="BU5">
        <v>0.84340000000000004</v>
      </c>
      <c r="BV5">
        <v>0.8306</v>
      </c>
      <c r="CC5">
        <f t="shared" ref="CC5" si="11">_xlfn.STDEV.S(BN5:BV5)/AVERAGE(BN5:BV5)</f>
        <v>9.2557019092880093E-3</v>
      </c>
      <c r="CD5">
        <v>0.92989999999999995</v>
      </c>
      <c r="CE5">
        <v>0.9536</v>
      </c>
      <c r="CF5">
        <v>0.93</v>
      </c>
      <c r="CG5">
        <v>0.92049999999999998</v>
      </c>
      <c r="CH5">
        <v>0.92949999999999999</v>
      </c>
      <c r="CI5">
        <v>0.9153</v>
      </c>
      <c r="CJ5">
        <v>0.91620000000000001</v>
      </c>
      <c r="CK5">
        <v>0.93459999999999999</v>
      </c>
      <c r="CL5">
        <v>0.91590000000000005</v>
      </c>
      <c r="CS5">
        <f t="shared" ref="CS5" si="12">_xlfn.STDEV.S(CD5:CL5)/AVERAGE(CD5:CL5)</f>
        <v>1.3247940170627574E-2</v>
      </c>
      <c r="CT5">
        <v>1.61E-2</v>
      </c>
      <c r="CU5">
        <v>2.87E-2</v>
      </c>
      <c r="CV5">
        <v>1.78E-2</v>
      </c>
      <c r="CW5">
        <v>2.5600000000000001E-2</v>
      </c>
      <c r="CX5">
        <v>2.4400000000000002E-2</v>
      </c>
      <c r="CY5">
        <v>2.4799999999999999E-2</v>
      </c>
      <c r="CZ5">
        <v>2.53E-2</v>
      </c>
      <c r="DA5">
        <v>2.5999999999999999E-2</v>
      </c>
      <c r="DB5">
        <v>2.2800000000000001E-2</v>
      </c>
      <c r="DI5">
        <f t="shared" ref="DI5" si="13">_xlfn.STDEV.S(CT5:DB5)/AVERAGE(CT5:DB5)</f>
        <v>0.17231415612767242</v>
      </c>
      <c r="DJ5">
        <v>124.4357</v>
      </c>
      <c r="DK5">
        <v>144.62970000000001</v>
      </c>
      <c r="DL5">
        <v>113.4502</v>
      </c>
      <c r="DM5">
        <v>127.24160000000001</v>
      </c>
      <c r="DN5">
        <v>148.02500000000001</v>
      </c>
      <c r="DO5">
        <v>111.0547</v>
      </c>
      <c r="DP5">
        <v>127.46599999999999</v>
      </c>
      <c r="DQ5">
        <v>144.56129999999999</v>
      </c>
      <c r="DY5">
        <f t="shared" ref="DY5" si="14">_xlfn.STDEV.S(DJ5:DR5)/AVERAGE(DJ5:DR5)</f>
        <v>0.10980298522404359</v>
      </c>
      <c r="DZ5">
        <v>76.650899999999993</v>
      </c>
      <c r="EA5">
        <v>89.421400000000006</v>
      </c>
      <c r="EB5">
        <v>70.608199999999997</v>
      </c>
      <c r="EC5">
        <v>78.158699999999996</v>
      </c>
      <c r="ED5">
        <v>91.829899999999995</v>
      </c>
      <c r="EE5">
        <v>69.058999999999997</v>
      </c>
      <c r="EF5">
        <v>78.299800000000005</v>
      </c>
      <c r="EG5">
        <v>89.445899999999995</v>
      </c>
      <c r="EH5">
        <v>70.109899999999996</v>
      </c>
      <c r="EO5">
        <f t="shared" ref="EO5" si="15">_xlfn.STDEV.S(DZ5:EH5)/AVERAGE(DZ5:EH5)</f>
        <v>0.11250714898558617</v>
      </c>
    </row>
    <row r="6" spans="1:145" x14ac:dyDescent="0.25">
      <c r="P6" t="s">
        <v>149</v>
      </c>
      <c r="Q6">
        <f>AVERAGE(Q3:Q5)</f>
        <v>8.6510636592251569E-2</v>
      </c>
      <c r="AF6" t="s">
        <v>149</v>
      </c>
      <c r="AG6" s="2">
        <f t="shared" ref="AG6" si="16">AVERAGE(AG3:AG5)</f>
        <v>8.7163695733942045E-2</v>
      </c>
      <c r="AV6" t="s">
        <v>149</v>
      </c>
      <c r="AW6">
        <f t="shared" ref="AW6" si="17">AVERAGE(AW3:AW5)</f>
        <v>7.2012238905581269E-2</v>
      </c>
      <c r="BL6" t="s">
        <v>149</v>
      </c>
      <c r="BM6">
        <f t="shared" ref="BM6" si="18">AVERAGE(BM3:BM5)</f>
        <v>0.14286358336005403</v>
      </c>
      <c r="CB6" t="s">
        <v>149</v>
      </c>
      <c r="CC6">
        <f t="shared" ref="CC6" si="19">AVERAGE(CC3:CC5)</f>
        <v>9.1907257226166023E-3</v>
      </c>
      <c r="CR6" t="s">
        <v>149</v>
      </c>
      <c r="CS6">
        <f t="shared" ref="CS6" si="20">AVERAGE(CS3:CS5)</f>
        <v>1.4390169323826025E-2</v>
      </c>
      <c r="DH6" t="s">
        <v>149</v>
      </c>
      <c r="DI6" s="2">
        <f t="shared" ref="DI6" si="21">AVERAGE(DI3:DI5)</f>
        <v>0.12871628518335226</v>
      </c>
      <c r="DX6" t="s">
        <v>149</v>
      </c>
      <c r="DY6">
        <f t="shared" ref="DY6" si="22">AVERAGE(DY3:DY5)</f>
        <v>7.803995889079085E-2</v>
      </c>
      <c r="EN6" t="s">
        <v>149</v>
      </c>
      <c r="EO6">
        <f t="shared" ref="EO6" si="23">AVERAGE(EO3:EO5)</f>
        <v>7.5542883061771537E-2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06E34-CBD3-4D03-8093-AF3192ABA6B3}">
  <dimension ref="A1:CM6"/>
  <sheetViews>
    <sheetView topLeftCell="BQ1" workbookViewId="0">
      <selection activeCell="BS6" sqref="BS6"/>
    </sheetView>
  </sheetViews>
  <sheetFormatPr defaultRowHeight="15" x14ac:dyDescent="0.25"/>
  <sheetData>
    <row r="1" spans="1:91" x14ac:dyDescent="0.25">
      <c r="B1" t="s">
        <v>144</v>
      </c>
      <c r="L1" t="s">
        <v>160</v>
      </c>
      <c r="V1" t="s">
        <v>151</v>
      </c>
      <c r="AF1" t="s">
        <v>152</v>
      </c>
      <c r="AP1" t="s">
        <v>153</v>
      </c>
      <c r="AZ1" t="s">
        <v>155</v>
      </c>
      <c r="BJ1" t="s">
        <v>156</v>
      </c>
      <c r="BT1" t="s">
        <v>157</v>
      </c>
      <c r="CD1" t="s">
        <v>158</v>
      </c>
    </row>
    <row r="2" spans="1:91" x14ac:dyDescent="0.25">
      <c r="B2" t="s">
        <v>159</v>
      </c>
      <c r="K2" t="s">
        <v>146</v>
      </c>
      <c r="L2" t="s">
        <v>159</v>
      </c>
      <c r="U2" t="s">
        <v>146</v>
      </c>
      <c r="V2" t="s">
        <v>159</v>
      </c>
      <c r="AE2" t="s">
        <v>146</v>
      </c>
      <c r="AF2" t="s">
        <v>159</v>
      </c>
      <c r="AO2" t="s">
        <v>146</v>
      </c>
      <c r="AP2" t="s">
        <v>159</v>
      </c>
      <c r="AY2" t="s">
        <v>146</v>
      </c>
      <c r="AZ2" t="s">
        <v>159</v>
      </c>
      <c r="BI2" t="s">
        <v>146</v>
      </c>
      <c r="BJ2" t="s">
        <v>159</v>
      </c>
      <c r="BS2" t="s">
        <v>146</v>
      </c>
      <c r="BT2" t="s">
        <v>159</v>
      </c>
      <c r="CC2" t="s">
        <v>146</v>
      </c>
      <c r="CD2" t="s">
        <v>159</v>
      </c>
      <c r="CM2" t="s">
        <v>146</v>
      </c>
    </row>
    <row r="3" spans="1:91" x14ac:dyDescent="0.25">
      <c r="A3" t="s">
        <v>143</v>
      </c>
      <c r="B3">
        <v>107.4778</v>
      </c>
      <c r="C3">
        <v>78.908299999999997</v>
      </c>
      <c r="D3">
        <v>57.378</v>
      </c>
      <c r="E3">
        <v>107.38</v>
      </c>
      <c r="F3">
        <v>79.474000000000004</v>
      </c>
      <c r="G3">
        <v>57.4788</v>
      </c>
      <c r="H3">
        <v>108.699</v>
      </c>
      <c r="I3">
        <v>78.819500000000005</v>
      </c>
      <c r="J3">
        <v>57.626600000000003</v>
      </c>
      <c r="K3">
        <f>_xlfn.STDEV.S(B3:J3)/AVERAGE(B3:J3)</f>
        <v>0.26860834111167914</v>
      </c>
      <c r="L3">
        <v>35.281799999999997</v>
      </c>
      <c r="M3">
        <v>34.049999999999997</v>
      </c>
      <c r="N3">
        <v>26.306699999999999</v>
      </c>
      <c r="O3">
        <v>34.738599999999998</v>
      </c>
      <c r="P3">
        <v>34.355499999999999</v>
      </c>
      <c r="Q3">
        <v>26.3169</v>
      </c>
      <c r="R3">
        <v>35.397799999999997</v>
      </c>
      <c r="S3">
        <v>34.007300000000001</v>
      </c>
      <c r="T3">
        <v>26.436499999999999</v>
      </c>
      <c r="U3">
        <f t="shared" ref="U3:U4" si="0">_xlfn.STDEV.S(L3:T3)/AVERAGE(L3:T3)</f>
        <v>0.13082150709620469</v>
      </c>
      <c r="V3">
        <v>84.947100000000006</v>
      </c>
      <c r="W3">
        <v>70.049499999999995</v>
      </c>
      <c r="X3">
        <v>50.270899999999997</v>
      </c>
      <c r="Y3">
        <v>84.748000000000005</v>
      </c>
      <c r="Z3">
        <v>70.306200000000004</v>
      </c>
      <c r="AA3">
        <v>50.069600000000001</v>
      </c>
      <c r="AB3">
        <v>86.010300000000001</v>
      </c>
      <c r="AC3">
        <v>69.821700000000007</v>
      </c>
      <c r="AD3">
        <v>50.459899999999998</v>
      </c>
      <c r="AE3">
        <f t="shared" ref="AE3:AE4" si="1">_xlfn.STDEV.S(V3:AD3)/AVERAGE(V3:AD3)</f>
        <v>0.22168942016796633</v>
      </c>
      <c r="AF3">
        <v>59.956000000000003</v>
      </c>
      <c r="AG3">
        <v>51.997300000000003</v>
      </c>
      <c r="AH3">
        <v>34.372599999999998</v>
      </c>
      <c r="AI3">
        <v>59.853700000000003</v>
      </c>
      <c r="AJ3">
        <v>52.185099999999998</v>
      </c>
      <c r="AK3">
        <v>34.581899999999997</v>
      </c>
      <c r="AL3">
        <v>60.514899999999997</v>
      </c>
      <c r="AM3">
        <v>51.846499999999999</v>
      </c>
      <c r="AN3">
        <v>34.670900000000003</v>
      </c>
      <c r="AO3">
        <f t="shared" ref="AO3:AO4" si="2">_xlfn.STDEV.S(AF3:AN3)/AVERAGE(AF3:AN3)</f>
        <v>0.23150814673737202</v>
      </c>
      <c r="AP3">
        <v>0.77490000000000003</v>
      </c>
      <c r="AQ3">
        <v>0.77739999999999998</v>
      </c>
      <c r="AR3">
        <v>0.77539999999999998</v>
      </c>
      <c r="AS3">
        <v>0.78090000000000004</v>
      </c>
      <c r="AT3">
        <v>0.77729999999999999</v>
      </c>
      <c r="AU3">
        <v>0.77790000000000004</v>
      </c>
      <c r="AV3">
        <v>0.78069999999999995</v>
      </c>
      <c r="AW3">
        <v>0.77510000000000001</v>
      </c>
      <c r="AX3">
        <v>0.78600000000000003</v>
      </c>
      <c r="AY3">
        <f t="shared" ref="AY3:AY4" si="3">_xlfn.STDEV.S(AP3:AX3)/AVERAGE(AP3:AX3)</f>
        <v>4.6297757200134673E-3</v>
      </c>
      <c r="AZ3">
        <v>0.73599999999999999</v>
      </c>
      <c r="BA3">
        <v>0.6966</v>
      </c>
      <c r="BB3">
        <v>0.69320000000000004</v>
      </c>
      <c r="BC3">
        <v>0.74650000000000005</v>
      </c>
      <c r="BD3">
        <v>0.69889999999999997</v>
      </c>
      <c r="BE3">
        <v>0.6976</v>
      </c>
      <c r="BF3">
        <v>0.74539999999999995</v>
      </c>
      <c r="BG3">
        <v>0.70050000000000001</v>
      </c>
      <c r="BH3">
        <v>0.71130000000000004</v>
      </c>
      <c r="BI3">
        <f t="shared" ref="BI3:BI4" si="4">_xlfn.STDEV.S(AZ3:BH3)/AVERAGE(AZ3:BH3)</f>
        <v>3.1113721989930128E-2</v>
      </c>
      <c r="BJ3">
        <v>5.4100000000000002E-2</v>
      </c>
      <c r="BK3">
        <v>3.1E-2</v>
      </c>
      <c r="BL3">
        <v>7.0000000000000001E-3</v>
      </c>
      <c r="BM3">
        <v>5.2400000000000002E-2</v>
      </c>
      <c r="BN3">
        <v>3.5499999999999997E-2</v>
      </c>
      <c r="BO3">
        <v>5.5999999999999999E-3</v>
      </c>
      <c r="BP3">
        <v>4.7800000000000002E-2</v>
      </c>
      <c r="BQ3">
        <v>2.9600000000000001E-2</v>
      </c>
      <c r="BR3">
        <v>1.3299999999999999E-2</v>
      </c>
      <c r="BS3">
        <f t="shared" ref="BS3:BS4" si="5">_xlfn.STDEV.S(BJ3:BR3)/AVERAGE(BJ3:BR3)</f>
        <v>0.61260954449806149</v>
      </c>
      <c r="BT3">
        <v>141.4648</v>
      </c>
      <c r="BU3">
        <v>110.87309999999999</v>
      </c>
      <c r="BV3">
        <v>80.6935</v>
      </c>
      <c r="BW3">
        <v>141.13630000000001</v>
      </c>
      <c r="BX3">
        <v>111.53189999999999</v>
      </c>
      <c r="BY3">
        <v>80.6434</v>
      </c>
      <c r="BZ3">
        <v>143.06030000000001</v>
      </c>
      <c r="CA3">
        <v>110.65300000000001</v>
      </c>
      <c r="CB3">
        <v>81.0304</v>
      </c>
      <c r="CC3">
        <f t="shared" ref="CC3:CC4" si="6">_xlfn.STDEV.S(BT3:CB3)/AVERAGE(BT3:CB3)</f>
        <v>0.237907618691899</v>
      </c>
      <c r="CD3">
        <v>86.020899999999997</v>
      </c>
      <c r="CE3">
        <v>68.587800000000001</v>
      </c>
      <c r="CF3">
        <v>49.644599999999997</v>
      </c>
      <c r="CG3">
        <v>85.813100000000006</v>
      </c>
      <c r="CH3">
        <v>68.936599999999999</v>
      </c>
      <c r="CI3">
        <v>49.558</v>
      </c>
      <c r="CJ3">
        <v>87.028400000000005</v>
      </c>
      <c r="CK3">
        <v>68.424000000000007</v>
      </c>
      <c r="CL3">
        <v>49.843800000000002</v>
      </c>
      <c r="CM3">
        <f t="shared" ref="CM3:CM4" si="7">_xlfn.STDEV.S(CD3:CL3)/AVERAGE(CD3:CL3)</f>
        <v>0.23250177176706235</v>
      </c>
    </row>
    <row r="4" spans="1:91" x14ac:dyDescent="0.25">
      <c r="A4" t="s">
        <v>147</v>
      </c>
      <c r="B4">
        <v>54.7</v>
      </c>
      <c r="C4">
        <v>22.787099999999999</v>
      </c>
      <c r="D4">
        <v>23.628699999999998</v>
      </c>
      <c r="E4">
        <v>39.627400000000002</v>
      </c>
      <c r="F4">
        <v>23.608799999999999</v>
      </c>
      <c r="G4">
        <v>22.471299999999999</v>
      </c>
      <c r="H4">
        <v>42.575600000000001</v>
      </c>
      <c r="I4">
        <v>22.5017</v>
      </c>
      <c r="J4">
        <v>23.158000000000001</v>
      </c>
      <c r="K4">
        <f>_xlfn.STDEV.S(B4:J4)/AVERAGE(B4:J4)</f>
        <v>0.3925183084552869</v>
      </c>
      <c r="L4">
        <v>1.0234000000000001</v>
      </c>
      <c r="M4">
        <v>3.2629000000000001</v>
      </c>
      <c r="N4">
        <v>4.0922000000000001</v>
      </c>
      <c r="O4">
        <v>3.7079</v>
      </c>
      <c r="P4">
        <v>4.0087999999999999</v>
      </c>
      <c r="Q4">
        <v>4.0841000000000003</v>
      </c>
      <c r="R4">
        <v>3.0232000000000001</v>
      </c>
      <c r="S4">
        <v>4.165</v>
      </c>
      <c r="T4">
        <v>4.3320999999999996</v>
      </c>
      <c r="U4">
        <f t="shared" si="0"/>
        <v>0.2933626484112753</v>
      </c>
      <c r="V4">
        <v>32.107900000000001</v>
      </c>
      <c r="W4">
        <v>14.411</v>
      </c>
      <c r="X4">
        <v>14.5566</v>
      </c>
      <c r="Y4">
        <v>24.355599999999999</v>
      </c>
      <c r="Z4">
        <v>14.5189</v>
      </c>
      <c r="AA4">
        <v>14.017200000000001</v>
      </c>
      <c r="AB4">
        <v>25.6905</v>
      </c>
      <c r="AC4">
        <v>14.0419</v>
      </c>
      <c r="AD4">
        <v>14.5504</v>
      </c>
      <c r="AE4">
        <f t="shared" si="1"/>
        <v>0.36599659040619054</v>
      </c>
      <c r="AF4">
        <v>5.6721000000000004</v>
      </c>
      <c r="AG4">
        <v>3.7473000000000001</v>
      </c>
      <c r="AH4">
        <v>4.6025</v>
      </c>
      <c r="AI4">
        <v>6.4870999999999999</v>
      </c>
      <c r="AJ4">
        <v>4.5326000000000004</v>
      </c>
      <c r="AK4">
        <v>4.5727000000000002</v>
      </c>
      <c r="AL4">
        <v>6.468</v>
      </c>
      <c r="AM4">
        <v>4.6430999999999996</v>
      </c>
      <c r="AN4">
        <v>4.7737999999999996</v>
      </c>
      <c r="AO4">
        <f t="shared" si="2"/>
        <v>0.18631278031986137</v>
      </c>
      <c r="AP4">
        <v>0.71299999999999997</v>
      </c>
      <c r="AQ4">
        <v>0.69569999999999999</v>
      </c>
      <c r="AR4">
        <v>0.68259999999999998</v>
      </c>
      <c r="AS4">
        <v>0.72270000000000001</v>
      </c>
      <c r="AT4">
        <v>0.69259999999999999</v>
      </c>
      <c r="AU4">
        <v>0.70389999999999997</v>
      </c>
      <c r="AV4">
        <v>0.70509999999999995</v>
      </c>
      <c r="AW4">
        <v>0.69110000000000005</v>
      </c>
      <c r="AX4">
        <v>0.69889999999999997</v>
      </c>
      <c r="AY4">
        <f t="shared" si="3"/>
        <v>1.7323183368593668E-2</v>
      </c>
      <c r="AZ4">
        <v>0.78490000000000004</v>
      </c>
      <c r="BA4">
        <v>0.70930000000000004</v>
      </c>
      <c r="BB4">
        <v>0.68769999999999998</v>
      </c>
      <c r="BC4">
        <v>0.78610000000000002</v>
      </c>
      <c r="BD4">
        <v>0.69950000000000001</v>
      </c>
      <c r="BE4">
        <v>0.71409999999999996</v>
      </c>
      <c r="BF4">
        <v>0.78159999999999996</v>
      </c>
      <c r="BG4">
        <v>0.68840000000000001</v>
      </c>
      <c r="BH4">
        <v>0.71060000000000001</v>
      </c>
      <c r="BI4">
        <f t="shared" si="4"/>
        <v>5.8035273283863195E-2</v>
      </c>
      <c r="BJ4">
        <v>6.7500000000000004E-2</v>
      </c>
      <c r="BK4">
        <v>5.67E-2</v>
      </c>
      <c r="BL4">
        <v>4.19E-2</v>
      </c>
      <c r="BM4">
        <v>5.7500000000000002E-2</v>
      </c>
      <c r="BN4">
        <v>4.87E-2</v>
      </c>
      <c r="BO4">
        <v>4.8300000000000003E-2</v>
      </c>
      <c r="BP4">
        <v>6.2199999999999998E-2</v>
      </c>
      <c r="BQ4">
        <v>5.1999999999999998E-2</v>
      </c>
      <c r="BR4">
        <v>4.5600000000000002E-2</v>
      </c>
      <c r="BS4">
        <f t="shared" si="5"/>
        <v>0.15492664300722575</v>
      </c>
      <c r="BT4">
        <v>63.435400000000001</v>
      </c>
      <c r="BU4">
        <v>27.158300000000001</v>
      </c>
      <c r="BV4">
        <v>28.052800000000001</v>
      </c>
      <c r="BW4">
        <v>46.661299999999997</v>
      </c>
      <c r="BX4">
        <v>28.004300000000001</v>
      </c>
      <c r="BY4">
        <v>26.797799999999999</v>
      </c>
      <c r="BZ4">
        <v>49.817900000000002</v>
      </c>
      <c r="CA4">
        <v>26.848700000000001</v>
      </c>
      <c r="CB4">
        <v>27.6907</v>
      </c>
      <c r="CC4">
        <f t="shared" si="6"/>
        <v>0.3798165585228318</v>
      </c>
      <c r="CD4">
        <v>35.320399999999999</v>
      </c>
      <c r="CE4">
        <v>15.6816</v>
      </c>
      <c r="CF4">
        <v>16.122699999999998</v>
      </c>
      <c r="CG4">
        <v>26.561399999999999</v>
      </c>
      <c r="CH4">
        <v>16.0837</v>
      </c>
      <c r="CI4">
        <v>15.4686</v>
      </c>
      <c r="CJ4">
        <v>28.146799999999999</v>
      </c>
      <c r="CK4">
        <v>15.502599999999999</v>
      </c>
      <c r="CL4">
        <v>16.0139</v>
      </c>
      <c r="CM4">
        <f t="shared" si="7"/>
        <v>0.36389527558335905</v>
      </c>
    </row>
    <row r="5" spans="1:91" x14ac:dyDescent="0.25">
      <c r="A5" t="s">
        <v>148</v>
      </c>
      <c r="B5">
        <v>67.212599999999995</v>
      </c>
      <c r="C5">
        <v>82.875699999999995</v>
      </c>
      <c r="D5">
        <v>66.930199999999999</v>
      </c>
      <c r="E5">
        <v>80.755099999999999</v>
      </c>
      <c r="F5">
        <v>64.941900000000004</v>
      </c>
      <c r="G5">
        <v>83.052499999999995</v>
      </c>
      <c r="K5">
        <f>_xlfn.STDEV.S(B5:G5)/AVERAGE(B5:G5)</f>
        <v>0.11794700664190054</v>
      </c>
      <c r="L5">
        <v>-6.9817</v>
      </c>
      <c r="M5">
        <v>15.0852</v>
      </c>
      <c r="N5">
        <v>-6.6986999999999997</v>
      </c>
      <c r="O5">
        <v>14.635199999999999</v>
      </c>
      <c r="P5">
        <v>-5.2640000000000002</v>
      </c>
      <c r="Q5">
        <v>15.007199999999999</v>
      </c>
      <c r="U5">
        <f t="shared" ref="U5" si="8">_xlfn.STDEV.S(L5:Q5)/AVERAGE(L5:Q5)</f>
        <v>2.7088430044819818</v>
      </c>
      <c r="V5">
        <v>44.733600000000003</v>
      </c>
      <c r="W5">
        <v>60.129600000000003</v>
      </c>
      <c r="X5">
        <v>44.449800000000003</v>
      </c>
      <c r="Y5">
        <v>59.043300000000002</v>
      </c>
      <c r="Z5">
        <v>43.157200000000003</v>
      </c>
      <c r="AA5">
        <v>60.131399999999999</v>
      </c>
      <c r="AE5">
        <f t="shared" ref="AE5" si="9">_xlfn.STDEV.S(V5:AA5)/AVERAGE(V5:AA5)</f>
        <v>0.16557268519240473</v>
      </c>
      <c r="AF5">
        <v>23.1907</v>
      </c>
      <c r="AG5">
        <v>22.082100000000001</v>
      </c>
      <c r="AH5">
        <v>22.827300000000001</v>
      </c>
      <c r="AI5">
        <v>21.8504</v>
      </c>
      <c r="AJ5">
        <v>23.348600000000001</v>
      </c>
      <c r="AK5">
        <v>21.817399999999999</v>
      </c>
      <c r="AO5">
        <f t="shared" ref="AO5" si="10">_xlfn.STDEV.S(AF5:AK5)/AVERAGE(AF5:AK5)</f>
        <v>3.0537823733865276E-2</v>
      </c>
      <c r="AP5">
        <v>0.9476</v>
      </c>
      <c r="AQ5">
        <v>0.8821</v>
      </c>
      <c r="AR5">
        <v>0.93630000000000002</v>
      </c>
      <c r="AS5">
        <v>0.88180000000000003</v>
      </c>
      <c r="AT5">
        <v>0.93820000000000003</v>
      </c>
      <c r="AU5">
        <v>0.88470000000000004</v>
      </c>
      <c r="AY5">
        <f t="shared" ref="AY5" si="11">_xlfn.STDEV.S(AP5:AU5)/AVERAGE(AP5:AU5)</f>
        <v>3.5011465358421069E-2</v>
      </c>
      <c r="AZ5">
        <v>0.92100000000000004</v>
      </c>
      <c r="BA5">
        <v>0.81240000000000001</v>
      </c>
      <c r="BB5">
        <v>0.90049999999999997</v>
      </c>
      <c r="BC5">
        <v>0.81369999999999998</v>
      </c>
      <c r="BD5">
        <v>0.89980000000000004</v>
      </c>
      <c r="BE5">
        <v>0.81579999999999997</v>
      </c>
      <c r="BI5">
        <f t="shared" ref="BI5" si="12">_xlfn.STDEV.S(AZ5:BE5)/AVERAGE(AZ5:BE5)</f>
        <v>5.9949014466161098E-2</v>
      </c>
      <c r="BJ5">
        <v>3.9199999999999999E-2</v>
      </c>
      <c r="BK5">
        <v>1.1299999999999999E-2</v>
      </c>
      <c r="BL5">
        <v>4.1500000000000002E-2</v>
      </c>
      <c r="BM5">
        <v>1.0800000000000001E-2</v>
      </c>
      <c r="BN5">
        <v>4.0899999999999999E-2</v>
      </c>
      <c r="BO5">
        <v>1.3100000000000001E-2</v>
      </c>
      <c r="BS5">
        <f t="shared" ref="BS5" si="13">_xlfn.STDEV.S(BJ5:BO5)/AVERAGE(BJ5:BO5)</f>
        <v>0.6050114792678023</v>
      </c>
      <c r="BT5">
        <v>81.039299999999997</v>
      </c>
      <c r="BU5">
        <v>103.49639999999999</v>
      </c>
      <c r="BV5">
        <v>80.624499999999998</v>
      </c>
      <c r="BW5">
        <v>101.1024</v>
      </c>
      <c r="BX5">
        <v>78.151799999999994</v>
      </c>
      <c r="BY5">
        <v>103.62779999999999</v>
      </c>
      <c r="CC5">
        <f t="shared" ref="CC5" si="14">_xlfn.STDEV.S(BT5:BY5)/AVERAGE(BT5:BY5)</f>
        <v>0.13752156335311258</v>
      </c>
      <c r="CD5">
        <v>45.555700000000002</v>
      </c>
      <c r="CE5">
        <v>61.7971</v>
      </c>
      <c r="CF5">
        <v>45.338700000000003</v>
      </c>
      <c r="CG5">
        <v>60.4726</v>
      </c>
      <c r="CH5">
        <v>44.149299999999997</v>
      </c>
      <c r="CI5">
        <v>61.840200000000003</v>
      </c>
      <c r="CM5">
        <f t="shared" ref="CM5" si="15">_xlfn.STDEV.S(CD5:CI5)/AVERAGE(CD5:CI5)</f>
        <v>0.16890568514525187</v>
      </c>
    </row>
    <row r="6" spans="1:91" x14ac:dyDescent="0.25">
      <c r="J6" t="s">
        <v>149</v>
      </c>
      <c r="K6">
        <f>AVERAGE(K3:K5)</f>
        <v>0.25969121873628886</v>
      </c>
      <c r="T6" t="s">
        <v>149</v>
      </c>
      <c r="U6">
        <f t="shared" ref="U6" si="16">AVERAGE(U3:U5)</f>
        <v>1.044342386663154</v>
      </c>
      <c r="AD6" t="s">
        <v>149</v>
      </c>
      <c r="AE6">
        <f t="shared" ref="AE6" si="17">AVERAGE(AE3:AE5)</f>
        <v>0.25108623192218721</v>
      </c>
      <c r="AN6" t="s">
        <v>149</v>
      </c>
      <c r="AO6">
        <f t="shared" ref="AO6" si="18">AVERAGE(AO3:AO5)</f>
        <v>0.14945291693036622</v>
      </c>
      <c r="AX6" t="s">
        <v>149</v>
      </c>
      <c r="AY6">
        <f t="shared" ref="AY6" si="19">AVERAGE(AY3:AY5)</f>
        <v>1.8988141482342735E-2</v>
      </c>
      <c r="BH6" t="s">
        <v>149</v>
      </c>
      <c r="BI6">
        <f t="shared" ref="BI6" si="20">AVERAGE(BI3:BI5)</f>
        <v>4.9699336579984814E-2</v>
      </c>
      <c r="BR6" t="s">
        <v>149</v>
      </c>
      <c r="BS6" s="2">
        <f t="shared" ref="BS6" si="21">AVERAGE(BS3:BS5)</f>
        <v>0.45751588892436318</v>
      </c>
      <c r="CB6" t="s">
        <v>149</v>
      </c>
      <c r="CC6">
        <f t="shared" ref="CC6" si="22">AVERAGE(CC3:CC5)</f>
        <v>0.25174858018928115</v>
      </c>
      <c r="CL6" t="s">
        <v>149</v>
      </c>
      <c r="CM6">
        <f t="shared" ref="CM6" si="23">AVERAGE(CM3:CM5)</f>
        <v>0.25510091083189107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834E5-4747-49A1-AC1E-7DE0548176C3}">
  <dimension ref="A1:CM6"/>
  <sheetViews>
    <sheetView topLeftCell="BM1" workbookViewId="0">
      <selection activeCell="K6" sqref="K6"/>
    </sheetView>
  </sheetViews>
  <sheetFormatPr defaultRowHeight="15" x14ac:dyDescent="0.25"/>
  <sheetData>
    <row r="1" spans="1:91" x14ac:dyDescent="0.25">
      <c r="B1" t="s">
        <v>144</v>
      </c>
      <c r="L1" t="s">
        <v>160</v>
      </c>
      <c r="V1" t="s">
        <v>151</v>
      </c>
      <c r="AF1" t="s">
        <v>152</v>
      </c>
      <c r="AP1" t="s">
        <v>153</v>
      </c>
      <c r="AZ1" t="s">
        <v>155</v>
      </c>
      <c r="BJ1" t="s">
        <v>156</v>
      </c>
      <c r="BT1" t="s">
        <v>157</v>
      </c>
      <c r="CD1" t="s">
        <v>158</v>
      </c>
    </row>
    <row r="2" spans="1:91" x14ac:dyDescent="0.25">
      <c r="B2" t="s">
        <v>159</v>
      </c>
      <c r="K2" t="s">
        <v>146</v>
      </c>
      <c r="L2" t="s">
        <v>159</v>
      </c>
      <c r="U2" t="s">
        <v>146</v>
      </c>
      <c r="V2" t="s">
        <v>159</v>
      </c>
      <c r="AE2" t="s">
        <v>146</v>
      </c>
      <c r="AF2" t="s">
        <v>159</v>
      </c>
      <c r="AO2" t="s">
        <v>146</v>
      </c>
      <c r="AP2" t="s">
        <v>159</v>
      </c>
      <c r="AY2" t="s">
        <v>146</v>
      </c>
      <c r="AZ2" t="s">
        <v>159</v>
      </c>
      <c r="BI2" t="s">
        <v>146</v>
      </c>
      <c r="BJ2" t="s">
        <v>159</v>
      </c>
      <c r="BS2" t="s">
        <v>146</v>
      </c>
      <c r="BT2" t="s">
        <v>159</v>
      </c>
      <c r="CC2" t="s">
        <v>146</v>
      </c>
      <c r="CD2" t="s">
        <v>159</v>
      </c>
      <c r="CM2" t="s">
        <v>146</v>
      </c>
    </row>
    <row r="3" spans="1:91" x14ac:dyDescent="0.25">
      <c r="A3" t="s">
        <v>143</v>
      </c>
      <c r="B3">
        <v>50.166699999999999</v>
      </c>
      <c r="C3">
        <v>11.6854</v>
      </c>
      <c r="D3">
        <v>17.756799999999998</v>
      </c>
      <c r="E3">
        <v>50.285299999999999</v>
      </c>
      <c r="F3">
        <v>12.737</v>
      </c>
      <c r="G3">
        <v>18.153300000000002</v>
      </c>
      <c r="H3">
        <v>50.518700000000003</v>
      </c>
      <c r="I3">
        <v>12.926600000000001</v>
      </c>
      <c r="J3">
        <v>18.563099999999999</v>
      </c>
      <c r="K3">
        <f>_xlfn.STDEV.S(B3:J3)/AVERAGE(B3:J3)</f>
        <v>0.65567198085402301</v>
      </c>
      <c r="L3">
        <v>21.743200000000002</v>
      </c>
      <c r="M3">
        <v>5.5926</v>
      </c>
      <c r="N3">
        <v>8.2349999999999994</v>
      </c>
      <c r="O3">
        <v>21.805399999999999</v>
      </c>
      <c r="P3">
        <v>6.0182000000000002</v>
      </c>
      <c r="Q3">
        <v>8.3370999999999995</v>
      </c>
      <c r="R3">
        <v>22.036200000000001</v>
      </c>
      <c r="S3">
        <v>6.1567999999999996</v>
      </c>
      <c r="T3">
        <v>8.4824999999999999</v>
      </c>
      <c r="U3">
        <f t="shared" ref="U3" si="0">_xlfn.STDEV.S(L3:T3)/AVERAGE(L3:T3)</f>
        <v>0.61760148495178946</v>
      </c>
      <c r="V3">
        <v>39.923900000000003</v>
      </c>
      <c r="W3">
        <v>9.9609000000000005</v>
      </c>
      <c r="X3">
        <v>14.628500000000001</v>
      </c>
      <c r="Y3">
        <v>40.137099999999997</v>
      </c>
      <c r="Z3">
        <v>10.8262</v>
      </c>
      <c r="AA3">
        <v>14.9201</v>
      </c>
      <c r="AB3">
        <v>40.153799999999997</v>
      </c>
      <c r="AC3">
        <v>11.053900000000001</v>
      </c>
      <c r="AD3">
        <v>15.292199999999999</v>
      </c>
      <c r="AE3">
        <f t="shared" ref="AE3" si="1">_xlfn.STDEV.S(V3:AD3)/AVERAGE(V3:AD3)</f>
        <v>0.62979247388323389</v>
      </c>
      <c r="AF3">
        <v>22.997199999999999</v>
      </c>
      <c r="AG3">
        <v>5.7294999999999998</v>
      </c>
      <c r="AH3">
        <v>8.3976000000000006</v>
      </c>
      <c r="AI3">
        <v>23.045200000000001</v>
      </c>
      <c r="AJ3">
        <v>6.1468999999999996</v>
      </c>
      <c r="AK3">
        <v>8.5029000000000003</v>
      </c>
      <c r="AL3">
        <v>23.3004</v>
      </c>
      <c r="AM3">
        <v>6.2798999999999996</v>
      </c>
      <c r="AN3">
        <v>8.6572999999999993</v>
      </c>
      <c r="AO3">
        <f t="shared" ref="AO3" si="2">_xlfn.STDEV.S(AF3:AN3)/AVERAGE(AF3:AN3)</f>
        <v>0.63589562465969107</v>
      </c>
      <c r="AP3">
        <v>0.87770000000000004</v>
      </c>
      <c r="AQ3">
        <v>0.83830000000000005</v>
      </c>
      <c r="AR3">
        <v>0.83989999999999998</v>
      </c>
      <c r="AS3">
        <v>0.88529999999999998</v>
      </c>
      <c r="AT3">
        <v>0.85209999999999997</v>
      </c>
      <c r="AU3">
        <v>0.86460000000000004</v>
      </c>
      <c r="AV3">
        <v>0.87929999999999997</v>
      </c>
      <c r="AW3">
        <v>0.84889999999999999</v>
      </c>
      <c r="AX3">
        <v>0.8669</v>
      </c>
      <c r="AY3">
        <f t="shared" ref="AY3" si="3">_xlfn.STDEV.S(AP3:AX3)/AVERAGE(AP3:AX3)</f>
        <v>2.0258180805333491E-2</v>
      </c>
      <c r="AZ3">
        <v>0.80979999999999996</v>
      </c>
      <c r="BA3">
        <v>0.6976</v>
      </c>
      <c r="BB3">
        <v>0.67649999999999999</v>
      </c>
      <c r="BC3">
        <v>0.81399999999999995</v>
      </c>
      <c r="BD3">
        <v>0.72629999999999995</v>
      </c>
      <c r="BE3">
        <v>0.70979999999999999</v>
      </c>
      <c r="BF3">
        <v>0.81079999999999997</v>
      </c>
      <c r="BG3">
        <v>0.71040000000000003</v>
      </c>
      <c r="BH3">
        <v>0.7258</v>
      </c>
      <c r="BI3">
        <f t="shared" ref="BI3" si="4">_xlfn.STDEV.S(AZ3:BH3)/AVERAGE(AZ3:BH3)</f>
        <v>7.2729910651019858E-2</v>
      </c>
      <c r="BJ3">
        <v>0.10979999999999999</v>
      </c>
      <c r="BK3">
        <v>0.1108</v>
      </c>
      <c r="BL3">
        <v>0.151</v>
      </c>
      <c r="BM3">
        <v>0.11210000000000001</v>
      </c>
      <c r="BN3">
        <v>0.109</v>
      </c>
      <c r="BO3">
        <v>0.13469999999999999</v>
      </c>
      <c r="BP3">
        <v>0.1115</v>
      </c>
      <c r="BQ3">
        <v>0.1149</v>
      </c>
      <c r="BR3">
        <v>0.13220000000000001</v>
      </c>
      <c r="BS3">
        <f t="shared" ref="BS3" si="5">_xlfn.STDEV.S(BJ3:BR3)/AVERAGE(BJ3:BR3)</f>
        <v>0.12404253123777419</v>
      </c>
      <c r="BT3">
        <v>67.700699999999998</v>
      </c>
      <c r="BU3">
        <v>16.3415</v>
      </c>
      <c r="BV3">
        <v>24.4359</v>
      </c>
      <c r="BW3">
        <v>67.934299999999993</v>
      </c>
      <c r="BX3">
        <v>17.7667</v>
      </c>
      <c r="BY3">
        <v>24.9331</v>
      </c>
      <c r="BZ3">
        <v>68.191299999999998</v>
      </c>
      <c r="CA3">
        <v>18.0885</v>
      </c>
      <c r="CB3">
        <v>25.502800000000001</v>
      </c>
      <c r="CC3">
        <f t="shared" ref="CC3" si="6">_xlfn.STDEV.S(BT3:CB3)/AVERAGE(BT3:CB3)</f>
        <v>0.64234079699820845</v>
      </c>
      <c r="CD3">
        <v>40.931699999999999</v>
      </c>
      <c r="CE3">
        <v>9.9481000000000002</v>
      </c>
      <c r="CF3">
        <v>14.816800000000001</v>
      </c>
      <c r="CG3">
        <v>41.101199999999999</v>
      </c>
      <c r="CH3">
        <v>10.836600000000001</v>
      </c>
      <c r="CI3">
        <v>15.124599999999999</v>
      </c>
      <c r="CJ3">
        <v>41.204700000000003</v>
      </c>
      <c r="CK3">
        <v>11.042199999999999</v>
      </c>
      <c r="CL3">
        <v>15.4876</v>
      </c>
      <c r="CM3">
        <f t="shared" ref="CM3" si="7">_xlfn.STDEV.S(CD3:CL3)/AVERAGE(CD3:CL3)</f>
        <v>0.63930112459791555</v>
      </c>
    </row>
    <row r="4" spans="1:91" x14ac:dyDescent="0.25">
      <c r="A4" t="s">
        <v>147</v>
      </c>
      <c r="B4">
        <v>29.010999999999999</v>
      </c>
      <c r="C4">
        <v>20.5246</v>
      </c>
      <c r="D4">
        <v>20.806899999999999</v>
      </c>
      <c r="E4">
        <v>35.460599999999999</v>
      </c>
      <c r="F4">
        <v>20.7775</v>
      </c>
      <c r="G4">
        <v>34.524799999999999</v>
      </c>
      <c r="H4">
        <v>21.241499999999998</v>
      </c>
      <c r="I4">
        <v>21.307099999999998</v>
      </c>
      <c r="K4">
        <f>_xlfn.STDEV.S(B4:I4)/AVERAGE(B4:I4)</f>
        <v>0.25620542099903848</v>
      </c>
      <c r="L4">
        <v>7.5544000000000002</v>
      </c>
      <c r="M4">
        <v>4.9181999999999997</v>
      </c>
      <c r="N4">
        <v>5.3178999999999998</v>
      </c>
      <c r="O4">
        <v>9.0180000000000007</v>
      </c>
      <c r="P4">
        <v>4.6416000000000004</v>
      </c>
      <c r="Q4">
        <v>8.9147999999999996</v>
      </c>
      <c r="R4">
        <v>4.8647</v>
      </c>
      <c r="S4">
        <v>4.9745999999999997</v>
      </c>
      <c r="U4">
        <f>_xlfn.STDEV.S(L4:S4)/AVERAGE(L4:S4)</f>
        <v>0.30255007629409691</v>
      </c>
      <c r="V4">
        <v>18.3231</v>
      </c>
      <c r="W4">
        <v>12.66</v>
      </c>
      <c r="X4">
        <v>13.0052</v>
      </c>
      <c r="Y4">
        <v>22.438099999999999</v>
      </c>
      <c r="Z4">
        <v>12.543200000000001</v>
      </c>
      <c r="AA4">
        <v>22.003399999999999</v>
      </c>
      <c r="AB4">
        <v>12.791499999999999</v>
      </c>
      <c r="AC4">
        <v>12.9063</v>
      </c>
      <c r="AE4">
        <f>_xlfn.STDEV.S(V4:AC4)/AVERAGE(V4:AC4)</f>
        <v>0.27694621213970405</v>
      </c>
      <c r="AF4">
        <v>8.0504999999999995</v>
      </c>
      <c r="AG4">
        <v>4.9821</v>
      </c>
      <c r="AH4">
        <v>5.4736000000000002</v>
      </c>
      <c r="AI4">
        <v>9.7147000000000006</v>
      </c>
      <c r="AJ4">
        <v>4.7226999999999997</v>
      </c>
      <c r="AK4">
        <v>9.5345999999999993</v>
      </c>
      <c r="AL4">
        <v>4.9259000000000004</v>
      </c>
      <c r="AM4">
        <v>5.1154000000000002</v>
      </c>
      <c r="AO4">
        <f>_xlfn.STDEV.S(AF4:AM4)/AVERAGE(AF4:AM4)</f>
        <v>0.32985289333983964</v>
      </c>
      <c r="AP4">
        <v>0.6845</v>
      </c>
      <c r="AQ4">
        <v>0.67930000000000001</v>
      </c>
      <c r="AR4">
        <v>0.66690000000000005</v>
      </c>
      <c r="AS4">
        <v>0.66920000000000002</v>
      </c>
      <c r="AT4">
        <v>0.68010000000000004</v>
      </c>
      <c r="AU4">
        <v>0.67500000000000004</v>
      </c>
      <c r="AV4">
        <v>0.68279999999999996</v>
      </c>
      <c r="AW4">
        <v>0.68610000000000004</v>
      </c>
      <c r="AY4">
        <f>_xlfn.STDEV.S(AP4:AW4)/AVERAGE(AP4:AW4)</f>
        <v>1.0379444531697491E-2</v>
      </c>
      <c r="AZ4">
        <v>0.54290000000000005</v>
      </c>
      <c r="BA4">
        <v>0.55349999999999999</v>
      </c>
      <c r="BB4">
        <v>0.54679999999999995</v>
      </c>
      <c r="BC4">
        <v>0.51470000000000005</v>
      </c>
      <c r="BD4">
        <v>0.56330000000000002</v>
      </c>
      <c r="BE4">
        <v>0.52590000000000003</v>
      </c>
      <c r="BF4">
        <v>0.56089999999999995</v>
      </c>
      <c r="BG4">
        <v>0.57040000000000002</v>
      </c>
      <c r="BI4">
        <f>_xlfn.STDEV.S(AZ4:BG4)/AVERAGE(AZ4:BG4)</f>
        <v>3.4896338121541921E-2</v>
      </c>
      <c r="BJ4">
        <v>4.82E-2</v>
      </c>
      <c r="BK4">
        <v>5.3499999999999999E-2</v>
      </c>
      <c r="BL4">
        <v>4.5999999999999999E-2</v>
      </c>
      <c r="BM4">
        <v>6.4500000000000002E-2</v>
      </c>
      <c r="BN4">
        <v>2.1700000000000001E-2</v>
      </c>
      <c r="BO4">
        <v>6.5100000000000005E-2</v>
      </c>
      <c r="BP4">
        <v>4.3799999999999999E-2</v>
      </c>
      <c r="BQ4">
        <v>2.6499999999999999E-2</v>
      </c>
      <c r="BS4">
        <f>_xlfn.STDEV.S(BJ4:BQ4)/AVERAGE(BJ4:BQ4)</f>
        <v>0.34188100380283548</v>
      </c>
      <c r="BT4">
        <v>35.134599999999999</v>
      </c>
      <c r="BU4">
        <v>24.611499999999999</v>
      </c>
      <c r="BV4">
        <v>25.1066</v>
      </c>
      <c r="BW4">
        <v>42.921399999999998</v>
      </c>
      <c r="BX4">
        <v>24.71</v>
      </c>
      <c r="BY4">
        <v>41.899700000000003</v>
      </c>
      <c r="BZ4">
        <v>25.2683</v>
      </c>
      <c r="CA4">
        <v>25.402999999999999</v>
      </c>
      <c r="CC4">
        <f>_xlfn.STDEV.S(BT4:CA4)/AVERAGE(BT4:CA4)</f>
        <v>0.26355142983493035</v>
      </c>
      <c r="CD4">
        <v>20.342400000000001</v>
      </c>
      <c r="CE4">
        <v>14.1982</v>
      </c>
      <c r="CF4">
        <v>14.526400000000001</v>
      </c>
      <c r="CG4">
        <v>24.846399999999999</v>
      </c>
      <c r="CH4">
        <v>14.182600000000001</v>
      </c>
      <c r="CI4">
        <v>24.308399999999999</v>
      </c>
      <c r="CJ4">
        <v>14.4992</v>
      </c>
      <c r="CK4">
        <v>14.5847</v>
      </c>
      <c r="CM4">
        <f>_xlfn.STDEV.S(CD4:CK4)/AVERAGE(CD4:CK4)</f>
        <v>0.26724534750477957</v>
      </c>
    </row>
    <row r="5" spans="1:91" x14ac:dyDescent="0.25">
      <c r="A5" t="s">
        <v>148</v>
      </c>
      <c r="B5">
        <v>32.2149</v>
      </c>
      <c r="C5">
        <v>31.9937</v>
      </c>
      <c r="D5">
        <v>32.325499999999998</v>
      </c>
      <c r="E5">
        <v>30.886800000000001</v>
      </c>
      <c r="F5">
        <v>31.6386</v>
      </c>
      <c r="G5">
        <v>30.174399999999999</v>
      </c>
      <c r="K5">
        <f>_xlfn.STDEV.S(B5:G5)/AVERAGE(B5:G5)</f>
        <v>2.6827743905959395E-2</v>
      </c>
      <c r="L5">
        <v>12.409599999999999</v>
      </c>
      <c r="M5">
        <v>12.689</v>
      </c>
      <c r="N5">
        <v>12.2403</v>
      </c>
      <c r="O5">
        <v>12.3985</v>
      </c>
      <c r="P5">
        <v>11.965199999999999</v>
      </c>
      <c r="Q5">
        <v>11.944100000000001</v>
      </c>
      <c r="U5">
        <f t="shared" ref="U5" si="8">_xlfn.STDEV.S(L5:Q5)/AVERAGE(L5:Q5)</f>
        <v>2.3370361979833384E-2</v>
      </c>
      <c r="V5">
        <v>27.6372</v>
      </c>
      <c r="W5">
        <v>27.428100000000001</v>
      </c>
      <c r="X5">
        <v>27.679600000000001</v>
      </c>
      <c r="Y5">
        <v>26.362200000000001</v>
      </c>
      <c r="Z5">
        <v>27.272400000000001</v>
      </c>
      <c r="AA5">
        <v>25.696899999999999</v>
      </c>
      <c r="AE5">
        <f t="shared" ref="AE5" si="9">_xlfn.STDEV.S(V5:AA5)/AVERAGE(V5:AA5)</f>
        <v>2.975064775912506E-2</v>
      </c>
      <c r="AF5">
        <v>13.846299999999999</v>
      </c>
      <c r="AG5">
        <v>15.6366</v>
      </c>
      <c r="AH5">
        <v>13.714499999999999</v>
      </c>
      <c r="AI5">
        <v>15.140700000000001</v>
      </c>
      <c r="AJ5">
        <v>13.474600000000001</v>
      </c>
      <c r="AK5">
        <v>14.7986</v>
      </c>
      <c r="AO5">
        <f t="shared" ref="AO5" si="10">_xlfn.STDEV.S(AF5:AK5)/AVERAGE(AF5:AK5)</f>
        <v>6.0884162755924114E-2</v>
      </c>
      <c r="AP5">
        <v>0.7732</v>
      </c>
      <c r="AQ5">
        <v>0.78110000000000002</v>
      </c>
      <c r="AR5">
        <v>0.7792</v>
      </c>
      <c r="AS5">
        <v>0.77629999999999999</v>
      </c>
      <c r="AT5">
        <v>0.77400000000000002</v>
      </c>
      <c r="AU5">
        <v>0.78779999999999994</v>
      </c>
      <c r="AY5">
        <f t="shared" ref="AY5" si="11">_xlfn.STDEV.S(AP5:AU5)/AVERAGE(AP5:AU5)</f>
        <v>6.9606910875169726E-3</v>
      </c>
      <c r="AZ5">
        <v>0.66059999999999997</v>
      </c>
      <c r="BA5">
        <v>0.83360000000000001</v>
      </c>
      <c r="BB5">
        <v>0.76300000000000001</v>
      </c>
      <c r="BC5">
        <v>0.82250000000000001</v>
      </c>
      <c r="BD5">
        <v>0.75870000000000004</v>
      </c>
      <c r="BE5">
        <v>0.83220000000000005</v>
      </c>
      <c r="BI5">
        <f t="shared" ref="BI5" si="12">_xlfn.STDEV.S(AZ5:BE5)/AVERAGE(AZ5:BE5)</f>
        <v>8.5961669865502313E-2</v>
      </c>
      <c r="BJ5">
        <v>8.8300000000000003E-2</v>
      </c>
      <c r="BK5">
        <v>4.3299999999999998E-2</v>
      </c>
      <c r="BL5">
        <v>8.4699999999999998E-2</v>
      </c>
      <c r="BM5">
        <v>4.9200000000000001E-2</v>
      </c>
      <c r="BN5">
        <v>8.0500000000000002E-2</v>
      </c>
      <c r="BO5">
        <v>4.0399999999999998E-2</v>
      </c>
      <c r="BS5">
        <f t="shared" ref="BS5" si="13">_xlfn.STDEV.S(BJ5:BO5)/AVERAGE(BJ5:BO5)</f>
        <v>0.34685145171267034</v>
      </c>
      <c r="BT5">
        <v>44.2224</v>
      </c>
      <c r="BU5">
        <v>44.010300000000001</v>
      </c>
      <c r="BV5">
        <v>44.282299999999999</v>
      </c>
      <c r="BW5">
        <v>42.457999999999998</v>
      </c>
      <c r="BX5">
        <v>43.450600000000001</v>
      </c>
      <c r="BY5">
        <v>41.394300000000001</v>
      </c>
      <c r="CC5">
        <f t="shared" ref="CC5" si="14">_xlfn.STDEV.S(BT5:BY5)/AVERAGE(BT5:BY5)</f>
        <v>2.6699344856163095E-2</v>
      </c>
      <c r="CD5">
        <v>27.279399999999999</v>
      </c>
      <c r="CE5">
        <v>27.133400000000002</v>
      </c>
      <c r="CF5">
        <v>27.315799999999999</v>
      </c>
      <c r="CG5">
        <v>26.1419</v>
      </c>
      <c r="CH5">
        <v>26.842199999999998</v>
      </c>
      <c r="CI5">
        <v>25.4862</v>
      </c>
      <c r="CM5">
        <f t="shared" ref="CM5" si="15">_xlfn.STDEV.S(CD5:CI5)/AVERAGE(CD5:CI5)</f>
        <v>2.7562049087937478E-2</v>
      </c>
    </row>
    <row r="6" spans="1:91" x14ac:dyDescent="0.25">
      <c r="J6" t="s">
        <v>149</v>
      </c>
      <c r="K6">
        <f>AVERAGE(K3:K5)</f>
        <v>0.31290171525300697</v>
      </c>
      <c r="T6" t="s">
        <v>149</v>
      </c>
      <c r="U6">
        <f t="shared" ref="U6" si="16">AVERAGE(U3:U5)</f>
        <v>0.31450730774190655</v>
      </c>
      <c r="AD6" t="s">
        <v>149</v>
      </c>
      <c r="AE6">
        <f t="shared" ref="AE6" si="17">AVERAGE(AE3:AE5)</f>
        <v>0.31216311126068769</v>
      </c>
      <c r="AN6" t="s">
        <v>149</v>
      </c>
      <c r="AO6">
        <f t="shared" ref="AO6" si="18">AVERAGE(AO3:AO5)</f>
        <v>0.34221089358515155</v>
      </c>
      <c r="AX6" t="s">
        <v>149</v>
      </c>
      <c r="AY6">
        <f t="shared" ref="AY6" si="19">AVERAGE(AY3:AY5)</f>
        <v>1.2532772141515984E-2</v>
      </c>
      <c r="BH6" t="s">
        <v>149</v>
      </c>
      <c r="BI6">
        <f t="shared" ref="BI6" si="20">AVERAGE(BI3:BI5)</f>
        <v>6.4529306212688028E-2</v>
      </c>
      <c r="BR6" t="s">
        <v>149</v>
      </c>
      <c r="BS6">
        <f t="shared" ref="BS6" si="21">AVERAGE(BS3:BS5)</f>
        <v>0.27092499558442668</v>
      </c>
      <c r="CB6" t="s">
        <v>149</v>
      </c>
      <c r="CC6">
        <f t="shared" ref="CC6" si="22">AVERAGE(CC3:CC5)</f>
        <v>0.31086385722976734</v>
      </c>
      <c r="CL6" t="s">
        <v>149</v>
      </c>
      <c r="CM6">
        <f t="shared" ref="CM6" si="23">AVERAGE(CM3:CM5)</f>
        <v>0.31136950706354422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857EE-7646-4FD4-A01B-131EB81C70B3}">
  <dimension ref="A1:CM6"/>
  <sheetViews>
    <sheetView topLeftCell="BN1" workbookViewId="0">
      <selection activeCell="CM6" sqref="CM6"/>
    </sheetView>
  </sheetViews>
  <sheetFormatPr defaultRowHeight="15" x14ac:dyDescent="0.25"/>
  <sheetData>
    <row r="1" spans="1:91" x14ac:dyDescent="0.25">
      <c r="B1" t="s">
        <v>144</v>
      </c>
      <c r="L1" t="s">
        <v>160</v>
      </c>
      <c r="V1" t="s">
        <v>151</v>
      </c>
      <c r="AF1" t="s">
        <v>152</v>
      </c>
      <c r="AP1" t="s">
        <v>153</v>
      </c>
      <c r="AZ1" t="s">
        <v>155</v>
      </c>
      <c r="BJ1" t="s">
        <v>156</v>
      </c>
      <c r="BT1" t="s">
        <v>157</v>
      </c>
      <c r="CD1" t="s">
        <v>158</v>
      </c>
    </row>
    <row r="2" spans="1:91" x14ac:dyDescent="0.25">
      <c r="B2" t="s">
        <v>159</v>
      </c>
      <c r="K2" t="s">
        <v>146</v>
      </c>
      <c r="L2" t="s">
        <v>159</v>
      </c>
      <c r="U2" t="s">
        <v>146</v>
      </c>
      <c r="V2" t="s">
        <v>159</v>
      </c>
      <c r="AE2" t="s">
        <v>146</v>
      </c>
      <c r="AF2" t="s">
        <v>159</v>
      </c>
      <c r="AO2" t="s">
        <v>146</v>
      </c>
      <c r="AP2" t="s">
        <v>159</v>
      </c>
      <c r="AY2" t="s">
        <v>146</v>
      </c>
      <c r="AZ2" t="s">
        <v>159</v>
      </c>
      <c r="BI2" t="s">
        <v>146</v>
      </c>
      <c r="BJ2" t="s">
        <v>159</v>
      </c>
      <c r="BS2" t="s">
        <v>146</v>
      </c>
      <c r="BT2" t="s">
        <v>159</v>
      </c>
      <c r="CC2" t="s">
        <v>146</v>
      </c>
      <c r="CD2" t="s">
        <v>159</v>
      </c>
      <c r="CM2" t="s">
        <v>146</v>
      </c>
    </row>
    <row r="3" spans="1:91" x14ac:dyDescent="0.25">
      <c r="A3" t="s">
        <v>143</v>
      </c>
      <c r="B3">
        <v>38.505400000000002</v>
      </c>
      <c r="C3">
        <v>19.349599999999999</v>
      </c>
      <c r="D3">
        <v>10.0831</v>
      </c>
      <c r="E3">
        <v>36.933500000000002</v>
      </c>
      <c r="F3">
        <v>19.596900000000002</v>
      </c>
      <c r="G3">
        <v>10.4598</v>
      </c>
      <c r="H3">
        <v>37.917999999999999</v>
      </c>
      <c r="I3">
        <v>18.802700000000002</v>
      </c>
      <c r="J3">
        <v>10.7225</v>
      </c>
      <c r="K3">
        <f>_xlfn.STDEV.S(B3:J3)/AVERAGE(B3:J3)</f>
        <v>0.53830528861325488</v>
      </c>
      <c r="L3">
        <v>1.6321000000000001</v>
      </c>
      <c r="M3">
        <v>1.7600000000000001E-2</v>
      </c>
      <c r="N3">
        <v>-5.5853000000000002</v>
      </c>
      <c r="O3">
        <v>0.30580000000000002</v>
      </c>
      <c r="P3">
        <v>-7.9699999999999993E-2</v>
      </c>
      <c r="Q3">
        <v>-5.3040000000000003</v>
      </c>
      <c r="R3">
        <v>0.8518</v>
      </c>
      <c r="S3">
        <v>-0.87219999999999998</v>
      </c>
      <c r="T3">
        <v>-5.1346999999999996</v>
      </c>
      <c r="U3">
        <f t="shared" ref="U3:U4" si="0">_xlfn.STDEV.S(L3:T3)/AVERAGE(L3:T3)</f>
        <v>-1.8469944792303883</v>
      </c>
      <c r="V3">
        <v>25.109500000000001</v>
      </c>
      <c r="W3">
        <v>13.6023</v>
      </c>
      <c r="X3">
        <v>4.6889000000000003</v>
      </c>
      <c r="Y3">
        <v>23.634799999999998</v>
      </c>
      <c r="Z3">
        <v>13.6563</v>
      </c>
      <c r="AA3">
        <v>5.1001000000000003</v>
      </c>
      <c r="AB3">
        <v>24.5886</v>
      </c>
      <c r="AC3">
        <v>12.809100000000001</v>
      </c>
      <c r="AD3">
        <v>5.3388</v>
      </c>
      <c r="AE3">
        <f t="shared" ref="AE3:AE4" si="1">_xlfn.STDEV.S(V3:AD3)/AVERAGE(V3:AD3)</f>
        <v>0.59120797878530251</v>
      </c>
      <c r="AF3">
        <v>14.527699999999999</v>
      </c>
      <c r="AG3">
        <v>7.2468000000000004</v>
      </c>
      <c r="AH3">
        <v>1.2528999999999999</v>
      </c>
      <c r="AI3">
        <v>13.3325</v>
      </c>
      <c r="AJ3">
        <v>7.2587999999999999</v>
      </c>
      <c r="AK3">
        <v>1.43</v>
      </c>
      <c r="AL3">
        <v>13.8535</v>
      </c>
      <c r="AM3">
        <v>6.5157999999999996</v>
      </c>
      <c r="AN3">
        <v>1.6874</v>
      </c>
      <c r="AO3">
        <f t="shared" ref="AO3:AO4" si="2">_xlfn.STDEV.S(AF3:AN3)/AVERAGE(AF3:AN3)</f>
        <v>0.72613241022889885</v>
      </c>
      <c r="AP3">
        <v>0.86219999999999997</v>
      </c>
      <c r="AQ3">
        <v>0.82630000000000003</v>
      </c>
      <c r="AR3">
        <v>0.82969999999999999</v>
      </c>
      <c r="AS3">
        <v>0.88070000000000004</v>
      </c>
      <c r="AT3">
        <v>0.8296</v>
      </c>
      <c r="AU3">
        <v>0.81930000000000003</v>
      </c>
      <c r="AV3">
        <v>0.86950000000000005</v>
      </c>
      <c r="AW3">
        <v>0.83520000000000005</v>
      </c>
      <c r="AX3">
        <v>0.82189999999999996</v>
      </c>
      <c r="AY3">
        <f t="shared" ref="AY3:AY4" si="3">_xlfn.STDEV.S(AP3:AX3)/AVERAGE(AP3:AX3)</f>
        <v>2.7152745342200642E-2</v>
      </c>
      <c r="AZ3">
        <v>0.88619999999999999</v>
      </c>
      <c r="BA3">
        <v>0.83630000000000004</v>
      </c>
      <c r="BB3">
        <v>0.86040000000000005</v>
      </c>
      <c r="BC3">
        <v>0.90190000000000003</v>
      </c>
      <c r="BD3">
        <v>0.83699999999999997</v>
      </c>
      <c r="BE3">
        <v>0.85570000000000002</v>
      </c>
      <c r="BF3">
        <v>0.90090000000000003</v>
      </c>
      <c r="BG3">
        <v>0.86329999999999996</v>
      </c>
      <c r="BH3">
        <v>0.85770000000000002</v>
      </c>
      <c r="BI3">
        <f t="shared" ref="BI3:BI4" si="4">_xlfn.STDEV.S(AZ3:BH3)/AVERAGE(AZ3:BH3)</f>
        <v>2.8407489565301966E-2</v>
      </c>
      <c r="BJ3">
        <v>6.2600000000000003E-2</v>
      </c>
      <c r="BK3">
        <v>5.8200000000000002E-2</v>
      </c>
      <c r="BL3">
        <v>9.0499999999999997E-2</v>
      </c>
      <c r="BM3">
        <v>6.9099999999999995E-2</v>
      </c>
      <c r="BN3">
        <v>5.9299999999999999E-2</v>
      </c>
      <c r="BO3">
        <v>8.8099999999999998E-2</v>
      </c>
      <c r="BP3">
        <v>6.5100000000000005E-2</v>
      </c>
      <c r="BQ3">
        <v>6.4199999999999993E-2</v>
      </c>
      <c r="BR3">
        <v>8.8400000000000006E-2</v>
      </c>
      <c r="BS3">
        <f t="shared" ref="BS3:BS4" si="5">_xlfn.STDEV.S(BJ3:BR3)/AVERAGE(BJ3:BR3)</f>
        <v>0.18619322720202863</v>
      </c>
      <c r="BT3">
        <v>45.997999999999998</v>
      </c>
      <c r="BU3">
        <v>23.6523</v>
      </c>
      <c r="BV3">
        <v>12.443899999999999</v>
      </c>
      <c r="BW3">
        <v>43.849499999999999</v>
      </c>
      <c r="BX3">
        <v>23.885899999999999</v>
      </c>
      <c r="BY3">
        <v>12.7887</v>
      </c>
      <c r="BZ3">
        <v>45.200600000000001</v>
      </c>
      <c r="CA3">
        <v>22.767900000000001</v>
      </c>
      <c r="CB3">
        <v>13.032299999999999</v>
      </c>
      <c r="CC3">
        <f t="shared" ref="CC3:CC4" si="6">_xlfn.STDEV.S(BT3:CB3)/AVERAGE(BT3:CB3)</f>
        <v>0.52632345163786332</v>
      </c>
      <c r="CD3">
        <v>26.411300000000001</v>
      </c>
      <c r="CE3">
        <v>13.7141</v>
      </c>
      <c r="CF3">
        <v>5.0724</v>
      </c>
      <c r="CG3">
        <v>24.922899999999998</v>
      </c>
      <c r="CH3">
        <v>13.8055</v>
      </c>
      <c r="CI3">
        <v>5.4589999999999996</v>
      </c>
      <c r="CJ3">
        <v>25.841899999999999</v>
      </c>
      <c r="CK3">
        <v>12.9834</v>
      </c>
      <c r="CL3">
        <v>5.6958000000000002</v>
      </c>
      <c r="CM3">
        <f t="shared" ref="CM3:CM4" si="7">_xlfn.STDEV.S(CD3:CL3)/AVERAGE(CD3:CL3)</f>
        <v>0.59615532558788542</v>
      </c>
    </row>
    <row r="4" spans="1:91" x14ac:dyDescent="0.25">
      <c r="A4" t="s">
        <v>147</v>
      </c>
      <c r="B4">
        <v>39.313800000000001</v>
      </c>
      <c r="C4">
        <v>23.764399999999998</v>
      </c>
      <c r="D4">
        <v>21.500800000000002</v>
      </c>
      <c r="E4">
        <v>36.595599999999997</v>
      </c>
      <c r="F4">
        <v>23.6648</v>
      </c>
      <c r="G4">
        <v>21.822299999999998</v>
      </c>
      <c r="H4">
        <v>35.808100000000003</v>
      </c>
      <c r="I4">
        <v>23.730599999999999</v>
      </c>
      <c r="J4">
        <v>20.686900000000001</v>
      </c>
      <c r="K4">
        <f>_xlfn.STDEV.S(B4:J4)/AVERAGE(B4:J4)</f>
        <v>0.27303794160297401</v>
      </c>
      <c r="L4">
        <v>5.2445000000000004</v>
      </c>
      <c r="M4">
        <v>4.4603999999999999</v>
      </c>
      <c r="N4">
        <v>3.8226</v>
      </c>
      <c r="O4">
        <v>5.3853999999999997</v>
      </c>
      <c r="P4">
        <v>4.4865000000000004</v>
      </c>
      <c r="Q4">
        <v>3.8549000000000002</v>
      </c>
      <c r="R4">
        <v>5.0307000000000004</v>
      </c>
      <c r="S4">
        <v>4.4673999999999996</v>
      </c>
      <c r="T4">
        <v>3.8633999999999999</v>
      </c>
      <c r="U4">
        <f t="shared" si="0"/>
        <v>0.13344768843351926</v>
      </c>
      <c r="V4">
        <v>26.955400000000001</v>
      </c>
      <c r="W4">
        <v>15.7074</v>
      </c>
      <c r="X4">
        <v>13.7279</v>
      </c>
      <c r="Y4">
        <v>24.995000000000001</v>
      </c>
      <c r="Z4">
        <v>15.61</v>
      </c>
      <c r="AA4">
        <v>13.8622</v>
      </c>
      <c r="AB4">
        <v>24.431899999999999</v>
      </c>
      <c r="AC4">
        <v>15.559900000000001</v>
      </c>
      <c r="AD4">
        <v>13.277100000000001</v>
      </c>
      <c r="AE4">
        <f t="shared" si="1"/>
        <v>0.30320953101166315</v>
      </c>
      <c r="AF4">
        <v>8.1828000000000003</v>
      </c>
      <c r="AG4">
        <v>4.8121999999999998</v>
      </c>
      <c r="AH4">
        <v>3.9893000000000001</v>
      </c>
      <c r="AI4">
        <v>8.1511999999999993</v>
      </c>
      <c r="AJ4">
        <v>4.7836999999999996</v>
      </c>
      <c r="AK4">
        <v>4.0079000000000002</v>
      </c>
      <c r="AL4">
        <v>7.6592000000000002</v>
      </c>
      <c r="AM4">
        <v>4.8057999999999996</v>
      </c>
      <c r="AN4">
        <v>3.9832000000000001</v>
      </c>
      <c r="AO4">
        <f t="shared" si="2"/>
        <v>0.32870717471386351</v>
      </c>
      <c r="AP4">
        <v>0.84079999999999999</v>
      </c>
      <c r="AQ4">
        <v>0.83889999999999998</v>
      </c>
      <c r="AR4">
        <v>0.80620000000000003</v>
      </c>
      <c r="AS4">
        <v>0.84379999999999999</v>
      </c>
      <c r="AT4">
        <v>0.84489999999999998</v>
      </c>
      <c r="AU4">
        <v>0.81140000000000001</v>
      </c>
      <c r="AV4">
        <v>0.8407</v>
      </c>
      <c r="AW4">
        <v>0.84319999999999995</v>
      </c>
      <c r="AX4">
        <v>0.80810000000000004</v>
      </c>
      <c r="AY4">
        <f t="shared" si="3"/>
        <v>2.0326523590673197E-2</v>
      </c>
      <c r="AZ4">
        <v>0.71440000000000003</v>
      </c>
      <c r="BA4">
        <v>0.78720000000000001</v>
      </c>
      <c r="BB4">
        <v>0.75229999999999997</v>
      </c>
      <c r="BC4">
        <v>0.72640000000000005</v>
      </c>
      <c r="BD4">
        <v>0.79969999999999997</v>
      </c>
      <c r="BE4">
        <v>0.76890000000000003</v>
      </c>
      <c r="BF4">
        <v>0.72370000000000001</v>
      </c>
      <c r="BG4">
        <v>0.71040000000000003</v>
      </c>
      <c r="BH4">
        <v>0.6915</v>
      </c>
      <c r="BI4">
        <f t="shared" si="4"/>
        <v>5.0203563349719024E-2</v>
      </c>
      <c r="BJ4">
        <v>1.8100000000000002E-2</v>
      </c>
      <c r="BK4">
        <v>2.7799999999999998E-2</v>
      </c>
      <c r="BL4">
        <v>2.1000000000000001E-2</v>
      </c>
      <c r="BM4">
        <v>1.83E-2</v>
      </c>
      <c r="BN4">
        <v>3.1300000000000001E-2</v>
      </c>
      <c r="BO4">
        <v>2.8500000000000001E-2</v>
      </c>
      <c r="BP4">
        <v>1.8700000000000001E-2</v>
      </c>
      <c r="BQ4">
        <v>2.76E-2</v>
      </c>
      <c r="BR4">
        <v>1.9699999999999999E-2</v>
      </c>
      <c r="BS4">
        <f t="shared" si="5"/>
        <v>0.22420881311400467</v>
      </c>
      <c r="BT4">
        <v>47.954900000000002</v>
      </c>
      <c r="BU4">
        <v>28.833400000000001</v>
      </c>
      <c r="BV4">
        <v>25.7944</v>
      </c>
      <c r="BW4">
        <v>44.642899999999997</v>
      </c>
      <c r="BX4">
        <v>28.702300000000001</v>
      </c>
      <c r="BY4">
        <v>26.1387</v>
      </c>
      <c r="BZ4">
        <v>43.64</v>
      </c>
      <c r="CA4">
        <v>28.726400000000002</v>
      </c>
      <c r="CB4">
        <v>24.8828</v>
      </c>
      <c r="CC4">
        <f t="shared" si="6"/>
        <v>0.27941162048449936</v>
      </c>
      <c r="CD4">
        <v>28.183900000000001</v>
      </c>
      <c r="CE4">
        <v>16.886700000000001</v>
      </c>
      <c r="CF4">
        <v>14.994999999999999</v>
      </c>
      <c r="CG4">
        <v>26.235299999999999</v>
      </c>
      <c r="CH4">
        <v>16.806699999999999</v>
      </c>
      <c r="CI4">
        <v>15.179500000000001</v>
      </c>
      <c r="CJ4">
        <v>25.631900000000002</v>
      </c>
      <c r="CK4">
        <v>16.797000000000001</v>
      </c>
      <c r="CL4">
        <v>14.4826</v>
      </c>
      <c r="CM4">
        <f t="shared" si="7"/>
        <v>0.28363762172411555</v>
      </c>
    </row>
    <row r="5" spans="1:91" x14ac:dyDescent="0.25">
      <c r="A5" t="s">
        <v>148</v>
      </c>
      <c r="B5">
        <v>-1.2708999999999999</v>
      </c>
      <c r="C5">
        <v>36.067599999999999</v>
      </c>
      <c r="D5">
        <v>13.534000000000001</v>
      </c>
      <c r="E5">
        <v>36.326900000000002</v>
      </c>
      <c r="F5">
        <v>14.9963</v>
      </c>
      <c r="G5">
        <v>38.7545</v>
      </c>
      <c r="K5">
        <f>_xlfn.STDEV.S(B5:G5)/AVERAGE(B5:G5)</f>
        <v>0.70948046513252827</v>
      </c>
      <c r="L5">
        <v>-29.5962</v>
      </c>
      <c r="M5">
        <v>5.8776999999999999</v>
      </c>
      <c r="N5">
        <v>-16.6142</v>
      </c>
      <c r="O5">
        <v>8.6561000000000003</v>
      </c>
      <c r="P5">
        <v>-17.5395</v>
      </c>
      <c r="Q5">
        <v>7.9379999999999997</v>
      </c>
      <c r="U5">
        <f t="shared" ref="U5" si="8">_xlfn.STDEV.S(L5:Q5)/AVERAGE(L5:Q5)</f>
        <v>-2.3867605724895</v>
      </c>
      <c r="V5">
        <v>-12.5159</v>
      </c>
      <c r="W5">
        <v>26.658100000000001</v>
      </c>
      <c r="X5">
        <v>2.6065</v>
      </c>
      <c r="Y5">
        <v>27.668099999999999</v>
      </c>
      <c r="Z5">
        <v>3.1002000000000001</v>
      </c>
      <c r="AA5">
        <v>29.150200000000002</v>
      </c>
      <c r="AE5">
        <f t="shared" ref="AE5" si="9">_xlfn.STDEV.S(V5:AA5)/AVERAGE(V5:AA5)</f>
        <v>1.3642109429024474</v>
      </c>
      <c r="AF5">
        <v>-13.3744</v>
      </c>
      <c r="AG5">
        <v>16.512699999999999</v>
      </c>
      <c r="AH5">
        <v>-2.7709000000000001</v>
      </c>
      <c r="AI5">
        <v>17.2959</v>
      </c>
      <c r="AJ5">
        <v>-2.8523000000000001</v>
      </c>
      <c r="AK5">
        <v>17.9315</v>
      </c>
      <c r="AO5">
        <f t="shared" ref="AO5" si="10">_xlfn.STDEV.S(AF5:AK5)/AVERAGE(AF5:AK5)</f>
        <v>2.4712898276573871</v>
      </c>
      <c r="AP5">
        <v>0.80159999999999998</v>
      </c>
      <c r="AQ5">
        <v>0.8276</v>
      </c>
      <c r="AR5">
        <v>0.77680000000000005</v>
      </c>
      <c r="AS5">
        <v>0.82340000000000002</v>
      </c>
      <c r="AT5">
        <v>0.77800000000000002</v>
      </c>
      <c r="AU5">
        <v>0.83020000000000005</v>
      </c>
      <c r="AY5">
        <f t="shared" ref="AY5" si="11">_xlfn.STDEV.S(AP5:AU5)/AVERAGE(AP5:AU5)</f>
        <v>3.0433928271308298E-2</v>
      </c>
      <c r="AZ5">
        <v>0.93559999999999999</v>
      </c>
      <c r="BA5">
        <v>0.88619999999999999</v>
      </c>
      <c r="BB5">
        <v>0.8619</v>
      </c>
      <c r="BC5">
        <v>0.88300000000000001</v>
      </c>
      <c r="BD5">
        <v>0.87890000000000001</v>
      </c>
      <c r="BE5">
        <v>0.88570000000000004</v>
      </c>
      <c r="BI5">
        <f t="shared" ref="BI5" si="12">_xlfn.STDEV.S(AZ5:BE5)/AVERAGE(AZ5:BE5)</f>
        <v>2.7848377913559111E-2</v>
      </c>
      <c r="BJ5">
        <v>0.1089</v>
      </c>
      <c r="BK5">
        <v>1.0800000000000001E-2</v>
      </c>
      <c r="BL5">
        <v>6.4299999999999996E-2</v>
      </c>
      <c r="BM5">
        <v>4.3E-3</v>
      </c>
      <c r="BN5">
        <v>6.6100000000000006E-2</v>
      </c>
      <c r="BO5">
        <v>2.8999999999999998E-3</v>
      </c>
      <c r="BS5">
        <f t="shared" ref="BS5" si="13">_xlfn.STDEV.S(BJ5:BO5)/AVERAGE(BJ5:BO5)</f>
        <v>1.0149866625768305</v>
      </c>
      <c r="BT5">
        <v>32.158900000000003</v>
      </c>
      <c r="BU5">
        <v>45.233600000000003</v>
      </c>
      <c r="BV5">
        <v>21.5869</v>
      </c>
      <c r="BW5">
        <v>46.476799999999997</v>
      </c>
      <c r="BX5">
        <v>23.283799999999999</v>
      </c>
      <c r="BY5">
        <v>49.139200000000002</v>
      </c>
      <c r="CC5">
        <f t="shared" ref="CC5" si="14">_xlfn.STDEV.S(BT5:BY5)/AVERAGE(BT5:BY5)</f>
        <v>0.33755716624747956</v>
      </c>
      <c r="CD5">
        <v>-11.131399999999999</v>
      </c>
      <c r="CE5">
        <v>27.107199999999999</v>
      </c>
      <c r="CF5">
        <v>3.6827000000000001</v>
      </c>
      <c r="CG5">
        <v>28.105599999999999</v>
      </c>
      <c r="CH5">
        <v>4.3</v>
      </c>
      <c r="CI5">
        <v>29.6142</v>
      </c>
      <c r="CM5">
        <f t="shared" ref="CM5" si="15">_xlfn.STDEV.S(CD5:CI5)/AVERAGE(CD5:CI5)</f>
        <v>1.2491453762187477</v>
      </c>
    </row>
    <row r="6" spans="1:91" x14ac:dyDescent="0.25">
      <c r="J6" t="s">
        <v>149</v>
      </c>
      <c r="K6">
        <f>AVERAGE(K3:K5)</f>
        <v>0.50694123178291906</v>
      </c>
      <c r="T6" t="s">
        <v>149</v>
      </c>
      <c r="U6">
        <f t="shared" ref="U6" si="16">AVERAGE(U3:U5)</f>
        <v>-1.3667691210954562</v>
      </c>
      <c r="AD6" t="s">
        <v>149</v>
      </c>
      <c r="AE6">
        <f t="shared" ref="AE6" si="17">AVERAGE(AE3:AE5)</f>
        <v>0.75287615089980431</v>
      </c>
      <c r="AN6" t="s">
        <v>149</v>
      </c>
      <c r="AO6">
        <f t="shared" ref="AO6" si="18">AVERAGE(AO3:AO5)</f>
        <v>1.1753764708667165</v>
      </c>
      <c r="AX6" t="s">
        <v>149</v>
      </c>
      <c r="AY6">
        <f t="shared" ref="AY6" si="19">AVERAGE(AY3:AY5)</f>
        <v>2.5971065734727378E-2</v>
      </c>
      <c r="BH6" t="s">
        <v>149</v>
      </c>
      <c r="BI6">
        <f t="shared" ref="BI6" si="20">AVERAGE(BI3:BI5)</f>
        <v>3.5486476942860036E-2</v>
      </c>
      <c r="BR6" t="s">
        <v>149</v>
      </c>
      <c r="BS6">
        <f t="shared" ref="BS6" si="21">AVERAGE(BS3:BS5)</f>
        <v>0.4751295676309546</v>
      </c>
      <c r="CB6" t="s">
        <v>149</v>
      </c>
      <c r="CC6">
        <f t="shared" ref="CC6" si="22">AVERAGE(CC3:CC5)</f>
        <v>0.38109741278994741</v>
      </c>
      <c r="CL6" t="s">
        <v>149</v>
      </c>
      <c r="CM6">
        <f t="shared" ref="CM6" si="23">AVERAGE(CM3:CM5)</f>
        <v>0.70964610784358284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839F0-D5DB-4085-B10A-33408CA2B4D3}">
  <dimension ref="A1:CM6"/>
  <sheetViews>
    <sheetView topLeftCell="BW1" workbookViewId="0">
      <selection activeCell="A22" sqref="A22"/>
    </sheetView>
  </sheetViews>
  <sheetFormatPr defaultRowHeight="15" x14ac:dyDescent="0.25"/>
  <sheetData>
    <row r="1" spans="1:91" x14ac:dyDescent="0.25">
      <c r="B1" t="s">
        <v>144</v>
      </c>
      <c r="L1" t="s">
        <v>160</v>
      </c>
      <c r="V1" t="s">
        <v>151</v>
      </c>
      <c r="AF1" t="s">
        <v>152</v>
      </c>
      <c r="AP1" t="s">
        <v>153</v>
      </c>
      <c r="AZ1" t="s">
        <v>155</v>
      </c>
      <c r="BJ1" t="s">
        <v>156</v>
      </c>
      <c r="BT1" t="s">
        <v>157</v>
      </c>
      <c r="CD1" t="s">
        <v>158</v>
      </c>
    </row>
    <row r="2" spans="1:91" x14ac:dyDescent="0.25">
      <c r="B2" t="s">
        <v>159</v>
      </c>
      <c r="K2" t="s">
        <v>146</v>
      </c>
      <c r="L2" t="s">
        <v>159</v>
      </c>
      <c r="U2" t="s">
        <v>146</v>
      </c>
      <c r="V2" t="s">
        <v>159</v>
      </c>
      <c r="AE2" t="s">
        <v>146</v>
      </c>
      <c r="AF2" t="s">
        <v>159</v>
      </c>
      <c r="AO2" t="s">
        <v>146</v>
      </c>
      <c r="AP2" t="s">
        <v>159</v>
      </c>
      <c r="AY2" t="s">
        <v>146</v>
      </c>
      <c r="AZ2" t="s">
        <v>159</v>
      </c>
      <c r="BI2" t="s">
        <v>146</v>
      </c>
      <c r="BJ2" t="s">
        <v>159</v>
      </c>
      <c r="BS2" t="s">
        <v>146</v>
      </c>
      <c r="BT2" t="s">
        <v>159</v>
      </c>
      <c r="CC2" t="s">
        <v>146</v>
      </c>
      <c r="CD2" t="s">
        <v>159</v>
      </c>
      <c r="CM2" t="s">
        <v>146</v>
      </c>
    </row>
    <row r="3" spans="1:91" x14ac:dyDescent="0.25">
      <c r="A3" t="s">
        <v>143</v>
      </c>
      <c r="B3">
        <v>39.991799999999998</v>
      </c>
      <c r="C3">
        <v>19.744900000000001</v>
      </c>
      <c r="D3">
        <v>11.9361</v>
      </c>
      <c r="E3">
        <v>41.010899999999999</v>
      </c>
      <c r="F3">
        <v>23.416399999999999</v>
      </c>
      <c r="G3">
        <v>11.2484</v>
      </c>
      <c r="H3">
        <v>40.889600000000002</v>
      </c>
      <c r="I3">
        <v>23.305599999999998</v>
      </c>
      <c r="J3">
        <v>12.0824</v>
      </c>
      <c r="K3">
        <f>_xlfn.STDEV.S(B3:J3)/AVERAGE(B3:J3)</f>
        <v>0.51165230963907304</v>
      </c>
      <c r="L3">
        <v>3.3386999999999998</v>
      </c>
      <c r="M3">
        <v>5.53</v>
      </c>
      <c r="N3">
        <v>-2.0564</v>
      </c>
      <c r="O3">
        <v>4.2119</v>
      </c>
      <c r="P3">
        <v>8.1757000000000009</v>
      </c>
      <c r="Q3">
        <v>-2.8119999999999998</v>
      </c>
      <c r="R3">
        <v>3.8837999999999999</v>
      </c>
      <c r="S3">
        <v>8.0200999999999993</v>
      </c>
      <c r="T3">
        <v>-2.0186000000000002</v>
      </c>
      <c r="U3">
        <f t="shared" ref="U3:U4" si="0">_xlfn.STDEV.S(L3:T3)/AVERAGE(L3:T3)</f>
        <v>1.459523289010352</v>
      </c>
      <c r="V3">
        <v>27.6418</v>
      </c>
      <c r="W3">
        <v>15.861700000000001</v>
      </c>
      <c r="X3">
        <v>7.7906000000000004</v>
      </c>
      <c r="Y3">
        <v>28.583300000000001</v>
      </c>
      <c r="Z3">
        <v>19.389099999999999</v>
      </c>
      <c r="AA3">
        <v>7.0296000000000003</v>
      </c>
      <c r="AB3">
        <v>28.386299999999999</v>
      </c>
      <c r="AC3">
        <v>19.253799999999998</v>
      </c>
      <c r="AD3">
        <v>7.9010999999999996</v>
      </c>
      <c r="AE3">
        <f t="shared" ref="AE3:AE4" si="1">_xlfn.STDEV.S(V3:AD3)/AVERAGE(V3:AD3)</f>
        <v>0.50030415442653153</v>
      </c>
      <c r="AF3">
        <v>16.353200000000001</v>
      </c>
      <c r="AG3">
        <v>9.5909999999999993</v>
      </c>
      <c r="AH3">
        <v>3.4373999999999998</v>
      </c>
      <c r="AI3">
        <v>17.155100000000001</v>
      </c>
      <c r="AJ3">
        <v>12.0741</v>
      </c>
      <c r="AK3">
        <v>2.8607999999999998</v>
      </c>
      <c r="AL3">
        <v>16.7773</v>
      </c>
      <c r="AM3">
        <v>11.898400000000001</v>
      </c>
      <c r="AN3">
        <v>3.5695999999999999</v>
      </c>
      <c r="AO3">
        <f t="shared" ref="AO3:AO4" si="2">_xlfn.STDEV.S(AF3:AN3)/AVERAGE(AF3:AN3)</f>
        <v>0.56754982147395228</v>
      </c>
      <c r="AP3">
        <v>0.96099999999999997</v>
      </c>
      <c r="AQ3">
        <v>0.84930000000000005</v>
      </c>
      <c r="AR3">
        <v>0.9698</v>
      </c>
      <c r="AS3">
        <v>0.95230000000000004</v>
      </c>
      <c r="AT3">
        <v>0.84009999999999996</v>
      </c>
      <c r="AU3">
        <v>0.98499999999999999</v>
      </c>
      <c r="AV3">
        <v>0.94779999999999998</v>
      </c>
      <c r="AW3">
        <v>0.83430000000000004</v>
      </c>
      <c r="AX3">
        <v>0.99239999999999995</v>
      </c>
      <c r="AY3">
        <f t="shared" ref="AY3:AY4" si="3">_xlfn.STDEV.S(AP3:AX3)/AVERAGE(AP3:AX3)</f>
        <v>7.0284393546868287E-2</v>
      </c>
      <c r="AZ3">
        <v>0.89549999999999996</v>
      </c>
      <c r="BA3">
        <v>0.89470000000000005</v>
      </c>
      <c r="BB3">
        <v>0.88600000000000001</v>
      </c>
      <c r="BC3">
        <v>0.88880000000000003</v>
      </c>
      <c r="BD3">
        <v>0.83760000000000001</v>
      </c>
      <c r="BE3">
        <v>0.89459999999999995</v>
      </c>
      <c r="BF3">
        <v>0.88449999999999995</v>
      </c>
      <c r="BG3">
        <v>0.82599999999999996</v>
      </c>
      <c r="BH3">
        <v>0.90659999999999996</v>
      </c>
      <c r="BI3">
        <f t="shared" ref="BI3:BI4" si="4">_xlfn.STDEV.S(AZ3:BH3)/AVERAGE(AZ3:BH3)</f>
        <v>3.1711122652029904E-2</v>
      </c>
      <c r="BJ3">
        <v>8.8099999999999998E-2</v>
      </c>
      <c r="BK3">
        <v>2.29E-2</v>
      </c>
      <c r="BL3">
        <v>0.13600000000000001</v>
      </c>
      <c r="BM3">
        <v>8.2500000000000004E-2</v>
      </c>
      <c r="BN3">
        <v>3.3999999999999998E-3</v>
      </c>
      <c r="BO3">
        <v>0.1439</v>
      </c>
      <c r="BP3">
        <v>8.5999999999999993E-2</v>
      </c>
      <c r="BQ3">
        <v>3.5999999999999999E-3</v>
      </c>
      <c r="BR3">
        <v>0.13930000000000001</v>
      </c>
      <c r="BS3">
        <f t="shared" ref="BS3:BS4" si="5">_xlfn.STDEV.S(BJ3:BR3)/AVERAGE(BJ3:BR3)</f>
        <v>0.72404813871103813</v>
      </c>
      <c r="BT3">
        <v>48.729399999999998</v>
      </c>
      <c r="BU3">
        <v>25.9236</v>
      </c>
      <c r="BV3">
        <v>14.401199999999999</v>
      </c>
      <c r="BW3">
        <v>50.1661</v>
      </c>
      <c r="BX3">
        <v>31.4819</v>
      </c>
      <c r="BY3">
        <v>13.559100000000001</v>
      </c>
      <c r="BZ3">
        <v>49.928199999999997</v>
      </c>
      <c r="CA3">
        <v>31.2759</v>
      </c>
      <c r="CB3">
        <v>14.5769</v>
      </c>
      <c r="CC3">
        <f t="shared" ref="CC3:CC4" si="6">_xlfn.STDEV.S(BT3:CB3)/AVERAGE(BT3:CB3)</f>
        <v>0.49727374301856125</v>
      </c>
      <c r="CD3">
        <v>28.5398</v>
      </c>
      <c r="CE3">
        <v>15.800700000000001</v>
      </c>
      <c r="CF3">
        <v>7.8724999999999996</v>
      </c>
      <c r="CG3">
        <v>29.494599999999998</v>
      </c>
      <c r="CH3">
        <v>19.271100000000001</v>
      </c>
      <c r="CI3">
        <v>7.133</v>
      </c>
      <c r="CJ3">
        <v>29.305199999999999</v>
      </c>
      <c r="CK3">
        <v>19.139600000000002</v>
      </c>
      <c r="CL3">
        <v>7.9863</v>
      </c>
      <c r="CM3">
        <f t="shared" ref="CM3:CM4" si="7">_xlfn.STDEV.S(CD3:CL3)/AVERAGE(CD3:CL3)</f>
        <v>0.51127293134913609</v>
      </c>
    </row>
    <row r="4" spans="1:91" x14ac:dyDescent="0.25">
      <c r="A4" t="s">
        <v>147</v>
      </c>
      <c r="B4">
        <v>31.282</v>
      </c>
      <c r="C4">
        <v>15.738200000000001</v>
      </c>
      <c r="D4">
        <v>12.105</v>
      </c>
      <c r="E4">
        <v>30.772600000000001</v>
      </c>
      <c r="F4">
        <v>14.965999999999999</v>
      </c>
      <c r="G4">
        <v>12.0403</v>
      </c>
      <c r="H4">
        <v>31.127800000000001</v>
      </c>
      <c r="I4">
        <v>14.8048</v>
      </c>
      <c r="J4">
        <v>12.1647</v>
      </c>
      <c r="K4">
        <f>_xlfn.STDEV.S(B4:J4)/AVERAGE(B4:J4)</f>
        <v>0.45345747301972172</v>
      </c>
      <c r="L4">
        <v>6.2107999999999999</v>
      </c>
      <c r="M4">
        <v>3.9285999999999999</v>
      </c>
      <c r="N4">
        <v>2.7107000000000001</v>
      </c>
      <c r="O4">
        <v>5.8384999999999998</v>
      </c>
      <c r="P4">
        <v>3.4725000000000001</v>
      </c>
      <c r="Q4">
        <v>2.4973000000000001</v>
      </c>
      <c r="R4">
        <v>6.2172999999999998</v>
      </c>
      <c r="S4">
        <v>3.4365999999999999</v>
      </c>
      <c r="T4">
        <v>2.4771999999999998</v>
      </c>
      <c r="U4">
        <f t="shared" si="0"/>
        <v>0.38636630530287186</v>
      </c>
      <c r="V4">
        <v>20.844100000000001</v>
      </c>
      <c r="W4">
        <v>10.7096</v>
      </c>
      <c r="X4">
        <v>8.2622</v>
      </c>
      <c r="Y4">
        <v>20.1569</v>
      </c>
      <c r="Z4">
        <v>10.3644</v>
      </c>
      <c r="AA4">
        <v>8.0831999999999997</v>
      </c>
      <c r="AB4">
        <v>20.4361</v>
      </c>
      <c r="AC4">
        <v>10.185600000000001</v>
      </c>
      <c r="AD4">
        <v>8.0684000000000005</v>
      </c>
      <c r="AE4">
        <f t="shared" si="1"/>
        <v>0.43735703088525185</v>
      </c>
      <c r="AF4">
        <v>8.6407000000000007</v>
      </c>
      <c r="AG4">
        <v>4.0339</v>
      </c>
      <c r="AH4">
        <v>2.7755999999999998</v>
      </c>
      <c r="AI4">
        <v>8.4466999999999999</v>
      </c>
      <c r="AJ4">
        <v>3.5255000000000001</v>
      </c>
      <c r="AK4">
        <v>2.5693999999999999</v>
      </c>
      <c r="AL4">
        <v>8.8003999999999998</v>
      </c>
      <c r="AM4">
        <v>3.4847000000000001</v>
      </c>
      <c r="AN4">
        <v>2.5659000000000001</v>
      </c>
      <c r="AO4">
        <f t="shared" si="2"/>
        <v>0.55764119668420642</v>
      </c>
      <c r="AP4">
        <v>0.83850000000000002</v>
      </c>
      <c r="AQ4">
        <v>0.78979999999999995</v>
      </c>
      <c r="AR4">
        <v>0.78639999999999999</v>
      </c>
      <c r="AS4">
        <v>0.83099999999999996</v>
      </c>
      <c r="AT4">
        <v>0.78890000000000005</v>
      </c>
      <c r="AU4">
        <v>0.77949999999999997</v>
      </c>
      <c r="AV4">
        <v>0.81899999999999995</v>
      </c>
      <c r="AW4">
        <v>0.79220000000000002</v>
      </c>
      <c r="AX4">
        <v>0.76359999999999995</v>
      </c>
      <c r="AY4">
        <f t="shared" si="3"/>
        <v>3.1325844365710266E-2</v>
      </c>
      <c r="AZ4">
        <v>0.69950000000000001</v>
      </c>
      <c r="BA4">
        <v>0.66990000000000005</v>
      </c>
      <c r="BB4">
        <v>0.68510000000000004</v>
      </c>
      <c r="BC4">
        <v>0.70189999999999997</v>
      </c>
      <c r="BD4">
        <v>0.68179999999999996</v>
      </c>
      <c r="BE4">
        <v>0.6603</v>
      </c>
      <c r="BF4">
        <v>0.68620000000000003</v>
      </c>
      <c r="BG4">
        <v>0.67900000000000005</v>
      </c>
      <c r="BH4">
        <v>0.65239999999999998</v>
      </c>
      <c r="BI4">
        <f t="shared" si="4"/>
        <v>2.4284191466184445E-2</v>
      </c>
      <c r="BJ4">
        <v>1.4E-2</v>
      </c>
      <c r="BK4">
        <v>4.2599999999999999E-2</v>
      </c>
      <c r="BL4">
        <v>5.0200000000000002E-2</v>
      </c>
      <c r="BM4">
        <v>2.5499999999999998E-2</v>
      </c>
      <c r="BN4">
        <v>3.9899999999999998E-2</v>
      </c>
      <c r="BO4">
        <v>2.92E-2</v>
      </c>
      <c r="BP4">
        <v>2.07E-2</v>
      </c>
      <c r="BQ4">
        <v>3.78E-2</v>
      </c>
      <c r="BR4">
        <v>1.5599999999999999E-2</v>
      </c>
      <c r="BS4">
        <f t="shared" si="5"/>
        <v>0.4153173045717381</v>
      </c>
      <c r="BT4">
        <v>38.1</v>
      </c>
      <c r="BU4">
        <v>19.4376</v>
      </c>
      <c r="BV4">
        <v>14.904400000000001</v>
      </c>
      <c r="BW4">
        <v>37.247100000000003</v>
      </c>
      <c r="BX4">
        <v>18.532699999999998</v>
      </c>
      <c r="BY4">
        <v>14.715400000000001</v>
      </c>
      <c r="BZ4">
        <v>37.752200000000002</v>
      </c>
      <c r="CA4">
        <v>18.2959</v>
      </c>
      <c r="CB4">
        <v>14.805999999999999</v>
      </c>
      <c r="CC4">
        <f t="shared" si="6"/>
        <v>0.44640418396378334</v>
      </c>
      <c r="CD4">
        <v>22.304099999999998</v>
      </c>
      <c r="CE4">
        <v>11.4923</v>
      </c>
      <c r="CF4">
        <v>8.8995999999999995</v>
      </c>
      <c r="CG4">
        <v>21.7134</v>
      </c>
      <c r="CH4">
        <v>11.0267</v>
      </c>
      <c r="CI4">
        <v>8.7654999999999994</v>
      </c>
      <c r="CJ4">
        <v>22.029800000000002</v>
      </c>
      <c r="CK4">
        <v>10.8698</v>
      </c>
      <c r="CL4">
        <v>8.7932000000000006</v>
      </c>
      <c r="CM4">
        <f t="shared" si="7"/>
        <v>0.43659447297858106</v>
      </c>
    </row>
    <row r="5" spans="1:91" x14ac:dyDescent="0.25">
      <c r="A5" t="s">
        <v>148</v>
      </c>
      <c r="B5">
        <v>-9.2005999999999997</v>
      </c>
      <c r="C5">
        <v>35.3309</v>
      </c>
      <c r="D5">
        <v>-12.616899999999999</v>
      </c>
      <c r="E5">
        <v>35.886600000000001</v>
      </c>
      <c r="F5">
        <v>-13.809799999999999</v>
      </c>
      <c r="G5">
        <v>35.590299999999999</v>
      </c>
      <c r="K5">
        <f>_xlfn.STDEV.S(B5:G5)/AVERAGE(B5:G5)</f>
        <v>2.1957877142589282</v>
      </c>
      <c r="L5">
        <v>-27.8995</v>
      </c>
      <c r="M5">
        <v>4.2938000000000001</v>
      </c>
      <c r="N5">
        <v>-37.296500000000002</v>
      </c>
      <c r="O5">
        <v>4.5128000000000004</v>
      </c>
      <c r="P5">
        <v>-41.024999999999999</v>
      </c>
      <c r="Q5">
        <v>4.3249000000000004</v>
      </c>
      <c r="U5">
        <f t="shared" ref="U5" si="8">_xlfn.STDEV.S(L5:Q5)/AVERAGE(L5:Q5)</f>
        <v>-1.4313143334396732</v>
      </c>
      <c r="V5">
        <v>-17.078900000000001</v>
      </c>
      <c r="W5">
        <v>26.085000000000001</v>
      </c>
      <c r="X5">
        <v>-22.994399999999999</v>
      </c>
      <c r="Y5">
        <v>26.611899999999999</v>
      </c>
      <c r="Z5">
        <v>-25.180800000000001</v>
      </c>
      <c r="AA5">
        <v>26.339500000000001</v>
      </c>
      <c r="AE5">
        <f t="shared" ref="AE5" si="9">_xlfn.STDEV.S(V5:AA5)/AVERAGE(V5:AA5)</f>
        <v>11.526650370087475</v>
      </c>
      <c r="AF5">
        <v>-15.5481</v>
      </c>
      <c r="AG5">
        <v>16.169599999999999</v>
      </c>
      <c r="AH5">
        <v>-21.251899999999999</v>
      </c>
      <c r="AI5">
        <v>16.245999999999999</v>
      </c>
      <c r="AJ5">
        <v>-23.120899999999999</v>
      </c>
      <c r="AK5">
        <v>16.147099999999998</v>
      </c>
      <c r="AO5">
        <f t="shared" ref="AO5" si="10">_xlfn.STDEV.S(AF5:AK5)/AVERAGE(AF5:AK5)</f>
        <v>-10.545434101844979</v>
      </c>
      <c r="AP5">
        <v>0.89810000000000001</v>
      </c>
      <c r="AQ5">
        <v>0.81279999999999997</v>
      </c>
      <c r="AR5">
        <v>0.91349999999999998</v>
      </c>
      <c r="AS5">
        <v>0.81710000000000005</v>
      </c>
      <c r="AT5">
        <v>0.91390000000000005</v>
      </c>
      <c r="AU5">
        <v>0.81299999999999994</v>
      </c>
      <c r="AY5">
        <f t="shared" ref="AY5" si="11">_xlfn.STDEV.S(AP5:AU5)/AVERAGE(AP5:AU5)</f>
        <v>6.028767289559215E-2</v>
      </c>
      <c r="AZ5">
        <v>0.99309999999999998</v>
      </c>
      <c r="BA5">
        <v>0.88300000000000001</v>
      </c>
      <c r="BB5">
        <v>0.9667</v>
      </c>
      <c r="BC5">
        <v>0.89080000000000004</v>
      </c>
      <c r="BD5">
        <v>0.98009999999999997</v>
      </c>
      <c r="BE5">
        <v>0.88780000000000003</v>
      </c>
      <c r="BI5">
        <f t="shared" ref="BI5" si="12">_xlfn.STDEV.S(AZ5:BE5)/AVERAGE(AZ5:BE5)</f>
        <v>5.5219297000044659E-2</v>
      </c>
      <c r="BJ5">
        <v>0.13919999999999999</v>
      </c>
      <c r="BK5">
        <v>1.6199999999999999E-2</v>
      </c>
      <c r="BL5">
        <v>0.153</v>
      </c>
      <c r="BM5">
        <v>1.6400000000000001E-2</v>
      </c>
      <c r="BN5">
        <v>0.15429999999999999</v>
      </c>
      <c r="BO5">
        <v>1.4500000000000001E-2</v>
      </c>
      <c r="BS5">
        <f t="shared" ref="BS5" si="13">_xlfn.STDEV.S(BJ5:BO5)/AVERAGE(BJ5:BO5)</f>
        <v>0.88875503386457821</v>
      </c>
      <c r="BT5">
        <v>33.981200000000001</v>
      </c>
      <c r="BU5">
        <v>44.126399999999997</v>
      </c>
      <c r="BV5">
        <v>45.595599999999997</v>
      </c>
      <c r="BW5">
        <v>44.904400000000003</v>
      </c>
      <c r="BX5">
        <v>50.078299999999999</v>
      </c>
      <c r="BY5">
        <v>44.4876</v>
      </c>
      <c r="CC5">
        <f t="shared" ref="CC5" si="14">_xlfn.STDEV.S(BT5:BY5)/AVERAGE(BT5:BY5)</f>
        <v>0.12099440058414924</v>
      </c>
      <c r="CD5">
        <v>-16.008800000000001</v>
      </c>
      <c r="CE5">
        <v>26.352799999999998</v>
      </c>
      <c r="CF5">
        <v>-21.5731</v>
      </c>
      <c r="CG5">
        <v>26.8551</v>
      </c>
      <c r="CH5">
        <v>-23.6493</v>
      </c>
      <c r="CI5">
        <v>26.585999999999999</v>
      </c>
      <c r="CM5">
        <f t="shared" ref="CM5" si="15">_xlfn.STDEV.S(CD5:CI5)/AVERAGE(CD5:CI5)</f>
        <v>8.3616028731003951</v>
      </c>
    </row>
    <row r="6" spans="1:91" x14ac:dyDescent="0.25">
      <c r="J6" t="s">
        <v>149</v>
      </c>
      <c r="K6">
        <f>AVERAGE(K3:K5)</f>
        <v>1.0536324989725743</v>
      </c>
      <c r="T6" t="s">
        <v>149</v>
      </c>
      <c r="U6">
        <f t="shared" ref="U6" si="16">AVERAGE(U3:U5)</f>
        <v>0.13819175362451688</v>
      </c>
      <c r="AD6" t="s">
        <v>149</v>
      </c>
      <c r="AE6">
        <f t="shared" ref="AE6" si="17">AVERAGE(AE3:AE5)</f>
        <v>4.1547705184664201</v>
      </c>
      <c r="AN6" t="s">
        <v>149</v>
      </c>
      <c r="AO6">
        <f t="shared" ref="AO6" si="18">AVERAGE(AO3:AO5)</f>
        <v>-3.1400810278956066</v>
      </c>
      <c r="AX6" t="s">
        <v>149</v>
      </c>
      <c r="AY6">
        <f t="shared" ref="AY6" si="19">AVERAGE(AY3:AY5)</f>
        <v>5.3965970269390234E-2</v>
      </c>
      <c r="BH6" t="s">
        <v>149</v>
      </c>
      <c r="BI6">
        <f t="shared" ref="BI6" si="20">AVERAGE(BI3:BI5)</f>
        <v>3.7071537039419671E-2</v>
      </c>
      <c r="BR6" t="s">
        <v>149</v>
      </c>
      <c r="BS6">
        <f t="shared" ref="BS6" si="21">AVERAGE(BS3:BS5)</f>
        <v>0.67604015904911818</v>
      </c>
      <c r="CB6" t="s">
        <v>149</v>
      </c>
      <c r="CC6">
        <f t="shared" ref="CC6" si="22">AVERAGE(CC3:CC5)</f>
        <v>0.35489077585549794</v>
      </c>
      <c r="CL6" t="s">
        <v>149</v>
      </c>
      <c r="CM6">
        <f t="shared" ref="CM6" si="23">AVERAGE(CM3:CM5)</f>
        <v>3.1031567591427041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6508F-B172-45EA-B5F8-7EC1C2A2F7CF}">
  <dimension ref="B2:I14"/>
  <sheetViews>
    <sheetView workbookViewId="0">
      <selection activeCell="G11" sqref="G11"/>
    </sheetView>
  </sheetViews>
  <sheetFormatPr defaultColWidth="15.28515625" defaultRowHeight="15" x14ac:dyDescent="0.25"/>
  <sheetData>
    <row r="2" spans="2:9" ht="30" customHeight="1" x14ac:dyDescent="0.25">
      <c r="B2" s="18" t="s">
        <v>161</v>
      </c>
      <c r="C2" s="4" t="s">
        <v>162</v>
      </c>
      <c r="D2" s="16" t="s">
        <v>164</v>
      </c>
      <c r="E2" s="16" t="s">
        <v>165</v>
      </c>
      <c r="F2" s="16" t="s">
        <v>166</v>
      </c>
      <c r="G2" s="16" t="s">
        <v>167</v>
      </c>
      <c r="H2" s="16" t="s">
        <v>168</v>
      </c>
      <c r="I2" s="16" t="s">
        <v>401</v>
      </c>
    </row>
    <row r="3" spans="2:9" x14ac:dyDescent="0.25">
      <c r="B3" s="19"/>
      <c r="C3" s="5" t="s">
        <v>163</v>
      </c>
      <c r="D3" s="17"/>
      <c r="E3" s="17"/>
      <c r="F3" s="17"/>
      <c r="G3" s="17"/>
      <c r="H3" s="17"/>
      <c r="I3" s="17"/>
    </row>
    <row r="4" spans="2:9" ht="30" x14ac:dyDescent="0.25">
      <c r="B4" s="6" t="s">
        <v>169</v>
      </c>
      <c r="C4" s="7">
        <v>3.6900000000000002E-2</v>
      </c>
      <c r="D4" s="7">
        <v>4.9399999999999999E-2</v>
      </c>
      <c r="E4" s="7">
        <v>3.7600000000000001E-2</v>
      </c>
      <c r="F4" s="7">
        <v>5.04E-2</v>
      </c>
      <c r="G4" s="7">
        <v>3.3500000000000002E-2</v>
      </c>
      <c r="H4" s="8">
        <f>AVERAGE(C4:G4)</f>
        <v>4.156E-2</v>
      </c>
      <c r="I4">
        <f>STDEV(C4:G4)</f>
        <v>7.7777246029928039E-3</v>
      </c>
    </row>
    <row r="5" spans="2:9" ht="30" x14ac:dyDescent="0.25">
      <c r="B5" s="6" t="s">
        <v>157</v>
      </c>
      <c r="C5" s="7">
        <v>7.8E-2</v>
      </c>
      <c r="D5" s="7">
        <v>0.25169999999999998</v>
      </c>
      <c r="E5" s="7">
        <v>0.31090000000000001</v>
      </c>
      <c r="F5" s="7">
        <v>0.38109999999999999</v>
      </c>
      <c r="G5" s="7">
        <v>0.35489999999999999</v>
      </c>
      <c r="H5" s="8">
        <f t="shared" ref="H5:H14" si="0">AVERAGE(C5:G5)</f>
        <v>0.27532000000000001</v>
      </c>
      <c r="I5">
        <f t="shared" ref="I5:I14" si="1">STDEV(C5:G5)</f>
        <v>0.12070771309241177</v>
      </c>
    </row>
    <row r="6" spans="2:9" x14ac:dyDescent="0.25">
      <c r="B6" s="6" t="s">
        <v>170</v>
      </c>
      <c r="C6" s="7">
        <v>7.5999999999999998E-2</v>
      </c>
      <c r="D6" s="7">
        <v>0.25509999999999999</v>
      </c>
      <c r="E6" s="7">
        <v>0.31140000000000001</v>
      </c>
      <c r="F6" s="7">
        <v>0.70960000000000001</v>
      </c>
      <c r="G6" s="7">
        <v>0.31030000000000002</v>
      </c>
      <c r="H6" s="8">
        <f t="shared" si="0"/>
        <v>0.33248</v>
      </c>
      <c r="I6">
        <f t="shared" si="1"/>
        <v>0.23180027394289243</v>
      </c>
    </row>
    <row r="7" spans="2:9" ht="30" x14ac:dyDescent="0.25">
      <c r="B7" s="6" t="s">
        <v>171</v>
      </c>
      <c r="C7" s="7">
        <v>0.1027</v>
      </c>
      <c r="D7" s="7">
        <v>0.4284</v>
      </c>
      <c r="E7" s="7">
        <v>0.29480000000000001</v>
      </c>
      <c r="F7" s="7">
        <v>0.29480000000000001</v>
      </c>
      <c r="G7" s="7">
        <v>0.40129999999999999</v>
      </c>
      <c r="H7" s="8">
        <f t="shared" si="0"/>
        <v>0.3044</v>
      </c>
      <c r="I7">
        <f t="shared" si="1"/>
        <v>0.12809451588573179</v>
      </c>
    </row>
    <row r="8" spans="2:9" x14ac:dyDescent="0.25">
      <c r="B8" s="6" t="s">
        <v>144</v>
      </c>
      <c r="C8" s="7">
        <v>8.6499999999999994E-2</v>
      </c>
      <c r="D8" s="7">
        <v>0.25969999999999999</v>
      </c>
      <c r="E8" s="7">
        <v>0.31290000000000001</v>
      </c>
      <c r="F8" s="7">
        <v>0.50690000000000002</v>
      </c>
      <c r="G8" s="7">
        <v>1.054</v>
      </c>
      <c r="H8" s="8">
        <f t="shared" si="0"/>
        <v>0.44399999999999995</v>
      </c>
      <c r="I8">
        <f t="shared" si="1"/>
        <v>0.37249710065985758</v>
      </c>
    </row>
    <row r="9" spans="2:9" x14ac:dyDescent="0.25">
      <c r="B9" s="6" t="s">
        <v>160</v>
      </c>
      <c r="C9" s="7">
        <v>8.72E-2</v>
      </c>
      <c r="D9" s="7">
        <v>1.044</v>
      </c>
      <c r="E9" s="7">
        <v>0.3145</v>
      </c>
      <c r="F9" s="7">
        <v>-1.3668</v>
      </c>
      <c r="G9" s="7">
        <v>0.13819999999999999</v>
      </c>
      <c r="H9" s="8">
        <f t="shared" si="0"/>
        <v>4.3419999999999993E-2</v>
      </c>
      <c r="I9">
        <f t="shared" si="1"/>
        <v>0.87667911575444757</v>
      </c>
    </row>
    <row r="10" spans="2:9" x14ac:dyDescent="0.25">
      <c r="B10" s="6" t="s">
        <v>151</v>
      </c>
      <c r="C10" s="7">
        <v>7.1999999999999995E-2</v>
      </c>
      <c r="D10" s="7">
        <v>0.251</v>
      </c>
      <c r="E10" s="7">
        <v>0.31209999999999999</v>
      </c>
      <c r="F10" s="7">
        <v>0.75290000000000001</v>
      </c>
      <c r="G10" s="7">
        <v>4.1547999999999998</v>
      </c>
      <c r="H10" s="8">
        <f t="shared" si="0"/>
        <v>1.10856</v>
      </c>
      <c r="I10">
        <f t="shared" si="1"/>
        <v>1.721212253907112</v>
      </c>
    </row>
    <row r="11" spans="2:9" x14ac:dyDescent="0.25">
      <c r="B11" s="6" t="s">
        <v>152</v>
      </c>
      <c r="C11" s="7">
        <v>0.1429</v>
      </c>
      <c r="D11" s="7">
        <v>0.14940000000000001</v>
      </c>
      <c r="E11" s="7">
        <v>0.3422</v>
      </c>
      <c r="F11" s="7">
        <v>1.1754</v>
      </c>
      <c r="G11" s="7">
        <v>-3.14</v>
      </c>
      <c r="H11" s="8">
        <f t="shared" si="0"/>
        <v>-0.26602000000000003</v>
      </c>
      <c r="I11">
        <f t="shared" si="1"/>
        <v>1.6618644324974285</v>
      </c>
    </row>
    <row r="12" spans="2:9" x14ac:dyDescent="0.25">
      <c r="B12" s="6" t="s">
        <v>153</v>
      </c>
      <c r="C12" s="7">
        <v>9.1000000000000004E-3</v>
      </c>
      <c r="D12" s="7">
        <v>1.9E-2</v>
      </c>
      <c r="E12" s="7">
        <v>1.2500000000000001E-2</v>
      </c>
      <c r="F12" s="7">
        <v>2.5999999999999999E-2</v>
      </c>
      <c r="G12" s="7">
        <v>5.3999999999999999E-2</v>
      </c>
      <c r="H12" s="8">
        <f t="shared" si="0"/>
        <v>2.4119999999999996E-2</v>
      </c>
      <c r="I12">
        <f t="shared" si="1"/>
        <v>1.7910806793665104E-2</v>
      </c>
    </row>
    <row r="13" spans="2:9" ht="30" x14ac:dyDescent="0.25">
      <c r="B13" s="6" t="s">
        <v>155</v>
      </c>
      <c r="C13" s="7">
        <v>1.44E-2</v>
      </c>
      <c r="D13" s="7">
        <v>4.9700000000000001E-2</v>
      </c>
      <c r="E13" s="7">
        <v>6.4500000000000002E-2</v>
      </c>
      <c r="F13" s="7">
        <v>3.5499999999999997E-2</v>
      </c>
      <c r="G13" s="7">
        <v>3.7100000000000001E-2</v>
      </c>
      <c r="H13" s="8">
        <f t="shared" si="0"/>
        <v>4.0239999999999998E-2</v>
      </c>
      <c r="I13">
        <f t="shared" si="1"/>
        <v>1.8561196082149456E-2</v>
      </c>
    </row>
    <row r="14" spans="2:9" ht="30" x14ac:dyDescent="0.25">
      <c r="B14" s="6" t="s">
        <v>156</v>
      </c>
      <c r="C14" s="7">
        <v>0.12870000000000001</v>
      </c>
      <c r="D14" s="7">
        <v>0.45750000000000002</v>
      </c>
      <c r="E14" s="7">
        <v>0.27089999999999997</v>
      </c>
      <c r="F14" s="7">
        <v>0.47510000000000002</v>
      </c>
      <c r="G14" s="7">
        <v>0.67600000000000005</v>
      </c>
      <c r="H14" s="8">
        <f t="shared" si="0"/>
        <v>0.40164</v>
      </c>
      <c r="I14">
        <f t="shared" si="1"/>
        <v>0.20939156621029423</v>
      </c>
    </row>
  </sheetData>
  <mergeCells count="7">
    <mergeCell ref="I2:I3"/>
    <mergeCell ref="H2:H3"/>
    <mergeCell ref="B2:B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66599-D0F7-4E15-AE26-A7C60501EBB2}">
  <dimension ref="B1:D8"/>
  <sheetViews>
    <sheetView tabSelected="1" topLeftCell="B1" workbookViewId="0">
      <selection activeCell="N13" sqref="N13"/>
    </sheetView>
  </sheetViews>
  <sheetFormatPr defaultRowHeight="15" x14ac:dyDescent="0.25"/>
  <cols>
    <col min="2" max="2" width="22.28515625" bestFit="1" customWidth="1"/>
    <col min="3" max="3" width="12.5703125" bestFit="1" customWidth="1"/>
  </cols>
  <sheetData>
    <row r="1" spans="2:4" x14ac:dyDescent="0.25">
      <c r="B1" t="s">
        <v>399</v>
      </c>
      <c r="C1" t="s">
        <v>400</v>
      </c>
    </row>
    <row r="2" spans="2:4" x14ac:dyDescent="0.25">
      <c r="B2" s="6" t="s">
        <v>153</v>
      </c>
      <c r="C2">
        <v>2.4119999999999996E-2</v>
      </c>
      <c r="D2">
        <v>1.7910806793665104E-2</v>
      </c>
    </row>
    <row r="3" spans="2:4" x14ac:dyDescent="0.25">
      <c r="B3" s="6" t="s">
        <v>155</v>
      </c>
      <c r="C3">
        <v>4.0239999999999998E-2</v>
      </c>
      <c r="D3">
        <v>1.8561196082149456E-2</v>
      </c>
    </row>
    <row r="4" spans="2:4" x14ac:dyDescent="0.25">
      <c r="B4" s="6" t="s">
        <v>169</v>
      </c>
      <c r="C4">
        <v>4.156E-2</v>
      </c>
      <c r="D4">
        <v>7.7777246029928039E-3</v>
      </c>
    </row>
    <row r="5" spans="2:4" x14ac:dyDescent="0.25">
      <c r="B5" s="6" t="s">
        <v>157</v>
      </c>
      <c r="C5">
        <v>0.27532000000000001</v>
      </c>
      <c r="D5">
        <v>0.12070771309241177</v>
      </c>
    </row>
    <row r="6" spans="2:4" ht="30" x14ac:dyDescent="0.25">
      <c r="B6" s="6" t="s">
        <v>171</v>
      </c>
      <c r="C6">
        <v>0.3044</v>
      </c>
      <c r="D6">
        <v>0.12809451588573201</v>
      </c>
    </row>
    <row r="7" spans="2:4" ht="18.75" customHeight="1" x14ac:dyDescent="0.25">
      <c r="B7" s="6" t="s">
        <v>170</v>
      </c>
      <c r="C7">
        <v>0.33248</v>
      </c>
      <c r="D7">
        <v>0.23180027394289243</v>
      </c>
    </row>
    <row r="8" spans="2:4" x14ac:dyDescent="0.25">
      <c r="B8" s="6" t="s">
        <v>156</v>
      </c>
      <c r="C8">
        <v>0.40164</v>
      </c>
      <c r="D8">
        <v>0.20939156621029423</v>
      </c>
    </row>
  </sheetData>
  <sortState xmlns:xlrd2="http://schemas.microsoft.com/office/spreadsheetml/2017/richdata2" ref="B2:D16">
    <sortCondition ref="C2:C16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Raw Data</vt:lpstr>
      <vt:lpstr>Parse Raw Data</vt:lpstr>
      <vt:lpstr>Top </vt:lpstr>
      <vt:lpstr>Front</vt:lpstr>
      <vt:lpstr>Back </vt:lpstr>
      <vt:lpstr>Left</vt:lpstr>
      <vt:lpstr>RIght</vt:lpstr>
      <vt:lpstr>Averages</vt:lpstr>
      <vt:lpstr>Visual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Maki</dc:creator>
  <cp:lastModifiedBy>Maria Byrne</cp:lastModifiedBy>
  <dcterms:created xsi:type="dcterms:W3CDTF">2024-07-22T22:59:32Z</dcterms:created>
  <dcterms:modified xsi:type="dcterms:W3CDTF">2025-05-02T11:31:13Z</dcterms:modified>
</cp:coreProperties>
</file>