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g5592\Desktop\crude data curcu\Figures\crude data and blots\Figure 2\"/>
    </mc:Choice>
  </mc:AlternateContent>
  <xr:revisionPtr revIDLastSave="0" documentId="8_{A7643FB6-FDCA-4E40-B84E-64F12AA30F0C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Densitometria ExoU (2)" sheetId="6" r:id="rId1"/>
    <sheet name="Densitometria ExoS (2)" sheetId="5" r:id="rId2"/>
    <sheet name="Hoja2" sheetId="2" r:id="rId3"/>
    <sheet name="Hoja3" sheetId="3" r:id="rId4"/>
  </sheets>
  <calcPr calcId="191029"/>
</workbook>
</file>

<file path=xl/calcChain.xml><?xml version="1.0" encoding="utf-8"?>
<calcChain xmlns="http://schemas.openxmlformats.org/spreadsheetml/2006/main">
  <c r="J4" i="6" l="1"/>
  <c r="D13" i="5"/>
  <c r="D14" i="5" s="1"/>
  <c r="J4" i="5"/>
  <c r="K4" i="5"/>
  <c r="E14" i="6"/>
  <c r="D14" i="6"/>
  <c r="E13" i="5" l="1"/>
  <c r="H15" i="6"/>
  <c r="E11" i="6"/>
  <c r="E12" i="6" s="1"/>
  <c r="D11" i="6"/>
  <c r="D12" i="6" s="1"/>
  <c r="N13" i="6"/>
  <c r="N11" i="5"/>
  <c r="K4" i="6" l="1"/>
</calcChain>
</file>

<file path=xl/sharedStrings.xml><?xml version="1.0" encoding="utf-8"?>
<sst xmlns="http://schemas.openxmlformats.org/spreadsheetml/2006/main" count="32" uniqueCount="11">
  <si>
    <t xml:space="preserve">LB </t>
  </si>
  <si>
    <t>P193</t>
  </si>
  <si>
    <t>LB</t>
  </si>
  <si>
    <t>Curcum</t>
  </si>
  <si>
    <t>ExoS</t>
  </si>
  <si>
    <t>ExoU</t>
  </si>
  <si>
    <t>ExoU + DMSO</t>
  </si>
  <si>
    <t>ExoU + Curcumin</t>
  </si>
  <si>
    <t>mean</t>
  </si>
  <si>
    <t>curcumin</t>
  </si>
  <si>
    <t>Curcumin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</si>
</sst>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'Densitometria ExoU (2)'!$C$10</c:f>
              <c:strCache>
                <c:ptCount val="1"/>
                <c:pt idx="0">
                  <c:v>ExoU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65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F45-4B63-90C0-BDF360EE2EAC}"/>
              </c:ext>
            </c:extLst>
          </c:dPt>
          <c:cat>
            <c:strRef>
              <c:f>'Densitometria ExoU (2)'!$D$9:$E$9</c:f>
              <c:strCache>
                <c:ptCount val="2"/>
                <c:pt idx="0">
                  <c:v>ExoU + DMSO</c:v>
                </c:pt>
                <c:pt idx="1">
                  <c:v>ExoU + Curcumin</c:v>
                </c:pt>
              </c:strCache>
            </c:strRef>
          </c:cat>
          <c:val>
            <c:numRef>
              <c:f>'Densitometria ExoU (2)'!$D$10:$E$10</c:f>
              <c:numCache>
                <c:formatCode>General</c:formatCode>
                <c:ptCount val="2"/>
                <c:pt idx="0">
                  <c:v>26930</c:v>
                </c:pt>
                <c:pt idx="1">
                  <c:v>11868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45-4B63-90C0-BDF360EE2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8623488"/>
        <c:axId val="166086336"/>
      </c:barChart>
      <c:catAx>
        <c:axId val="5862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s-MX">
                    <a:latin typeface="Arial" panose="020B0604020202020204" pitchFamily="34" charset="0"/>
                    <a:cs typeface="Arial" panose="020B0604020202020204" pitchFamily="34" charset="0"/>
                  </a:rPr>
                  <a:t>Clinical</a:t>
                </a:r>
                <a:r>
                  <a:rPr lang="es-MX" baseline="0">
                    <a:latin typeface="Arial" panose="020B0604020202020204" pitchFamily="34" charset="0"/>
                    <a:cs typeface="Arial" panose="020B0604020202020204" pitchFamily="34" charset="0"/>
                  </a:rPr>
                  <a:t> isolated P193</a:t>
                </a:r>
                <a:endParaRPr lang="es-MX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66086336"/>
        <c:crosses val="autoZero"/>
        <c:auto val="1"/>
        <c:lblAlgn val="ctr"/>
        <c:lblOffset val="100"/>
        <c:noMultiLvlLbl val="0"/>
      </c:catAx>
      <c:valAx>
        <c:axId val="1660863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s-MX" sz="1200">
                    <a:latin typeface="Arial" panose="020B0604020202020204" pitchFamily="34" charset="0"/>
                    <a:cs typeface="Arial" panose="020B0604020202020204" pitchFamily="34" charset="0"/>
                  </a:rPr>
                  <a:t>Relative</a:t>
                </a:r>
                <a:r>
                  <a:rPr lang="es-MX" sz="12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band intensity</a:t>
                </a:r>
                <a:endParaRPr lang="es-MX" sz="12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862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'Densitometria ExoS (2)'!$C$12</c:f>
              <c:strCache>
                <c:ptCount val="1"/>
                <c:pt idx="0">
                  <c:v>ExoS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A47D-43E5-8B54-860AB3DA6BD9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A47D-43E5-8B54-860AB3DA6BD9}"/>
              </c:ext>
            </c:extLst>
          </c:dPt>
          <c:cat>
            <c:strRef>
              <c:f>'Densitometria ExoS (2)'!$D$11:$E$11</c:f>
              <c:strCache>
                <c:ptCount val="2"/>
                <c:pt idx="0">
                  <c:v>LB</c:v>
                </c:pt>
                <c:pt idx="1">
                  <c:v>Curcum</c:v>
                </c:pt>
              </c:strCache>
            </c:strRef>
          </c:cat>
          <c:val>
            <c:numRef>
              <c:f>'Densitometria ExoS (2)'!$D$12:$E$12</c:f>
              <c:numCache>
                <c:formatCode>General</c:formatCode>
                <c:ptCount val="2"/>
                <c:pt idx="0">
                  <c:v>27345</c:v>
                </c:pt>
                <c:pt idx="1">
                  <c:v>13621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7D-43E5-8B54-860AB3DA6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8622464"/>
        <c:axId val="166088064"/>
      </c:barChart>
      <c:catAx>
        <c:axId val="5862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Clinical isolate P193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166088064"/>
        <c:crosses val="autoZero"/>
        <c:auto val="1"/>
        <c:lblAlgn val="ctr"/>
        <c:lblOffset val="100"/>
        <c:noMultiLvlLbl val="0"/>
      </c:catAx>
      <c:valAx>
        <c:axId val="16608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s-MX"/>
                  <a:t>Relative band intensity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8622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400050</xdr:colOff>
      <xdr:row>14</xdr:row>
      <xdr:rowOff>76200</xdr:rowOff>
    </xdr:from>
    <xdr:to>
      <xdr:col>18</xdr:col>
      <xdr:colOff>400050</xdr:colOff>
      <xdr:row>28</xdr:row>
      <xdr:rowOff>152400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21</xdr:row>
      <xdr:rowOff>19050</xdr:rowOff>
    </xdr:from>
    <xdr:to>
      <xdr:col>6</xdr:col>
      <xdr:colOff>428625</xdr:colOff>
      <xdr:row>35</xdr:row>
      <xdr:rowOff>95250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workbookViewId="0">
      <selection activeCell="K3" sqref="K3"/>
    </sheetView>
  </sheetViews>
  <sheetFormatPr defaultColWidth="11.42578125" defaultRowHeight="15" x14ac:dyDescent="0.25"/>
  <sheetData>
    <row r="1" spans="1:17" x14ac:dyDescent="0.25">
      <c r="A1" t="s">
        <v>1</v>
      </c>
    </row>
    <row r="2" spans="1:17" x14ac:dyDescent="0.25">
      <c r="A2" t="s">
        <v>5</v>
      </c>
      <c r="J2" t="s">
        <v>8</v>
      </c>
    </row>
    <row r="3" spans="1:17" x14ac:dyDescent="0.25">
      <c r="C3" t="s">
        <v>0</v>
      </c>
      <c r="D3" t="s">
        <v>9</v>
      </c>
      <c r="E3" t="s">
        <v>0</v>
      </c>
      <c r="F3" t="s">
        <v>9</v>
      </c>
      <c r="G3" t="s">
        <v>0</v>
      </c>
      <c r="H3" t="s">
        <v>9</v>
      </c>
      <c r="J3" t="s">
        <v>2</v>
      </c>
      <c r="K3" t="s">
        <v>10</v>
      </c>
    </row>
    <row r="4" spans="1:17" x14ac:dyDescent="0.25">
      <c r="C4">
        <v>23506</v>
      </c>
      <c r="D4">
        <v>7457</v>
      </c>
      <c r="E4">
        <v>24374</v>
      </c>
      <c r="F4">
        <v>11543</v>
      </c>
      <c r="G4">
        <v>32909</v>
      </c>
      <c r="H4">
        <v>16605</v>
      </c>
      <c r="J4" s="1">
        <f>(C4+E4+G4)/3</f>
        <v>26929.666666666668</v>
      </c>
      <c r="K4" s="1">
        <f>(D4+F4+H4)/3</f>
        <v>11868.333333333334</v>
      </c>
    </row>
    <row r="9" spans="1:17" x14ac:dyDescent="0.25">
      <c r="D9" t="s">
        <v>6</v>
      </c>
      <c r="E9" t="s">
        <v>7</v>
      </c>
    </row>
    <row r="10" spans="1:17" x14ac:dyDescent="0.25">
      <c r="C10" t="s">
        <v>5</v>
      </c>
      <c r="D10">
        <v>26930</v>
      </c>
      <c r="E10">
        <v>11868</v>
      </c>
      <c r="N10" t="s">
        <v>0</v>
      </c>
      <c r="O10">
        <v>23506</v>
      </c>
      <c r="P10">
        <v>24374</v>
      </c>
      <c r="Q10">
        <v>32909</v>
      </c>
    </row>
    <row r="11" spans="1:17" x14ac:dyDescent="0.25">
      <c r="D11">
        <f>_xlfn.STDEV.S(O10:Q10)</f>
        <v>5196.4099466201906</v>
      </c>
      <c r="E11">
        <f>_xlfn.STDEV.S(O11:Q11)</f>
        <v>4582.669236736745</v>
      </c>
      <c r="N11" t="s">
        <v>9</v>
      </c>
      <c r="O11">
        <v>7457</v>
      </c>
      <c r="P11">
        <v>11543</v>
      </c>
      <c r="Q11">
        <v>16605</v>
      </c>
    </row>
    <row r="12" spans="1:17" x14ac:dyDescent="0.25">
      <c r="D12">
        <f>D11/1.73</f>
        <v>3003.7051714567574</v>
      </c>
      <c r="E12">
        <f>E11/1.73</f>
        <v>2648.941755339159</v>
      </c>
    </row>
    <row r="13" spans="1:17" x14ac:dyDescent="0.25">
      <c r="N13">
        <f>_xlfn.T.TEST(O10:Q10,O11:Q11,1,2)</f>
        <v>9.8430692073588656E-3</v>
      </c>
    </row>
    <row r="14" spans="1:17" x14ac:dyDescent="0.25">
      <c r="D14">
        <f>AVERAGE(D10:D12)</f>
        <v>11710.038372692317</v>
      </c>
      <c r="E14">
        <f>AVERAGE(E10:E12)</f>
        <v>6366.5369973586339</v>
      </c>
    </row>
    <row r="15" spans="1:17" x14ac:dyDescent="0.25">
      <c r="H15">
        <f>SQRT(3)</f>
        <v>1.7320508075688772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"/>
  <sheetViews>
    <sheetView workbookViewId="0">
      <selection activeCell="I29" sqref="I29"/>
    </sheetView>
  </sheetViews>
  <sheetFormatPr defaultColWidth="11.42578125" defaultRowHeight="15" x14ac:dyDescent="0.25"/>
  <sheetData>
    <row r="1" spans="1:14" x14ac:dyDescent="0.25">
      <c r="A1" t="s">
        <v>1</v>
      </c>
      <c r="J1" t="s">
        <v>8</v>
      </c>
    </row>
    <row r="2" spans="1:14" x14ac:dyDescent="0.25">
      <c r="A2" t="s">
        <v>4</v>
      </c>
    </row>
    <row r="3" spans="1:14" x14ac:dyDescent="0.25">
      <c r="C3" t="s">
        <v>0</v>
      </c>
      <c r="D3" t="s">
        <v>9</v>
      </c>
      <c r="E3" t="s">
        <v>0</v>
      </c>
      <c r="F3" t="s">
        <v>9</v>
      </c>
      <c r="G3" t="s">
        <v>0</v>
      </c>
      <c r="H3" t="s">
        <v>9</v>
      </c>
      <c r="J3" t="s">
        <v>2</v>
      </c>
      <c r="K3" t="s">
        <v>10</v>
      </c>
    </row>
    <row r="4" spans="1:14" x14ac:dyDescent="0.25">
      <c r="C4">
        <v>30246.329000000002</v>
      </c>
      <c r="D4">
        <v>14058.701999999999</v>
      </c>
      <c r="E4">
        <v>27456.43</v>
      </c>
      <c r="F4">
        <v>14058.701999999999</v>
      </c>
      <c r="G4">
        <v>24332.288</v>
      </c>
      <c r="H4">
        <v>14058.701999999999</v>
      </c>
      <c r="J4" s="1">
        <f xml:space="preserve"> (C4+E4+G4)/3</f>
        <v>27345.01566666667</v>
      </c>
      <c r="K4" s="1">
        <f>(D4+F4+H4)/3</f>
        <v>14058.701999999999</v>
      </c>
    </row>
    <row r="11" spans="1:14" x14ac:dyDescent="0.25">
      <c r="D11" t="s">
        <v>2</v>
      </c>
      <c r="E11" t="s">
        <v>3</v>
      </c>
      <c r="I11" t="s">
        <v>0</v>
      </c>
      <c r="J11">
        <v>30246.329000000002</v>
      </c>
      <c r="K11">
        <v>27456.43</v>
      </c>
      <c r="L11">
        <v>24332.288</v>
      </c>
      <c r="N11">
        <f>_xlfn.T.TEST(J11:L11,J12:L12,1,2)</f>
        <v>7.3654666148560059E-4</v>
      </c>
    </row>
    <row r="12" spans="1:14" x14ac:dyDescent="0.25">
      <c r="C12" t="s">
        <v>4</v>
      </c>
      <c r="D12">
        <v>27345</v>
      </c>
      <c r="E12">
        <v>13621</v>
      </c>
      <c r="I12" t="s">
        <v>9</v>
      </c>
      <c r="J12">
        <v>14058.701999999999</v>
      </c>
      <c r="K12">
        <v>14058.701999999999</v>
      </c>
      <c r="L12">
        <v>14058.701999999999</v>
      </c>
    </row>
    <row r="13" spans="1:14" x14ac:dyDescent="0.25">
      <c r="D13">
        <f>_xlfn.STDEV.S(J11:L11)</f>
        <v>2958.5942781453382</v>
      </c>
      <c r="E13">
        <f>_xlfn.STDEV.S(J12:L12)</f>
        <v>0</v>
      </c>
    </row>
    <row r="14" spans="1:14" x14ac:dyDescent="0.25">
      <c r="D14">
        <f>D13/1.73</f>
        <v>1710.1701029741839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Densitometria ExoU (2)</vt:lpstr>
      <vt:lpstr>Densitometria ExoS (2)</vt:lpstr>
      <vt:lpstr>Hoja2</vt:lpstr>
      <vt:lpstr>Hoja3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Angel Diaz Guerrero</dc:creator>
  <cp:lastModifiedBy>García-Contreras, Rodolfo</cp:lastModifiedBy>
  <dcterms:created xsi:type="dcterms:W3CDTF">2024-07-01T06:27:47Z</dcterms:created>
  <dcterms:modified xsi:type="dcterms:W3CDTF">2025-01-05T15:16:12Z</dcterms:modified>
</cp:coreProperties>
</file>