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ocumentos\INVESTIGACIÓN\PAPER'S PUBLICADOS\PAPER PIE\JOURNAL SUBMISSIONS\PEERJ\R1\"/>
    </mc:Choice>
  </mc:AlternateContent>
  <xr:revisionPtr revIDLastSave="0" documentId="13_ncr:1_{2E08953A-7251-405D-B05C-02348BA79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I39" i="1"/>
  <c r="I41" i="1" s="1"/>
  <c r="H39" i="1"/>
  <c r="H41" i="1" s="1"/>
  <c r="C39" i="1"/>
  <c r="C41" i="1"/>
  <c r="D4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" i="1"/>
</calcChain>
</file>

<file path=xl/sharedStrings.xml><?xml version="1.0" encoding="utf-8"?>
<sst xmlns="http://schemas.openxmlformats.org/spreadsheetml/2006/main" count="16" uniqueCount="16">
  <si>
    <t>BMI</t>
  </si>
  <si>
    <t>Plantar fascia (P3)</t>
  </si>
  <si>
    <t>Intrinsic foot muscles (thickness), mm</t>
  </si>
  <si>
    <t>Abductor Hallucis,mm</t>
  </si>
  <si>
    <t>Flexor Hallucis Brevis,mm</t>
  </si>
  <si>
    <t>Flexor Digitorum brevis, mm</t>
  </si>
  <si>
    <t>Quadratus plantaris, mm</t>
  </si>
  <si>
    <t>Plantar fascia (P1), mm</t>
  </si>
  <si>
    <t>Plantar fascia (P2), mm</t>
  </si>
  <si>
    <t>Shoe Size</t>
  </si>
  <si>
    <t>Height (m)</t>
  </si>
  <si>
    <t>Weight (Kg)</t>
  </si>
  <si>
    <t>Years</t>
  </si>
  <si>
    <t>Participants</t>
  </si>
  <si>
    <t>Plantar fasciae</t>
  </si>
  <si>
    <t>GROUP (1 = SOCCER; 2 =BASKET)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</si>
</sst>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9"/>
      <color rgb="FF1F1F1F"/>
      <name val="Google Sans"/>
    </font>
    <font>
      <sz val="10"/>
      <name val="Arial"/>
      <family val="2"/>
    </font>
    <font>
      <b/>
      <sz val="10"/>
      <color rgb="FF1F1F1F"/>
      <name val="Arial"/>
      <family val="2"/>
    </font>
    <font>
      <sz val="10"/>
      <color theme="1"/>
      <name val="Arial"/>
      <family val="2"/>
    </font>
    <font>
      <sz val="10"/>
      <color theme="1"/>
      <name val="Söhne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2"/>
      <color rgb="FFECECEC"/>
      <name val="Söhne"/>
    </font>
    <font>
      <sz val="10"/>
      <color theme="1"/>
      <name val="Arial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71"/>
  <sheetViews>
    <sheetView tabSelected="1" topLeftCell="C1" workbookViewId="0">
      <selection activeCell="H8" sqref="H8"/>
    </sheetView>
  </sheetViews>
  <sheetFormatPr baseColWidth="10" defaultColWidth="12.6640625" defaultRowHeight="15.75" customHeight="1"/>
  <cols>
    <col min="1" max="1" width="11.109375" style="2" bestFit="1" customWidth="1"/>
    <col min="2" max="2" width="5.77734375" style="2" bestFit="1" customWidth="1"/>
    <col min="3" max="3" width="11" style="2" bestFit="1" customWidth="1"/>
    <col min="4" max="4" width="11.5546875" style="2" bestFit="1" customWidth="1"/>
    <col min="5" max="5" width="11.5546875" style="2" customWidth="1"/>
    <col min="6" max="6" width="8.77734375" style="2" customWidth="1"/>
    <col min="7" max="7" width="14.21875" style="2" customWidth="1"/>
    <col min="8" max="8" width="19.77734375" style="2" bestFit="1" customWidth="1"/>
    <col min="9" max="9" width="23.21875" style="2" bestFit="1" customWidth="1"/>
    <col min="10" max="10" width="25.21875" style="2" bestFit="1" customWidth="1"/>
    <col min="11" max="11" width="19.6640625" style="2" customWidth="1"/>
    <col min="12" max="13" width="19.109375" style="2" bestFit="1" customWidth="1"/>
    <col min="14" max="14" width="15" style="2" bestFit="1" customWidth="1"/>
    <col min="15" max="16384" width="12.6640625" style="2"/>
  </cols>
  <sheetData>
    <row r="1" spans="1:14" ht="15.75" customHeight="1">
      <c r="A1" s="16" t="s">
        <v>13</v>
      </c>
      <c r="B1" s="17" t="s">
        <v>12</v>
      </c>
      <c r="C1" s="17" t="s">
        <v>11</v>
      </c>
      <c r="D1" s="17" t="s">
        <v>10</v>
      </c>
      <c r="E1" s="21" t="s">
        <v>15</v>
      </c>
      <c r="F1" s="20" t="s">
        <v>0</v>
      </c>
      <c r="G1" s="17" t="s">
        <v>9</v>
      </c>
      <c r="H1" s="17" t="s">
        <v>2</v>
      </c>
      <c r="I1" s="18"/>
      <c r="J1" s="18"/>
      <c r="K1" s="18"/>
      <c r="L1" s="17" t="s">
        <v>14</v>
      </c>
      <c r="M1" s="18"/>
      <c r="N1" s="18"/>
    </row>
    <row r="2" spans="1:14" ht="22.5" customHeight="1">
      <c r="A2" s="16"/>
      <c r="B2" s="19"/>
      <c r="C2" s="19"/>
      <c r="D2" s="19"/>
      <c r="E2" s="22"/>
      <c r="F2" s="20"/>
      <c r="G2" s="19"/>
      <c r="H2" s="8" t="s">
        <v>3</v>
      </c>
      <c r="I2" s="8" t="s">
        <v>4</v>
      </c>
      <c r="J2" s="8" t="s">
        <v>5</v>
      </c>
      <c r="K2" s="10" t="s">
        <v>6</v>
      </c>
      <c r="L2" s="11" t="s">
        <v>7</v>
      </c>
      <c r="M2" s="11" t="s">
        <v>8</v>
      </c>
      <c r="N2" s="11" t="s">
        <v>1</v>
      </c>
    </row>
    <row r="3" spans="1:14" ht="15.75" customHeight="1">
      <c r="A3" s="9">
        <v>1</v>
      </c>
      <c r="B3" s="12">
        <v>23</v>
      </c>
      <c r="C3" s="12">
        <v>85</v>
      </c>
      <c r="D3" s="12">
        <v>1.77</v>
      </c>
      <c r="E3" s="12">
        <v>1</v>
      </c>
      <c r="F3" s="12">
        <f>C3/(D3^2)</f>
        <v>27.13141179099237</v>
      </c>
      <c r="G3" s="12">
        <v>43</v>
      </c>
      <c r="H3" s="12">
        <v>9.9600000000000009</v>
      </c>
      <c r="I3" s="12">
        <v>7.68</v>
      </c>
      <c r="J3" s="12">
        <v>8.4600000000000009</v>
      </c>
      <c r="K3" s="12">
        <v>9.34</v>
      </c>
      <c r="L3" s="12">
        <v>0.73</v>
      </c>
      <c r="M3" s="12">
        <v>1.27</v>
      </c>
      <c r="N3" s="12">
        <v>1.25</v>
      </c>
    </row>
    <row r="4" spans="1:14" ht="15.75" customHeight="1">
      <c r="A4" s="9">
        <v>2</v>
      </c>
      <c r="B4" s="12">
        <v>24</v>
      </c>
      <c r="C4" s="12">
        <v>84</v>
      </c>
      <c r="D4" s="12">
        <v>1.7</v>
      </c>
      <c r="E4" s="12">
        <v>1</v>
      </c>
      <c r="F4" s="12">
        <f t="shared" ref="F4:F37" si="0">C4/(D4^2)</f>
        <v>29.065743944636683</v>
      </c>
      <c r="G4" s="12">
        <v>43</v>
      </c>
      <c r="H4" s="12">
        <v>9.5</v>
      </c>
      <c r="I4" s="12">
        <v>8.39</v>
      </c>
      <c r="J4" s="12">
        <v>7.27</v>
      </c>
      <c r="K4" s="12">
        <v>8.6300000000000008</v>
      </c>
      <c r="L4" s="12">
        <v>1.49</v>
      </c>
      <c r="M4" s="12">
        <v>1.21</v>
      </c>
      <c r="N4" s="12">
        <v>1.1200000000000001</v>
      </c>
    </row>
    <row r="5" spans="1:14" ht="15.75" customHeight="1">
      <c r="A5" s="9">
        <v>3</v>
      </c>
      <c r="B5" s="12">
        <v>19</v>
      </c>
      <c r="C5" s="12">
        <v>73</v>
      </c>
      <c r="D5" s="12">
        <v>1.73</v>
      </c>
      <c r="E5" s="12">
        <v>1</v>
      </c>
      <c r="F5" s="12">
        <f t="shared" si="0"/>
        <v>24.391058839252899</v>
      </c>
      <c r="G5" s="12">
        <v>41</v>
      </c>
      <c r="H5" s="12">
        <v>11.43</v>
      </c>
      <c r="I5" s="12">
        <v>9.08</v>
      </c>
      <c r="J5" s="12">
        <v>7.46</v>
      </c>
      <c r="K5" s="12">
        <v>10.81</v>
      </c>
      <c r="L5" s="12">
        <v>1.37</v>
      </c>
      <c r="M5" s="12">
        <v>1.55</v>
      </c>
      <c r="N5" s="12">
        <v>1.37</v>
      </c>
    </row>
    <row r="6" spans="1:14" ht="15.75" customHeight="1">
      <c r="A6" s="9">
        <v>4</v>
      </c>
      <c r="B6" s="12">
        <v>23</v>
      </c>
      <c r="C6" s="12">
        <v>71</v>
      </c>
      <c r="D6" s="12">
        <v>1.79</v>
      </c>
      <c r="E6" s="12">
        <v>1</v>
      </c>
      <c r="F6" s="12">
        <f t="shared" si="0"/>
        <v>22.15910864205237</v>
      </c>
      <c r="G6" s="12">
        <v>42.5</v>
      </c>
      <c r="H6" s="12">
        <v>10.96</v>
      </c>
      <c r="I6" s="12">
        <v>9.9499999999999993</v>
      </c>
      <c r="J6" s="12">
        <v>8.2799999999999994</v>
      </c>
      <c r="K6" s="12">
        <v>7.71</v>
      </c>
      <c r="L6" s="12">
        <v>2.8</v>
      </c>
      <c r="M6" s="12">
        <v>1.31</v>
      </c>
      <c r="N6" s="12">
        <v>1.49</v>
      </c>
    </row>
    <row r="7" spans="1:14" ht="15.75" customHeight="1">
      <c r="A7" s="9">
        <v>5</v>
      </c>
      <c r="B7" s="12">
        <v>21</v>
      </c>
      <c r="C7" s="12">
        <v>68</v>
      </c>
      <c r="D7" s="12">
        <v>1.87</v>
      </c>
      <c r="E7" s="12">
        <v>1</v>
      </c>
      <c r="F7" s="12">
        <f t="shared" si="0"/>
        <v>19.445794846864363</v>
      </c>
      <c r="G7" s="12">
        <v>43</v>
      </c>
      <c r="H7" s="12">
        <v>7.52</v>
      </c>
      <c r="I7" s="12">
        <v>8.65</v>
      </c>
      <c r="J7" s="12">
        <v>7.8</v>
      </c>
      <c r="K7" s="12">
        <v>7.76</v>
      </c>
      <c r="L7" s="12">
        <v>1.68</v>
      </c>
      <c r="M7" s="12">
        <v>1.35</v>
      </c>
      <c r="N7" s="12">
        <v>1.32</v>
      </c>
    </row>
    <row r="8" spans="1:14" ht="15.75" customHeight="1">
      <c r="A8" s="9">
        <v>6</v>
      </c>
      <c r="B8" s="12">
        <v>26</v>
      </c>
      <c r="C8" s="12">
        <v>83</v>
      </c>
      <c r="D8" s="12">
        <v>1.81</v>
      </c>
      <c r="E8" s="12">
        <v>1</v>
      </c>
      <c r="F8" s="12">
        <f t="shared" si="0"/>
        <v>25.33500198406642</v>
      </c>
      <c r="G8" s="12">
        <v>44</v>
      </c>
      <c r="H8" s="12">
        <v>14.03</v>
      </c>
      <c r="I8" s="12">
        <v>12.8</v>
      </c>
      <c r="J8" s="12">
        <v>8.11</v>
      </c>
      <c r="K8" s="12">
        <v>9.61</v>
      </c>
      <c r="L8" s="12">
        <v>1.21</v>
      </c>
      <c r="M8" s="12">
        <v>0.98</v>
      </c>
      <c r="N8" s="12">
        <v>0.93</v>
      </c>
    </row>
    <row r="9" spans="1:14" ht="15.75" customHeight="1">
      <c r="A9" s="9">
        <v>7</v>
      </c>
      <c r="B9" s="12">
        <v>26</v>
      </c>
      <c r="C9" s="12">
        <v>94</v>
      </c>
      <c r="D9" s="12">
        <v>1.88</v>
      </c>
      <c r="E9" s="12">
        <v>1</v>
      </c>
      <c r="F9" s="12">
        <f t="shared" si="0"/>
        <v>26.595744680851066</v>
      </c>
      <c r="G9" s="12">
        <v>47</v>
      </c>
      <c r="H9" s="12">
        <v>10.61</v>
      </c>
      <c r="I9" s="12">
        <v>11.76</v>
      </c>
      <c r="J9" s="12">
        <v>13.86</v>
      </c>
      <c r="K9" s="12">
        <v>7.14</v>
      </c>
      <c r="L9" s="12">
        <v>1.34</v>
      </c>
      <c r="M9" s="12">
        <v>1.22</v>
      </c>
      <c r="N9" s="12">
        <v>1.21</v>
      </c>
    </row>
    <row r="10" spans="1:14" ht="15.75" customHeight="1">
      <c r="A10" s="9">
        <v>8</v>
      </c>
      <c r="B10" s="12">
        <v>24</v>
      </c>
      <c r="C10" s="12">
        <v>92</v>
      </c>
      <c r="D10" s="12">
        <v>1.82</v>
      </c>
      <c r="E10" s="12">
        <v>1</v>
      </c>
      <c r="F10" s="12">
        <f t="shared" si="0"/>
        <v>27.77442337881898</v>
      </c>
      <c r="G10" s="12">
        <v>43</v>
      </c>
      <c r="H10" s="12">
        <v>10.89</v>
      </c>
      <c r="I10" s="12">
        <v>10.3</v>
      </c>
      <c r="J10" s="12">
        <v>8.91</v>
      </c>
      <c r="K10" s="12">
        <v>8.49</v>
      </c>
      <c r="L10" s="12">
        <v>1.66</v>
      </c>
      <c r="M10" s="12">
        <v>1.39</v>
      </c>
      <c r="N10" s="12">
        <v>1.34</v>
      </c>
    </row>
    <row r="11" spans="1:14" ht="15.75" customHeight="1">
      <c r="A11" s="9">
        <v>9</v>
      </c>
      <c r="B11" s="12">
        <v>19</v>
      </c>
      <c r="C11" s="12">
        <v>83</v>
      </c>
      <c r="D11" s="12">
        <v>1.79</v>
      </c>
      <c r="E11" s="12">
        <v>1</v>
      </c>
      <c r="F11" s="12">
        <f t="shared" si="0"/>
        <v>25.904310102680942</v>
      </c>
      <c r="G11" s="12">
        <v>42</v>
      </c>
      <c r="H11" s="12">
        <v>12.86</v>
      </c>
      <c r="I11" s="12">
        <v>10.06</v>
      </c>
      <c r="J11" s="12">
        <v>8.73</v>
      </c>
      <c r="K11" s="12">
        <v>9.84</v>
      </c>
      <c r="L11" s="12">
        <v>1.44</v>
      </c>
      <c r="M11" s="12">
        <v>1.38</v>
      </c>
      <c r="N11" s="12">
        <v>1.71</v>
      </c>
    </row>
    <row r="12" spans="1:14" ht="15.75" customHeight="1">
      <c r="A12" s="9">
        <v>10</v>
      </c>
      <c r="B12" s="12">
        <v>19</v>
      </c>
      <c r="C12" s="12">
        <v>83</v>
      </c>
      <c r="D12" s="12">
        <v>1.85</v>
      </c>
      <c r="E12" s="12">
        <v>1</v>
      </c>
      <c r="F12" s="12">
        <f t="shared" si="0"/>
        <v>24.251278305332356</v>
      </c>
      <c r="G12" s="12">
        <v>47</v>
      </c>
      <c r="H12" s="12">
        <v>11.47</v>
      </c>
      <c r="I12" s="12">
        <v>11.06</v>
      </c>
      <c r="J12" s="12">
        <v>10.119999999999999</v>
      </c>
      <c r="K12" s="12">
        <v>7.66</v>
      </c>
      <c r="L12" s="12">
        <v>1.73</v>
      </c>
      <c r="M12" s="12">
        <v>1.71</v>
      </c>
      <c r="N12" s="12">
        <v>1.5</v>
      </c>
    </row>
    <row r="13" spans="1:14" ht="15.75" customHeight="1">
      <c r="A13" s="9">
        <v>11</v>
      </c>
      <c r="B13" s="12">
        <v>22</v>
      </c>
      <c r="C13" s="12">
        <v>74</v>
      </c>
      <c r="D13" s="12">
        <v>1.8</v>
      </c>
      <c r="E13" s="12">
        <v>1</v>
      </c>
      <c r="F13" s="12">
        <f t="shared" si="0"/>
        <v>22.839506172839506</v>
      </c>
      <c r="G13" s="12">
        <v>42</v>
      </c>
      <c r="H13" s="12">
        <v>13.23</v>
      </c>
      <c r="I13" s="12">
        <v>11.16</v>
      </c>
      <c r="J13" s="12">
        <v>8.9600000000000009</v>
      </c>
      <c r="K13" s="12">
        <v>6.8</v>
      </c>
      <c r="L13" s="12">
        <v>1.49</v>
      </c>
      <c r="M13" s="12">
        <v>1.45</v>
      </c>
      <c r="N13" s="12">
        <v>1.33</v>
      </c>
    </row>
    <row r="14" spans="1:14" ht="15.75" customHeight="1">
      <c r="A14" s="9">
        <v>12</v>
      </c>
      <c r="B14" s="12">
        <v>24</v>
      </c>
      <c r="C14" s="12">
        <v>89</v>
      </c>
      <c r="D14" s="12">
        <v>1.77</v>
      </c>
      <c r="E14" s="12">
        <v>1</v>
      </c>
      <c r="F14" s="12">
        <f t="shared" si="0"/>
        <v>28.408184110568481</v>
      </c>
      <c r="G14" s="12">
        <v>44</v>
      </c>
      <c r="H14" s="12">
        <v>10.27</v>
      </c>
      <c r="I14" s="12">
        <v>8.4499999999999993</v>
      </c>
      <c r="J14" s="12">
        <v>9.94</v>
      </c>
      <c r="K14" s="12">
        <v>9.36</v>
      </c>
      <c r="L14" s="12">
        <v>1.49</v>
      </c>
      <c r="M14" s="12">
        <v>1.72</v>
      </c>
      <c r="N14" s="12">
        <v>1.33</v>
      </c>
    </row>
    <row r="15" spans="1:14" ht="15.75" customHeight="1">
      <c r="A15" s="9">
        <v>13</v>
      </c>
      <c r="B15" s="12">
        <v>34</v>
      </c>
      <c r="C15" s="12">
        <v>71</v>
      </c>
      <c r="D15" s="12">
        <v>1.72</v>
      </c>
      <c r="E15" s="12">
        <v>1</v>
      </c>
      <c r="F15" s="12">
        <f t="shared" si="0"/>
        <v>23.999459167117362</v>
      </c>
      <c r="G15" s="12">
        <v>40</v>
      </c>
      <c r="H15" s="12">
        <v>10</v>
      </c>
      <c r="I15" s="12">
        <v>8.6300000000000008</v>
      </c>
      <c r="J15" s="12">
        <v>7.24</v>
      </c>
      <c r="K15" s="12">
        <v>12.01</v>
      </c>
      <c r="L15" s="12">
        <v>3.33</v>
      </c>
      <c r="M15" s="12">
        <v>1.66</v>
      </c>
      <c r="N15" s="12">
        <v>1.71</v>
      </c>
    </row>
    <row r="16" spans="1:14" ht="15.75" customHeight="1">
      <c r="A16" s="9">
        <v>14</v>
      </c>
      <c r="B16" s="12">
        <v>23</v>
      </c>
      <c r="C16" s="12">
        <v>80</v>
      </c>
      <c r="D16" s="12">
        <v>1.81</v>
      </c>
      <c r="E16" s="12">
        <v>1</v>
      </c>
      <c r="F16" s="12">
        <f t="shared" si="0"/>
        <v>24.419279020786909</v>
      </c>
      <c r="G16" s="12">
        <v>45</v>
      </c>
      <c r="H16" s="12">
        <v>10.9</v>
      </c>
      <c r="I16" s="12">
        <v>10.6</v>
      </c>
      <c r="J16" s="12">
        <v>6.96</v>
      </c>
      <c r="K16" s="13">
        <v>6.89</v>
      </c>
      <c r="L16" s="13">
        <v>1.68</v>
      </c>
      <c r="M16" s="13">
        <v>1.41</v>
      </c>
      <c r="N16" s="13">
        <v>1.39</v>
      </c>
    </row>
    <row r="17" spans="1:14" ht="15.75" customHeight="1">
      <c r="A17" s="9">
        <v>15</v>
      </c>
      <c r="B17" s="12">
        <v>22</v>
      </c>
      <c r="C17" s="12">
        <v>79</v>
      </c>
      <c r="D17" s="12">
        <v>1.84</v>
      </c>
      <c r="E17" s="12">
        <v>1</v>
      </c>
      <c r="F17" s="12">
        <f t="shared" si="0"/>
        <v>23.334120982986768</v>
      </c>
      <c r="G17" s="12">
        <v>44</v>
      </c>
      <c r="H17" s="12">
        <v>11.79</v>
      </c>
      <c r="I17" s="12">
        <v>9.65</v>
      </c>
      <c r="J17" s="12">
        <v>9.81</v>
      </c>
      <c r="K17" s="14">
        <v>8.35</v>
      </c>
      <c r="L17" s="14">
        <v>1.49</v>
      </c>
      <c r="M17" s="14">
        <v>1.39</v>
      </c>
      <c r="N17" s="14">
        <v>1.23</v>
      </c>
    </row>
    <row r="18" spans="1:14" ht="15.75" customHeight="1">
      <c r="A18" s="9">
        <v>16</v>
      </c>
      <c r="B18" s="12">
        <v>23</v>
      </c>
      <c r="C18" s="12">
        <v>97</v>
      </c>
      <c r="D18" s="12">
        <v>1.93</v>
      </c>
      <c r="E18" s="12">
        <v>1</v>
      </c>
      <c r="F18" s="12">
        <f t="shared" si="0"/>
        <v>26.040967542752828</v>
      </c>
      <c r="G18" s="12">
        <v>46</v>
      </c>
      <c r="H18" s="12">
        <v>9.81</v>
      </c>
      <c r="I18" s="12">
        <v>9.4499999999999993</v>
      </c>
      <c r="J18" s="12">
        <v>7.24</v>
      </c>
      <c r="K18" s="13">
        <v>11.21</v>
      </c>
      <c r="L18" s="13">
        <v>1.81</v>
      </c>
      <c r="M18" s="13">
        <v>1.38</v>
      </c>
      <c r="N18" s="13">
        <v>1.31</v>
      </c>
    </row>
    <row r="19" spans="1:14" ht="15.75" customHeight="1">
      <c r="A19" s="9">
        <v>17</v>
      </c>
      <c r="B19" s="12">
        <v>21</v>
      </c>
      <c r="C19" s="12">
        <v>85</v>
      </c>
      <c r="D19" s="12">
        <v>1.85</v>
      </c>
      <c r="E19" s="12">
        <v>1</v>
      </c>
      <c r="F19" s="12">
        <f t="shared" si="0"/>
        <v>24.835646457268076</v>
      </c>
      <c r="G19" s="12">
        <v>44</v>
      </c>
      <c r="H19" s="12">
        <v>8.8000000000000007</v>
      </c>
      <c r="I19" s="12">
        <v>8.19</v>
      </c>
      <c r="J19" s="12">
        <v>9.17</v>
      </c>
      <c r="K19" s="12">
        <v>5.14</v>
      </c>
      <c r="L19" s="12">
        <v>1.99</v>
      </c>
      <c r="M19" s="12">
        <v>2.1</v>
      </c>
      <c r="N19" s="12">
        <v>1.22</v>
      </c>
    </row>
    <row r="20" spans="1:14" ht="15.75" customHeight="1">
      <c r="A20" s="9">
        <v>18</v>
      </c>
      <c r="B20" s="12">
        <v>20</v>
      </c>
      <c r="C20" s="12">
        <v>73</v>
      </c>
      <c r="D20" s="12">
        <v>1.83</v>
      </c>
      <c r="E20" s="12">
        <v>2</v>
      </c>
      <c r="F20" s="12">
        <f t="shared" si="0"/>
        <v>21.798202394816204</v>
      </c>
      <c r="G20" s="12">
        <v>43</v>
      </c>
      <c r="H20" s="12">
        <v>15.38</v>
      </c>
      <c r="I20" s="12">
        <v>13.31</v>
      </c>
      <c r="J20" s="12">
        <v>13.08</v>
      </c>
      <c r="K20" s="12">
        <v>9.61</v>
      </c>
      <c r="L20" s="12">
        <v>0.99</v>
      </c>
      <c r="M20" s="12">
        <v>1.27</v>
      </c>
      <c r="N20" s="12">
        <v>1.27</v>
      </c>
    </row>
    <row r="21" spans="1:14" ht="15.75" customHeight="1">
      <c r="A21" s="9">
        <v>19</v>
      </c>
      <c r="B21" s="12">
        <v>15</v>
      </c>
      <c r="C21" s="12">
        <v>75</v>
      </c>
      <c r="D21" s="12">
        <v>1.89</v>
      </c>
      <c r="E21" s="12">
        <v>2</v>
      </c>
      <c r="F21" s="12">
        <f t="shared" si="0"/>
        <v>20.99605274208449</v>
      </c>
      <c r="G21" s="12">
        <v>47</v>
      </c>
      <c r="H21" s="12">
        <v>13.6</v>
      </c>
      <c r="I21" s="12">
        <v>9.77</v>
      </c>
      <c r="J21" s="12">
        <v>10.34</v>
      </c>
      <c r="K21" s="12">
        <v>8.4</v>
      </c>
      <c r="L21" s="12">
        <v>1.66</v>
      </c>
      <c r="M21" s="12">
        <v>1.5</v>
      </c>
      <c r="N21" s="12">
        <v>1.33</v>
      </c>
    </row>
    <row r="22" spans="1:14" ht="15.75" customHeight="1">
      <c r="A22" s="9">
        <v>20</v>
      </c>
      <c r="B22" s="12">
        <v>18</v>
      </c>
      <c r="C22" s="12">
        <v>77</v>
      </c>
      <c r="D22" s="12">
        <v>1.9</v>
      </c>
      <c r="E22" s="12">
        <v>2</v>
      </c>
      <c r="F22" s="12">
        <f t="shared" si="0"/>
        <v>21.329639889196677</v>
      </c>
      <c r="G22" s="12">
        <v>45</v>
      </c>
      <c r="H22" s="12">
        <v>14.08</v>
      </c>
      <c r="I22" s="12">
        <v>10.27</v>
      </c>
      <c r="J22" s="12">
        <v>12.87</v>
      </c>
      <c r="K22" s="12">
        <v>10.210000000000001</v>
      </c>
      <c r="L22" s="12">
        <v>1.71</v>
      </c>
      <c r="M22" s="12">
        <v>1.05</v>
      </c>
      <c r="N22" s="12">
        <v>1.44</v>
      </c>
    </row>
    <row r="23" spans="1:14" ht="15.75" customHeight="1">
      <c r="A23" s="9">
        <v>21</v>
      </c>
      <c r="B23" s="12">
        <v>23</v>
      </c>
      <c r="C23" s="12">
        <v>70</v>
      </c>
      <c r="D23" s="12">
        <v>1.67</v>
      </c>
      <c r="E23" s="12">
        <v>2</v>
      </c>
      <c r="F23" s="12">
        <f t="shared" si="0"/>
        <v>25.099501595611173</v>
      </c>
      <c r="G23" s="12">
        <v>43</v>
      </c>
      <c r="H23" s="12">
        <v>11.87</v>
      </c>
      <c r="I23" s="12">
        <v>9.75</v>
      </c>
      <c r="J23" s="15">
        <v>10.78</v>
      </c>
      <c r="K23" s="12">
        <v>7.93</v>
      </c>
      <c r="L23" s="12">
        <v>1.78</v>
      </c>
      <c r="M23" s="12">
        <v>1.65</v>
      </c>
      <c r="N23" s="12">
        <v>1.36</v>
      </c>
    </row>
    <row r="24" spans="1:14" ht="15.75" customHeight="1">
      <c r="A24" s="9">
        <v>22</v>
      </c>
      <c r="B24" s="12">
        <v>22</v>
      </c>
      <c r="C24" s="12">
        <v>80</v>
      </c>
      <c r="D24" s="12">
        <v>1.84</v>
      </c>
      <c r="E24" s="12">
        <v>2</v>
      </c>
      <c r="F24" s="12">
        <f t="shared" si="0"/>
        <v>23.629489603024574</v>
      </c>
      <c r="G24" s="12">
        <v>45</v>
      </c>
      <c r="H24" s="12">
        <v>10.45</v>
      </c>
      <c r="I24" s="12">
        <v>9.4700000000000006</v>
      </c>
      <c r="J24" s="15">
        <v>10.94</v>
      </c>
      <c r="K24" s="13">
        <v>7.34</v>
      </c>
      <c r="L24" s="13">
        <v>1.48</v>
      </c>
      <c r="M24" s="13">
        <v>1.08</v>
      </c>
      <c r="N24" s="13">
        <v>1.31</v>
      </c>
    </row>
    <row r="25" spans="1:14" ht="15.75" customHeight="1">
      <c r="A25" s="9">
        <v>23</v>
      </c>
      <c r="B25" s="12">
        <v>22</v>
      </c>
      <c r="C25" s="12">
        <v>78</v>
      </c>
      <c r="D25" s="12">
        <v>1.84</v>
      </c>
      <c r="E25" s="12">
        <v>2</v>
      </c>
      <c r="F25" s="12">
        <f t="shared" si="0"/>
        <v>23.038752362948959</v>
      </c>
      <c r="G25" s="12">
        <v>44.5</v>
      </c>
      <c r="H25" s="12">
        <v>12.82</v>
      </c>
      <c r="I25" s="12">
        <v>9.8699999999999992</v>
      </c>
      <c r="J25" s="15">
        <v>10.91</v>
      </c>
      <c r="K25" s="13">
        <v>8.14</v>
      </c>
      <c r="L25" s="13">
        <v>1.51</v>
      </c>
      <c r="M25" s="13">
        <v>1.43</v>
      </c>
      <c r="N25" s="13">
        <v>1.31</v>
      </c>
    </row>
    <row r="26" spans="1:14" ht="15.75" customHeight="1">
      <c r="A26" s="9">
        <v>24</v>
      </c>
      <c r="B26" s="12">
        <v>24</v>
      </c>
      <c r="C26" s="12">
        <v>79</v>
      </c>
      <c r="D26" s="12">
        <v>1.8</v>
      </c>
      <c r="E26" s="12">
        <v>2</v>
      </c>
      <c r="F26" s="12">
        <f t="shared" si="0"/>
        <v>24.382716049382715</v>
      </c>
      <c r="G26" s="12">
        <v>44</v>
      </c>
      <c r="H26" s="12">
        <v>10.76</v>
      </c>
      <c r="I26" s="12">
        <v>9.89</v>
      </c>
      <c r="J26" s="15">
        <v>10.77</v>
      </c>
      <c r="K26" s="13">
        <v>8.2200000000000006</v>
      </c>
      <c r="L26" s="13">
        <v>1.61</v>
      </c>
      <c r="M26" s="13">
        <v>1.76</v>
      </c>
      <c r="N26" s="13">
        <v>1.27</v>
      </c>
    </row>
    <row r="27" spans="1:14" ht="15.75" customHeight="1">
      <c r="A27" s="9">
        <v>25</v>
      </c>
      <c r="B27" s="12">
        <v>21</v>
      </c>
      <c r="C27" s="12">
        <v>105</v>
      </c>
      <c r="D27" s="12">
        <v>2.0699999999999998</v>
      </c>
      <c r="E27" s="12">
        <v>2</v>
      </c>
      <c r="F27" s="12">
        <f t="shared" si="0"/>
        <v>24.504655884618082</v>
      </c>
      <c r="G27" s="12">
        <v>49</v>
      </c>
      <c r="H27" s="12">
        <v>14.35</v>
      </c>
      <c r="I27" s="12">
        <v>10.98</v>
      </c>
      <c r="J27" s="12">
        <v>11.2</v>
      </c>
      <c r="K27" s="13">
        <v>8.76</v>
      </c>
      <c r="L27" s="13">
        <v>1.46</v>
      </c>
      <c r="M27" s="13">
        <v>1.1499999999999999</v>
      </c>
      <c r="N27" s="13">
        <v>1.33</v>
      </c>
    </row>
    <row r="28" spans="1:14" ht="15.75" customHeight="1">
      <c r="A28" s="9">
        <v>26</v>
      </c>
      <c r="B28" s="12">
        <v>23</v>
      </c>
      <c r="C28" s="12">
        <v>82</v>
      </c>
      <c r="D28" s="12">
        <v>1.88</v>
      </c>
      <c r="E28" s="12">
        <v>2</v>
      </c>
      <c r="F28" s="12">
        <f t="shared" si="0"/>
        <v>23.20054323223178</v>
      </c>
      <c r="G28" s="12">
        <v>44</v>
      </c>
      <c r="H28" s="12">
        <v>13.79</v>
      </c>
      <c r="I28" s="12">
        <v>9.84</v>
      </c>
      <c r="J28" s="15">
        <v>10.91</v>
      </c>
      <c r="K28" s="13">
        <v>8.4700000000000006</v>
      </c>
      <c r="L28" s="13">
        <v>1.21</v>
      </c>
      <c r="M28" s="13">
        <v>1.25</v>
      </c>
      <c r="N28" s="13">
        <v>1.29</v>
      </c>
    </row>
    <row r="29" spans="1:14" ht="15.75" customHeight="1">
      <c r="A29" s="9">
        <v>27</v>
      </c>
      <c r="B29" s="12">
        <v>23</v>
      </c>
      <c r="C29" s="12">
        <v>77</v>
      </c>
      <c r="D29" s="12">
        <v>1.85</v>
      </c>
      <c r="E29" s="12">
        <v>2</v>
      </c>
      <c r="F29" s="12">
        <f t="shared" si="0"/>
        <v>22.498173849525198</v>
      </c>
      <c r="G29" s="12">
        <v>45</v>
      </c>
      <c r="H29" s="12">
        <v>12.24</v>
      </c>
      <c r="I29" s="12">
        <v>10.56</v>
      </c>
      <c r="J29" s="15">
        <v>11.15</v>
      </c>
      <c r="K29" s="13">
        <v>10.15</v>
      </c>
      <c r="L29" s="13">
        <v>1.47</v>
      </c>
      <c r="M29" s="13">
        <v>1.56</v>
      </c>
      <c r="N29" s="13">
        <v>1.43</v>
      </c>
    </row>
    <row r="30" spans="1:14" ht="15.75" customHeight="1">
      <c r="A30" s="9">
        <v>28</v>
      </c>
      <c r="B30" s="12">
        <v>21</v>
      </c>
      <c r="C30" s="12">
        <v>85</v>
      </c>
      <c r="D30" s="12">
        <v>2.0099999999999998</v>
      </c>
      <c r="E30" s="12">
        <v>2</v>
      </c>
      <c r="F30" s="12">
        <f t="shared" si="0"/>
        <v>21.039083191010128</v>
      </c>
      <c r="G30" s="12">
        <v>45</v>
      </c>
      <c r="H30" s="12">
        <v>14.6</v>
      </c>
      <c r="I30" s="12">
        <v>11.5</v>
      </c>
      <c r="J30" s="15">
        <v>10.08</v>
      </c>
      <c r="K30" s="13">
        <v>9.0299999999999994</v>
      </c>
      <c r="L30" s="13">
        <v>1.54</v>
      </c>
      <c r="M30" s="13">
        <v>1.45</v>
      </c>
      <c r="N30" s="13">
        <v>1.35</v>
      </c>
    </row>
    <row r="31" spans="1:14" ht="15.75" customHeight="1">
      <c r="A31" s="9">
        <v>29</v>
      </c>
      <c r="B31" s="12">
        <v>18</v>
      </c>
      <c r="C31" s="12">
        <v>76</v>
      </c>
      <c r="D31" s="12">
        <v>1.89</v>
      </c>
      <c r="E31" s="12">
        <v>2</v>
      </c>
      <c r="F31" s="12">
        <f t="shared" si="0"/>
        <v>21.276000111978949</v>
      </c>
      <c r="G31" s="12">
        <v>47.5</v>
      </c>
      <c r="H31" s="12">
        <v>15.17</v>
      </c>
      <c r="I31" s="12">
        <v>11.67</v>
      </c>
      <c r="J31" s="12">
        <v>11.23</v>
      </c>
      <c r="K31" s="13">
        <v>9.5</v>
      </c>
      <c r="L31" s="13">
        <v>1.49</v>
      </c>
      <c r="M31" s="13">
        <v>1.34</v>
      </c>
      <c r="N31" s="13">
        <v>1.29</v>
      </c>
    </row>
    <row r="32" spans="1:14" ht="15.75" customHeight="1">
      <c r="A32" s="9">
        <v>30</v>
      </c>
      <c r="B32" s="12">
        <v>24</v>
      </c>
      <c r="C32" s="12">
        <v>76</v>
      </c>
      <c r="D32" s="12">
        <v>1.74</v>
      </c>
      <c r="E32" s="12">
        <v>2</v>
      </c>
      <c r="F32" s="12">
        <f t="shared" si="0"/>
        <v>25.102391333069097</v>
      </c>
      <c r="G32" s="12">
        <v>44</v>
      </c>
      <c r="H32" s="12">
        <v>13.07</v>
      </c>
      <c r="I32" s="12">
        <v>10.15</v>
      </c>
      <c r="J32" s="15">
        <v>11.11</v>
      </c>
      <c r="K32" s="13">
        <v>9.14</v>
      </c>
      <c r="L32" s="13">
        <v>1.53</v>
      </c>
      <c r="M32" s="13">
        <v>1.42</v>
      </c>
      <c r="N32" s="13">
        <v>1.34</v>
      </c>
    </row>
    <row r="33" spans="1:14" ht="15.75" customHeight="1">
      <c r="A33" s="9">
        <v>31</v>
      </c>
      <c r="B33" s="12">
        <v>21</v>
      </c>
      <c r="C33" s="12">
        <v>65</v>
      </c>
      <c r="D33" s="12">
        <v>1.84</v>
      </c>
      <c r="E33" s="12">
        <v>2</v>
      </c>
      <c r="F33" s="12">
        <f t="shared" si="0"/>
        <v>19.198960302457465</v>
      </c>
      <c r="G33" s="12">
        <v>45</v>
      </c>
      <c r="H33" s="12">
        <v>10.45</v>
      </c>
      <c r="I33" s="12">
        <v>10.01</v>
      </c>
      <c r="J33" s="15">
        <v>11.05</v>
      </c>
      <c r="K33" s="14">
        <v>8.39</v>
      </c>
      <c r="L33" s="14">
        <v>1.34</v>
      </c>
      <c r="M33" s="14">
        <v>1.63</v>
      </c>
      <c r="N33" s="14">
        <v>1.36</v>
      </c>
    </row>
    <row r="34" spans="1:14" ht="15.75" customHeight="1">
      <c r="A34" s="9">
        <v>32</v>
      </c>
      <c r="B34" s="12">
        <v>24</v>
      </c>
      <c r="C34" s="12">
        <v>80</v>
      </c>
      <c r="D34" s="12">
        <v>1.83</v>
      </c>
      <c r="E34" s="12">
        <v>2</v>
      </c>
      <c r="F34" s="12">
        <f t="shared" si="0"/>
        <v>23.888440980620498</v>
      </c>
      <c r="G34" s="12">
        <v>45</v>
      </c>
      <c r="H34" s="12">
        <v>9.4499999999999993</v>
      </c>
      <c r="I34" s="12">
        <v>8.91</v>
      </c>
      <c r="J34" s="15">
        <v>10.83</v>
      </c>
      <c r="K34" s="14">
        <v>7.67</v>
      </c>
      <c r="L34" s="14">
        <v>1.24</v>
      </c>
      <c r="M34" s="14">
        <v>1.32</v>
      </c>
      <c r="N34" s="14">
        <v>1.21</v>
      </c>
    </row>
    <row r="35" spans="1:14" ht="15.75" customHeight="1">
      <c r="A35" s="9">
        <v>33</v>
      </c>
      <c r="B35" s="12">
        <v>23</v>
      </c>
      <c r="C35" s="12">
        <v>77</v>
      </c>
      <c r="D35" s="12">
        <v>1.85</v>
      </c>
      <c r="E35" s="12">
        <v>2</v>
      </c>
      <c r="F35" s="12">
        <f t="shared" si="0"/>
        <v>22.498173849525198</v>
      </c>
      <c r="G35" s="12">
        <v>44</v>
      </c>
      <c r="H35" s="12">
        <v>10.98</v>
      </c>
      <c r="I35" s="12">
        <v>9.68</v>
      </c>
      <c r="J35" s="12">
        <v>10.97</v>
      </c>
      <c r="K35" s="13">
        <v>8.24</v>
      </c>
      <c r="L35" s="13">
        <v>1.85</v>
      </c>
      <c r="M35" s="13">
        <v>1.83</v>
      </c>
      <c r="N35" s="13">
        <v>1.32</v>
      </c>
    </row>
    <row r="36" spans="1:14" ht="15.75" customHeight="1">
      <c r="A36" s="9">
        <v>34</v>
      </c>
      <c r="B36" s="12">
        <v>23</v>
      </c>
      <c r="C36" s="12">
        <v>75</v>
      </c>
      <c r="D36" s="12">
        <v>1.87</v>
      </c>
      <c r="E36" s="12">
        <v>2</v>
      </c>
      <c r="F36" s="12">
        <f t="shared" si="0"/>
        <v>21.447567845806283</v>
      </c>
      <c r="G36" s="12">
        <v>45</v>
      </c>
      <c r="H36" s="12">
        <v>13.64</v>
      </c>
      <c r="I36" s="12">
        <v>10.3</v>
      </c>
      <c r="J36" s="15">
        <v>11.02</v>
      </c>
      <c r="K36" s="13">
        <v>8.27</v>
      </c>
      <c r="L36" s="13">
        <v>1.79</v>
      </c>
      <c r="M36" s="13">
        <v>1.64</v>
      </c>
      <c r="N36" s="13">
        <v>1.38</v>
      </c>
    </row>
    <row r="37" spans="1:14" ht="15.75" customHeight="1">
      <c r="A37" s="9">
        <v>35</v>
      </c>
      <c r="B37" s="12">
        <v>23</v>
      </c>
      <c r="C37" s="12">
        <v>78</v>
      </c>
      <c r="D37" s="12">
        <v>1.9</v>
      </c>
      <c r="E37" s="12">
        <v>2</v>
      </c>
      <c r="F37" s="12">
        <f t="shared" si="0"/>
        <v>21.606648199445985</v>
      </c>
      <c r="G37" s="12">
        <v>45</v>
      </c>
      <c r="H37" s="12">
        <v>13.4</v>
      </c>
      <c r="I37" s="12">
        <v>10.119999999999999</v>
      </c>
      <c r="J37" s="15">
        <v>11.06</v>
      </c>
      <c r="K37" s="13">
        <v>9.25</v>
      </c>
      <c r="L37" s="13">
        <v>1.2</v>
      </c>
      <c r="M37" s="13">
        <v>1.21</v>
      </c>
      <c r="N37" s="13">
        <v>1.41</v>
      </c>
    </row>
    <row r="38" spans="1:14" ht="15.75" customHeight="1">
      <c r="J38" s="4"/>
      <c r="K38" s="4"/>
      <c r="M38" s="4"/>
      <c r="N38" s="4"/>
    </row>
    <row r="39" spans="1:14" ht="15.75" customHeight="1">
      <c r="C39" s="2">
        <f>SUM(C20:C37)/18</f>
        <v>78.222222222222229</v>
      </c>
      <c r="D39" s="2">
        <f>SUM(D20:D37)/18</f>
        <v>1.8611111111111112</v>
      </c>
      <c r="H39" s="2">
        <f>SUM(H20:H37)/18</f>
        <v>12.78333333333333</v>
      </c>
      <c r="I39" s="2">
        <f>SUM(I20:I37)/18</f>
        <v>10.336111111111112</v>
      </c>
      <c r="J39" s="4"/>
      <c r="M39" s="4"/>
      <c r="N39" s="4"/>
    </row>
    <row r="40" spans="1:14" ht="15">
      <c r="J40" s="4"/>
      <c r="L40" s="6"/>
      <c r="M40" s="3"/>
      <c r="N40" s="4"/>
    </row>
    <row r="41" spans="1:14" ht="15">
      <c r="C41" s="2">
        <f>SUM(C3:C19)/17</f>
        <v>81.82352941176471</v>
      </c>
      <c r="D41" s="2">
        <f>SUM(D3:D19)/17</f>
        <v>1.8076470588235294</v>
      </c>
      <c r="H41" s="2">
        <f>SUM(H22:H39)/18</f>
        <v>11.883518518518517</v>
      </c>
      <c r="I41" s="2">
        <f>SUM(I22:I39)/18</f>
        <v>9.6281172839506208</v>
      </c>
      <c r="J41" s="4"/>
      <c r="L41" s="6"/>
      <c r="M41" s="3"/>
      <c r="N41" s="4"/>
    </row>
    <row r="42" spans="1:14" ht="15">
      <c r="J42" s="4"/>
      <c r="K42" s="4"/>
      <c r="L42" s="6"/>
      <c r="M42" s="3"/>
      <c r="N42" s="4"/>
    </row>
    <row r="43" spans="1:14" ht="15">
      <c r="J43" s="4"/>
      <c r="K43" s="4"/>
      <c r="L43" s="6"/>
      <c r="M43" s="3"/>
      <c r="N43" s="4"/>
    </row>
    <row r="44" spans="1:14" ht="15">
      <c r="J44" s="4"/>
      <c r="L44" s="6"/>
      <c r="M44" s="3"/>
      <c r="N44" s="4"/>
    </row>
    <row r="45" spans="1:14" ht="15">
      <c r="J45" s="7"/>
      <c r="K45" s="4"/>
      <c r="L45" s="6"/>
      <c r="M45" s="4"/>
      <c r="N45" s="4"/>
    </row>
    <row r="46" spans="1:14" ht="15">
      <c r="J46" s="7"/>
      <c r="L46" s="6"/>
      <c r="M46" s="4"/>
      <c r="N46" s="4"/>
    </row>
    <row r="47" spans="1:14" ht="15">
      <c r="J47" s="7"/>
      <c r="K47" s="4"/>
      <c r="L47" s="6"/>
      <c r="M47" s="4"/>
      <c r="N47" s="4"/>
    </row>
    <row r="48" spans="1:14" ht="13.2">
      <c r="J48" s="5"/>
      <c r="K48" s="5"/>
      <c r="L48" s="4"/>
      <c r="M48" s="4"/>
      <c r="N48" s="4"/>
    </row>
    <row r="49" spans="10:14" ht="13.2">
      <c r="J49" s="3"/>
      <c r="K49" s="5"/>
      <c r="L49" s="4"/>
      <c r="M49" s="5"/>
      <c r="N49" s="4"/>
    </row>
    <row r="50" spans="10:14" ht="13.2">
      <c r="J50" s="3"/>
      <c r="K50" s="5"/>
      <c r="L50" s="4"/>
      <c r="M50" s="5"/>
      <c r="N50" s="4"/>
    </row>
    <row r="51" spans="10:14" ht="13.2">
      <c r="J51" s="3"/>
      <c r="K51" s="5"/>
      <c r="L51" s="4"/>
      <c r="M51" s="4"/>
      <c r="N51" s="4"/>
    </row>
    <row r="52" spans="10:14" ht="13.2">
      <c r="J52" s="3"/>
      <c r="K52" s="5"/>
      <c r="L52" s="4"/>
      <c r="M52" s="4"/>
      <c r="N52" s="4"/>
    </row>
    <row r="53" spans="10:14" ht="13.2">
      <c r="J53" s="3"/>
      <c r="K53" s="3"/>
      <c r="L53" s="4"/>
      <c r="M53" s="4"/>
      <c r="N53" s="4"/>
    </row>
    <row r="54" spans="10:14" ht="13.2">
      <c r="J54" s="3"/>
      <c r="K54" s="3"/>
      <c r="L54" s="4"/>
      <c r="M54" s="4"/>
      <c r="N54" s="1"/>
    </row>
    <row r="55" spans="10:14" ht="13.2">
      <c r="J55" s="3"/>
      <c r="K55" s="3"/>
      <c r="L55" s="4"/>
      <c r="M55" s="4"/>
      <c r="N55" s="1"/>
    </row>
    <row r="56" spans="10:14" ht="13.2">
      <c r="J56" s="3"/>
      <c r="K56" s="3"/>
      <c r="L56" s="4"/>
      <c r="M56" s="4"/>
      <c r="N56" s="1"/>
    </row>
    <row r="57" spans="10:14" ht="13.2">
      <c r="J57" s="4"/>
      <c r="K57" s="4"/>
      <c r="L57" s="4"/>
      <c r="M57" s="1"/>
      <c r="N57" s="1"/>
    </row>
    <row r="58" spans="10:14" ht="13.2">
      <c r="J58" s="4"/>
      <c r="K58" s="4"/>
      <c r="M58" s="1"/>
      <c r="N58" s="1"/>
    </row>
    <row r="59" spans="10:14" ht="13.2">
      <c r="J59" s="4"/>
      <c r="K59" s="4"/>
      <c r="L59" s="4"/>
      <c r="M59" s="1"/>
      <c r="N59" s="1"/>
    </row>
    <row r="60" spans="10:14" ht="13.2">
      <c r="J60" s="4"/>
      <c r="K60" s="4"/>
      <c r="L60" s="4"/>
      <c r="M60" s="1"/>
      <c r="N60" s="1"/>
    </row>
    <row r="61" spans="10:14" ht="13.2">
      <c r="J61" s="4"/>
      <c r="K61" s="4"/>
      <c r="L61" s="4"/>
      <c r="M61" s="1"/>
      <c r="N61" s="1"/>
    </row>
    <row r="62" spans="10:14" ht="13.2">
      <c r="J62" s="4"/>
      <c r="K62" s="4"/>
      <c r="L62" s="4"/>
      <c r="M62" s="1"/>
      <c r="N62" s="1"/>
    </row>
    <row r="63" spans="10:14" ht="13.2">
      <c r="J63" s="4"/>
      <c r="K63" s="4"/>
      <c r="L63" s="4"/>
      <c r="M63" s="1"/>
      <c r="N63" s="1"/>
    </row>
    <row r="64" spans="10:14" ht="13.2">
      <c r="J64" s="4"/>
      <c r="K64" s="4"/>
      <c r="L64" s="4"/>
      <c r="M64" s="1"/>
      <c r="N64" s="1"/>
    </row>
    <row r="65" spans="10:14" ht="13.2">
      <c r="J65" s="4"/>
      <c r="K65" s="4"/>
      <c r="L65" s="4"/>
      <c r="M65" s="1"/>
      <c r="N65" s="1"/>
    </row>
    <row r="66" spans="10:14" ht="13.2">
      <c r="J66" s="4"/>
      <c r="K66" s="4"/>
      <c r="L66" s="4"/>
      <c r="M66" s="1"/>
    </row>
    <row r="67" spans="10:14" ht="13.2">
      <c r="J67" s="4"/>
      <c r="K67" s="4"/>
      <c r="L67" s="4"/>
      <c r="M67" s="1"/>
    </row>
    <row r="68" spans="10:14" ht="13.2">
      <c r="J68" s="4"/>
      <c r="K68" s="4"/>
      <c r="L68" s="4"/>
      <c r="M68" s="1"/>
    </row>
    <row r="69" spans="10:14" ht="13.2">
      <c r="J69" s="4"/>
      <c r="K69" s="4"/>
      <c r="L69" s="4"/>
      <c r="M69" s="1"/>
    </row>
    <row r="70" spans="10:14" ht="13.2">
      <c r="J70" s="4"/>
      <c r="K70" s="4"/>
      <c r="L70" s="4"/>
      <c r="M70" s="1"/>
    </row>
    <row r="71" spans="10:14" ht="13.2">
      <c r="J71" s="4"/>
      <c r="K71" s="4"/>
      <c r="L71" s="4"/>
      <c r="M71" s="1"/>
    </row>
  </sheetData>
  <mergeCells count="9">
    <mergeCell ref="A1:A2"/>
    <mergeCell ref="L1:N1"/>
    <mergeCell ref="H1:K1"/>
    <mergeCell ref="B1:B2"/>
    <mergeCell ref="C1:C2"/>
    <mergeCell ref="D1:D2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JAIME ALMAZAN POLO</cp:lastModifiedBy>
  <dcterms:modified xsi:type="dcterms:W3CDTF">2025-05-20T15:55:11Z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a3394-03bb-460d-b0e0-929a41aa1fc7_Enabled">
    <vt:lpwstr>true</vt:lpwstr>
  </property>
  <property fmtid="{D5CDD505-2E9C-101B-9397-08002B2CF9AE}" pid="3" name="MSIP_Label_184a3394-03bb-460d-b0e0-929a41aa1fc7_SetDate">
    <vt:lpwstr>2025-01-15T09:49:53Z</vt:lpwstr>
  </property>
  <property fmtid="{D5CDD505-2E9C-101B-9397-08002B2CF9AE}" pid="4" name="MSIP_Label_184a3394-03bb-460d-b0e0-929a41aa1fc7_Method">
    <vt:lpwstr>Privileged</vt:lpwstr>
  </property>
  <property fmtid="{D5CDD505-2E9C-101B-9397-08002B2CF9AE}" pid="5" name="MSIP_Label_184a3394-03bb-460d-b0e0-929a41aa1fc7_Name">
    <vt:lpwstr>Público</vt:lpwstr>
  </property>
  <property fmtid="{D5CDD505-2E9C-101B-9397-08002B2CF9AE}" pid="6" name="MSIP_Label_184a3394-03bb-460d-b0e0-929a41aa1fc7_SiteId">
    <vt:lpwstr>cfab0009-84b7-4397-a0f8-f77cdf1579c1</vt:lpwstr>
  </property>
  <property fmtid="{D5CDD505-2E9C-101B-9397-08002B2CF9AE}" pid="7" name="MSIP_Label_184a3394-03bb-460d-b0e0-929a41aa1fc7_ActionId">
    <vt:lpwstr>20529ffb-6780-4723-ba97-d5cf31d7f04f</vt:lpwstr>
  </property>
  <property fmtid="{D5CDD505-2E9C-101B-9397-08002B2CF9AE}" pid="8" name="MSIP_Label_184a3394-03bb-460d-b0e0-929a41aa1fc7_ContentBits">
    <vt:lpwstr>0</vt:lpwstr>
  </property>
</Properties>
</file>