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al/Desktop/"/>
    </mc:Choice>
  </mc:AlternateContent>
  <xr:revisionPtr revIDLastSave="0" documentId="13_ncr:1_{CDE92858-0947-084D-9D9E-F07190E36AB2}" xr6:coauthVersionLast="47" xr6:coauthVersionMax="47" xr10:uidLastSave="{00000000-0000-0000-0000-000000000000}"/>
  <bookViews>
    <workbookView xWindow="1060" yWindow="820" windowWidth="28100" windowHeight="17040" activeTab="1" xr2:uid="{C7FD1BB8-216E-A345-A487-56708EF19B8F}"/>
  </bookViews>
  <sheets>
    <sheet name="data_orig" sheetId="1" r:id="rId1"/>
    <sheet name="scaled_h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2" i="2"/>
  <c r="J1" i="2"/>
  <c r="I1" i="2"/>
  <c r="H1" i="2"/>
  <c r="D1" i="2"/>
  <c r="E1" i="2"/>
  <c r="F1" i="2"/>
  <c r="G1" i="2"/>
  <c r="B1" i="2"/>
  <c r="C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A56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1" i="2"/>
</calcChain>
</file>

<file path=xl/sharedStrings.xml><?xml version="1.0" encoding="utf-8"?>
<sst xmlns="http://schemas.openxmlformats.org/spreadsheetml/2006/main" count="125" uniqueCount="71">
  <si>
    <t>Specimen</t>
  </si>
  <si>
    <t>Species</t>
  </si>
  <si>
    <t>quadri</t>
  </si>
  <si>
    <t>tri</t>
  </si>
  <si>
    <t>uni</t>
  </si>
  <si>
    <t>Lower_jaw_length</t>
  </si>
  <si>
    <t>Humerus_length</t>
  </si>
  <si>
    <t>Femur_length</t>
  </si>
  <si>
    <t>Ischio-pubis_length</t>
  </si>
  <si>
    <t>Premaxilla_length</t>
  </si>
  <si>
    <t>Radius_width</t>
  </si>
  <si>
    <t>Radius_length</t>
  </si>
  <si>
    <t>Ulna_width</t>
  </si>
  <si>
    <t>Ulna_length</t>
  </si>
  <si>
    <t>SMNS_3775</t>
  </si>
  <si>
    <t>SMNS_6293</t>
  </si>
  <si>
    <t>SMNS_7402</t>
  </si>
  <si>
    <t>SMNS_10460</t>
  </si>
  <si>
    <t>SMNS_14846</t>
  </si>
  <si>
    <t>SMNS_15033</t>
  </si>
  <si>
    <t>SMNS_16811</t>
  </si>
  <si>
    <t>SMNS_17500</t>
  </si>
  <si>
    <t>SMNS_50003</t>
  </si>
  <si>
    <t>SMNS_50007</t>
  </si>
  <si>
    <t>SMNS_50963</t>
  </si>
  <si>
    <t>SMNS_51142</t>
  </si>
  <si>
    <t>SMNS_51829</t>
  </si>
  <si>
    <t>SMNS_51948</t>
  </si>
  <si>
    <t>SMNS_52036</t>
  </si>
  <si>
    <t>SMNS_53001</t>
  </si>
  <si>
    <t>SMNS_54026</t>
  </si>
  <si>
    <t>SMNS_54027</t>
  </si>
  <si>
    <t>SMNS_54051</t>
  </si>
  <si>
    <t>SMNS_54062</t>
  </si>
  <si>
    <t>SMNS_54064</t>
  </si>
  <si>
    <t>SMNS_54816</t>
  </si>
  <si>
    <t>SMNS_54872</t>
  </si>
  <si>
    <t>SMNS_55109</t>
  </si>
  <si>
    <t>SMNS_55748</t>
  </si>
  <si>
    <t>SMNS_55934</t>
  </si>
  <si>
    <t>SMNS_56615</t>
  </si>
  <si>
    <t>SMNS_56631</t>
  </si>
  <si>
    <t>SMNS_56856</t>
  </si>
  <si>
    <t>SMNS_57009</t>
  </si>
  <si>
    <t>SMNS_58881</t>
  </si>
  <si>
    <t>SMNS_80062</t>
  </si>
  <si>
    <t>SMNS_80113</t>
  </si>
  <si>
    <t>SMNS_80115</t>
  </si>
  <si>
    <t>SMNS_81841</t>
  </si>
  <si>
    <t>SMNS_82046</t>
  </si>
  <si>
    <t>MHH_1a</t>
  </si>
  <si>
    <t>MHH_1981/25</t>
  </si>
  <si>
    <t>MHH_1981/33</t>
  </si>
  <si>
    <t>MHH_1981/13</t>
  </si>
  <si>
    <t>MHH_2a</t>
  </si>
  <si>
    <t>MHH_2c</t>
  </si>
  <si>
    <t>MHH_3a</t>
  </si>
  <si>
    <t>MHH_3b</t>
  </si>
  <si>
    <t>GPIT_RE/7299</t>
  </si>
  <si>
    <t>GPIT_RE/7298</t>
  </si>
  <si>
    <t>GPIT_IRE/208</t>
  </si>
  <si>
    <t>GPIT_1491/1</t>
  </si>
  <si>
    <t>GPIT_1491/2</t>
  </si>
  <si>
    <t>GPIT_1491/8</t>
  </si>
  <si>
    <t>GPIT_1491/9</t>
  </si>
  <si>
    <t>GPIT_1491/10</t>
  </si>
  <si>
    <t>GPIT_1491/12</t>
  </si>
  <si>
    <t>GPIT_RE/7297</t>
  </si>
  <si>
    <t>test</t>
  </si>
  <si>
    <t>MNHNL_TV2011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</si>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</sst>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ArialMT"/>
      <family val="2"/>
    </font>
    <font>
      <sz val="12"/>
      <color rgb="FF000000"/>
      <name val="ArialMT"/>
      <family val="2"/>
    </font>
    <font>
      <b/>
      <sz val="12"/>
      <color theme="1"/>
      <name val="Arial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8AA6E-B46A-C745-9C33-681B898E1F26}">
  <dimension ref="A1:K5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2" sqref="A1:K56"/>
    </sheetView>
  </sheetViews>
  <sheetFormatPr baseColWidth="10" defaultRowHeight="16"/>
  <cols>
    <col min="1" max="1" width="14.42578125" bestFit="1" customWidth="1"/>
    <col min="2" max="2" width="7.5703125" bestFit="1" customWidth="1"/>
    <col min="3" max="4" width="15.7109375" bestFit="1" customWidth="1"/>
    <col min="5" max="5" width="14.5703125" bestFit="1" customWidth="1"/>
    <col min="6" max="6" width="12" bestFit="1" customWidth="1"/>
    <col min="7" max="7" width="12.7109375" bestFit="1" customWidth="1"/>
    <col min="8" max="8" width="10" bestFit="1" customWidth="1"/>
    <col min="9" max="9" width="10.7109375" bestFit="1" customWidth="1"/>
    <col min="10" max="10" width="12.28515625" bestFit="1" customWidth="1"/>
    <col min="11" max="11" width="17" bestFit="1" customWidth="1"/>
  </cols>
  <sheetData>
    <row r="1" spans="1:11" s="2" customFormat="1">
      <c r="A1" s="2" t="s">
        <v>0</v>
      </c>
      <c r="B1" s="2" t="s">
        <v>1</v>
      </c>
      <c r="C1" s="2" t="s">
        <v>5</v>
      </c>
      <c r="D1" s="2" t="s">
        <v>9</v>
      </c>
      <c r="E1" s="2" t="s">
        <v>6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7</v>
      </c>
      <c r="K1" s="2" t="s">
        <v>8</v>
      </c>
    </row>
    <row r="2" spans="1:11">
      <c r="A2" t="s">
        <v>14</v>
      </c>
      <c r="B2" t="s">
        <v>2</v>
      </c>
      <c r="C2">
        <v>451</v>
      </c>
      <c r="D2">
        <v>247</v>
      </c>
      <c r="E2">
        <v>93</v>
      </c>
      <c r="F2">
        <v>42</v>
      </c>
      <c r="G2">
        <v>35</v>
      </c>
      <c r="H2">
        <v>42</v>
      </c>
      <c r="I2">
        <v>31</v>
      </c>
      <c r="J2">
        <v>74</v>
      </c>
      <c r="K2">
        <v>92</v>
      </c>
    </row>
    <row r="3" spans="1:11">
      <c r="A3" t="s">
        <v>15</v>
      </c>
      <c r="B3" t="s">
        <v>2</v>
      </c>
      <c r="C3">
        <v>449</v>
      </c>
      <c r="D3">
        <v>239</v>
      </c>
      <c r="E3">
        <v>81</v>
      </c>
      <c r="F3">
        <v>37</v>
      </c>
      <c r="G3">
        <v>32</v>
      </c>
      <c r="H3">
        <v>38</v>
      </c>
      <c r="I3">
        <v>31</v>
      </c>
      <c r="J3">
        <v>60</v>
      </c>
      <c r="K3">
        <v>68</v>
      </c>
    </row>
    <row r="4" spans="1:11">
      <c r="A4" t="s">
        <v>16</v>
      </c>
      <c r="B4" t="s">
        <v>2</v>
      </c>
      <c r="C4">
        <v>508</v>
      </c>
      <c r="D4">
        <v>263</v>
      </c>
      <c r="E4">
        <v>96</v>
      </c>
      <c r="F4">
        <v>48</v>
      </c>
      <c r="G4">
        <v>42</v>
      </c>
      <c r="H4">
        <v>49</v>
      </c>
      <c r="I4">
        <v>38</v>
      </c>
      <c r="J4">
        <v>70</v>
      </c>
      <c r="K4">
        <v>76</v>
      </c>
    </row>
    <row r="5" spans="1:11">
      <c r="A5" t="s">
        <v>17</v>
      </c>
      <c r="B5" t="s">
        <v>2</v>
      </c>
      <c r="C5">
        <v>478</v>
      </c>
      <c r="D5">
        <v>237</v>
      </c>
      <c r="E5">
        <v>87</v>
      </c>
      <c r="F5">
        <v>38</v>
      </c>
      <c r="G5">
        <v>34</v>
      </c>
      <c r="H5">
        <v>40</v>
      </c>
      <c r="I5">
        <v>35</v>
      </c>
      <c r="J5">
        <v>68</v>
      </c>
      <c r="K5">
        <v>83</v>
      </c>
    </row>
    <row r="6" spans="1:11">
      <c r="A6" t="s">
        <v>18</v>
      </c>
      <c r="B6" t="s">
        <v>3</v>
      </c>
      <c r="C6">
        <v>638</v>
      </c>
      <c r="D6">
        <v>346</v>
      </c>
      <c r="E6">
        <v>92</v>
      </c>
      <c r="F6">
        <v>47</v>
      </c>
      <c r="G6">
        <v>42</v>
      </c>
      <c r="H6">
        <v>50</v>
      </c>
      <c r="I6">
        <v>37</v>
      </c>
      <c r="J6">
        <v>76</v>
      </c>
      <c r="K6">
        <v>83</v>
      </c>
    </row>
    <row r="7" spans="1:11">
      <c r="A7" t="s">
        <v>19</v>
      </c>
      <c r="B7" t="s">
        <v>2</v>
      </c>
      <c r="C7">
        <v>503</v>
      </c>
      <c r="D7">
        <v>243</v>
      </c>
      <c r="E7">
        <v>104</v>
      </c>
      <c r="F7">
        <v>51</v>
      </c>
      <c r="G7">
        <v>45</v>
      </c>
      <c r="H7">
        <v>56</v>
      </c>
      <c r="I7">
        <v>45</v>
      </c>
      <c r="J7">
        <v>83</v>
      </c>
      <c r="K7">
        <v>83</v>
      </c>
    </row>
    <row r="8" spans="1:11">
      <c r="A8" t="s">
        <v>20</v>
      </c>
      <c r="B8" t="s">
        <v>2</v>
      </c>
      <c r="C8">
        <v>524</v>
      </c>
      <c r="D8">
        <v>257</v>
      </c>
      <c r="E8">
        <v>106</v>
      </c>
      <c r="F8">
        <v>45</v>
      </c>
      <c r="G8">
        <v>39</v>
      </c>
      <c r="H8">
        <v>50</v>
      </c>
      <c r="I8">
        <v>38</v>
      </c>
      <c r="J8">
        <v>80</v>
      </c>
      <c r="K8">
        <v>91</v>
      </c>
    </row>
    <row r="9" spans="1:11">
      <c r="A9" t="s">
        <v>21</v>
      </c>
      <c r="B9" t="s">
        <v>4</v>
      </c>
      <c r="C9">
        <v>660</v>
      </c>
      <c r="D9">
        <v>355</v>
      </c>
      <c r="E9">
        <v>126</v>
      </c>
      <c r="F9">
        <v>64</v>
      </c>
      <c r="G9">
        <v>46</v>
      </c>
      <c r="H9">
        <v>63</v>
      </c>
      <c r="I9">
        <v>49</v>
      </c>
      <c r="J9">
        <v>90</v>
      </c>
      <c r="K9">
        <v>109</v>
      </c>
    </row>
    <row r="10" spans="1:11">
      <c r="A10" t="s">
        <v>22</v>
      </c>
      <c r="B10" t="s">
        <v>2</v>
      </c>
      <c r="C10">
        <v>327</v>
      </c>
      <c r="D10">
        <v>193</v>
      </c>
      <c r="E10">
        <v>37</v>
      </c>
      <c r="F10">
        <v>19</v>
      </c>
      <c r="G10">
        <v>17</v>
      </c>
      <c r="H10">
        <v>22</v>
      </c>
      <c r="I10">
        <v>17</v>
      </c>
      <c r="J10">
        <v>28</v>
      </c>
      <c r="K10">
        <v>30</v>
      </c>
    </row>
    <row r="11" spans="1:11">
      <c r="A11" t="s">
        <v>23</v>
      </c>
      <c r="B11" t="s">
        <v>3</v>
      </c>
      <c r="C11">
        <v>615</v>
      </c>
      <c r="D11">
        <v>364</v>
      </c>
      <c r="E11">
        <v>105</v>
      </c>
      <c r="F11">
        <v>42</v>
      </c>
      <c r="G11">
        <v>35</v>
      </c>
      <c r="H11">
        <v>49</v>
      </c>
      <c r="I11">
        <v>37</v>
      </c>
      <c r="J11">
        <v>73</v>
      </c>
      <c r="K11">
        <v>77</v>
      </c>
    </row>
    <row r="12" spans="1:11">
      <c r="A12" t="s">
        <v>24</v>
      </c>
      <c r="B12" t="s">
        <v>2</v>
      </c>
      <c r="C12">
        <v>514</v>
      </c>
      <c r="D12">
        <v>272</v>
      </c>
      <c r="E12">
        <v>98</v>
      </c>
      <c r="F12">
        <v>43</v>
      </c>
      <c r="G12">
        <v>37</v>
      </c>
      <c r="H12">
        <v>45</v>
      </c>
      <c r="I12">
        <v>34</v>
      </c>
      <c r="J12">
        <v>76</v>
      </c>
      <c r="K12">
        <v>96</v>
      </c>
    </row>
    <row r="13" spans="1:11">
      <c r="A13" t="s">
        <v>25</v>
      </c>
      <c r="B13" t="s">
        <v>2</v>
      </c>
      <c r="C13">
        <v>516</v>
      </c>
      <c r="D13">
        <v>248</v>
      </c>
      <c r="E13">
        <v>105</v>
      </c>
      <c r="F13">
        <v>48</v>
      </c>
      <c r="G13">
        <v>41</v>
      </c>
      <c r="H13">
        <v>53</v>
      </c>
      <c r="I13">
        <v>39</v>
      </c>
      <c r="J13">
        <v>80</v>
      </c>
      <c r="K13">
        <v>91</v>
      </c>
    </row>
    <row r="14" spans="1:11">
      <c r="A14" t="s">
        <v>26</v>
      </c>
      <c r="B14" t="s">
        <v>3</v>
      </c>
      <c r="C14">
        <v>235</v>
      </c>
      <c r="D14">
        <v>156</v>
      </c>
      <c r="E14">
        <v>15</v>
      </c>
      <c r="F14">
        <v>8</v>
      </c>
      <c r="G14">
        <v>7</v>
      </c>
      <c r="H14">
        <v>8</v>
      </c>
      <c r="I14">
        <v>6</v>
      </c>
      <c r="J14">
        <v>9</v>
      </c>
      <c r="K14">
        <v>11</v>
      </c>
    </row>
    <row r="15" spans="1:11">
      <c r="A15" t="s">
        <v>27</v>
      </c>
      <c r="B15" t="s">
        <v>2</v>
      </c>
      <c r="C15">
        <v>498</v>
      </c>
      <c r="D15">
        <v>250</v>
      </c>
      <c r="E15">
        <v>88</v>
      </c>
      <c r="F15">
        <v>36</v>
      </c>
      <c r="G15">
        <v>33</v>
      </c>
      <c r="H15">
        <v>40</v>
      </c>
      <c r="I15">
        <v>32</v>
      </c>
      <c r="J15">
        <v>66</v>
      </c>
      <c r="K15">
        <v>72</v>
      </c>
    </row>
    <row r="16" spans="1:11">
      <c r="A16" t="s">
        <v>28</v>
      </c>
      <c r="B16" t="s">
        <v>2</v>
      </c>
      <c r="C16">
        <v>451</v>
      </c>
      <c r="D16">
        <v>245</v>
      </c>
      <c r="E16">
        <v>73</v>
      </c>
      <c r="F16">
        <v>28</v>
      </c>
      <c r="G16">
        <v>28</v>
      </c>
      <c r="H16">
        <v>35</v>
      </c>
      <c r="I16">
        <v>28</v>
      </c>
      <c r="J16">
        <v>53</v>
      </c>
      <c r="K16">
        <v>59</v>
      </c>
    </row>
    <row r="17" spans="1:11">
      <c r="A17" t="s">
        <v>29</v>
      </c>
      <c r="B17" t="s">
        <v>2</v>
      </c>
      <c r="C17">
        <v>558</v>
      </c>
      <c r="D17">
        <v>288</v>
      </c>
      <c r="E17">
        <v>107</v>
      </c>
      <c r="F17">
        <v>47</v>
      </c>
      <c r="G17">
        <v>41</v>
      </c>
      <c r="H17">
        <v>52</v>
      </c>
      <c r="I17">
        <v>37</v>
      </c>
      <c r="J17">
        <v>80</v>
      </c>
      <c r="K17">
        <v>87</v>
      </c>
    </row>
    <row r="18" spans="1:11">
      <c r="A18" t="s">
        <v>30</v>
      </c>
      <c r="B18" t="s">
        <v>2</v>
      </c>
      <c r="C18">
        <v>394</v>
      </c>
      <c r="D18">
        <v>212</v>
      </c>
      <c r="E18">
        <v>66</v>
      </c>
      <c r="F18">
        <v>30</v>
      </c>
      <c r="G18">
        <v>25</v>
      </c>
      <c r="H18">
        <v>30</v>
      </c>
      <c r="I18">
        <v>25</v>
      </c>
      <c r="J18">
        <v>45</v>
      </c>
      <c r="K18">
        <v>62</v>
      </c>
    </row>
    <row r="19" spans="1:11">
      <c r="A19" t="s">
        <v>31</v>
      </c>
      <c r="B19" t="s">
        <v>3</v>
      </c>
      <c r="C19">
        <v>546</v>
      </c>
      <c r="D19">
        <v>304</v>
      </c>
      <c r="E19">
        <v>83</v>
      </c>
      <c r="F19">
        <v>35</v>
      </c>
      <c r="G19">
        <v>33</v>
      </c>
      <c r="H19">
        <v>42</v>
      </c>
      <c r="I19">
        <v>33</v>
      </c>
      <c r="J19">
        <v>56</v>
      </c>
      <c r="K19">
        <v>69</v>
      </c>
    </row>
    <row r="20" spans="1:11">
      <c r="A20" t="s">
        <v>32</v>
      </c>
      <c r="B20" t="s">
        <v>2</v>
      </c>
      <c r="C20">
        <v>345</v>
      </c>
      <c r="D20">
        <v>200</v>
      </c>
      <c r="E20">
        <v>39</v>
      </c>
      <c r="F20">
        <v>20</v>
      </c>
      <c r="G20">
        <v>18</v>
      </c>
      <c r="H20">
        <v>21</v>
      </c>
      <c r="I20">
        <v>19</v>
      </c>
      <c r="J20">
        <v>27</v>
      </c>
      <c r="K20">
        <v>32</v>
      </c>
    </row>
    <row r="21" spans="1:11">
      <c r="A21" t="s">
        <v>33</v>
      </c>
      <c r="B21" t="s">
        <v>2</v>
      </c>
      <c r="C21">
        <v>462</v>
      </c>
      <c r="D21">
        <v>236</v>
      </c>
      <c r="E21">
        <v>79</v>
      </c>
      <c r="F21">
        <v>33</v>
      </c>
      <c r="G21">
        <v>31</v>
      </c>
      <c r="H21">
        <v>39</v>
      </c>
      <c r="I21">
        <v>28</v>
      </c>
      <c r="J21">
        <v>63</v>
      </c>
      <c r="K21">
        <v>69</v>
      </c>
    </row>
    <row r="22" spans="1:11">
      <c r="A22" t="s">
        <v>34</v>
      </c>
      <c r="B22" s="1" t="s">
        <v>2</v>
      </c>
      <c r="C22">
        <v>495</v>
      </c>
      <c r="D22">
        <v>264</v>
      </c>
      <c r="E22">
        <v>89</v>
      </c>
      <c r="F22">
        <v>39</v>
      </c>
      <c r="G22">
        <v>34</v>
      </c>
      <c r="H22">
        <v>43</v>
      </c>
      <c r="I22">
        <v>33</v>
      </c>
      <c r="J22">
        <v>66</v>
      </c>
      <c r="K22">
        <v>73</v>
      </c>
    </row>
    <row r="23" spans="1:11">
      <c r="A23" t="s">
        <v>35</v>
      </c>
      <c r="B23" s="1" t="s">
        <v>2</v>
      </c>
      <c r="C23">
        <v>463</v>
      </c>
      <c r="D23">
        <v>221</v>
      </c>
      <c r="E23">
        <v>85</v>
      </c>
      <c r="F23">
        <v>35</v>
      </c>
      <c r="G23">
        <v>34</v>
      </c>
      <c r="H23">
        <v>39</v>
      </c>
      <c r="I23">
        <v>30</v>
      </c>
      <c r="J23">
        <v>63</v>
      </c>
      <c r="K23">
        <v>72</v>
      </c>
    </row>
    <row r="24" spans="1:11">
      <c r="A24" t="s">
        <v>36</v>
      </c>
      <c r="B24" s="1" t="s">
        <v>2</v>
      </c>
      <c r="C24">
        <v>274</v>
      </c>
      <c r="D24">
        <v>154</v>
      </c>
      <c r="E24">
        <v>27</v>
      </c>
      <c r="F24">
        <v>16</v>
      </c>
      <c r="G24">
        <v>15</v>
      </c>
      <c r="H24">
        <v>17</v>
      </c>
      <c r="I24">
        <v>14</v>
      </c>
      <c r="J24">
        <v>17</v>
      </c>
      <c r="K24">
        <v>23</v>
      </c>
    </row>
    <row r="25" spans="1:11">
      <c r="A25" t="s">
        <v>37</v>
      </c>
      <c r="B25" s="1" t="s">
        <v>2</v>
      </c>
      <c r="C25">
        <v>238</v>
      </c>
      <c r="D25">
        <v>141</v>
      </c>
      <c r="E25">
        <v>16</v>
      </c>
      <c r="F25">
        <v>8</v>
      </c>
      <c r="G25">
        <v>7</v>
      </c>
      <c r="H25">
        <v>8</v>
      </c>
      <c r="I25">
        <v>7</v>
      </c>
      <c r="J25">
        <v>11</v>
      </c>
      <c r="K25">
        <v>14</v>
      </c>
    </row>
    <row r="26" spans="1:11">
      <c r="A26" t="s">
        <v>38</v>
      </c>
      <c r="B26" s="1" t="s">
        <v>2</v>
      </c>
      <c r="C26">
        <v>519</v>
      </c>
      <c r="D26">
        <v>282</v>
      </c>
      <c r="E26">
        <v>99</v>
      </c>
      <c r="F26">
        <v>46</v>
      </c>
      <c r="G26">
        <v>43</v>
      </c>
      <c r="H26">
        <v>51</v>
      </c>
      <c r="I26">
        <v>42</v>
      </c>
      <c r="J26">
        <v>82</v>
      </c>
      <c r="K26">
        <v>83</v>
      </c>
    </row>
    <row r="27" spans="1:11">
      <c r="A27" t="s">
        <v>39</v>
      </c>
      <c r="B27" s="1" t="s">
        <v>2</v>
      </c>
      <c r="C27">
        <v>430</v>
      </c>
      <c r="D27">
        <v>232</v>
      </c>
      <c r="E27">
        <v>66</v>
      </c>
      <c r="F27">
        <v>27</v>
      </c>
      <c r="G27">
        <v>23</v>
      </c>
      <c r="H27">
        <v>30</v>
      </c>
      <c r="I27">
        <v>25</v>
      </c>
      <c r="J27">
        <v>46</v>
      </c>
      <c r="K27">
        <v>59</v>
      </c>
    </row>
    <row r="28" spans="1:11">
      <c r="A28" t="s">
        <v>40</v>
      </c>
      <c r="B28" s="1" t="s">
        <v>2</v>
      </c>
      <c r="C28">
        <v>326</v>
      </c>
      <c r="D28">
        <v>194</v>
      </c>
      <c r="E28">
        <v>34</v>
      </c>
      <c r="F28">
        <v>17</v>
      </c>
      <c r="G28">
        <v>15</v>
      </c>
      <c r="H28">
        <v>19</v>
      </c>
      <c r="I28">
        <v>15</v>
      </c>
      <c r="J28">
        <v>23</v>
      </c>
      <c r="K28">
        <v>25</v>
      </c>
    </row>
    <row r="29" spans="1:11">
      <c r="A29" t="s">
        <v>41</v>
      </c>
      <c r="B29" s="1" t="s">
        <v>2</v>
      </c>
      <c r="C29">
        <v>340</v>
      </c>
      <c r="D29">
        <v>198</v>
      </c>
      <c r="E29">
        <v>38</v>
      </c>
      <c r="F29">
        <v>18</v>
      </c>
      <c r="G29">
        <v>16</v>
      </c>
      <c r="H29">
        <v>20</v>
      </c>
      <c r="I29">
        <v>15</v>
      </c>
      <c r="J29">
        <v>25</v>
      </c>
      <c r="K29">
        <v>27</v>
      </c>
    </row>
    <row r="30" spans="1:11">
      <c r="A30" t="s">
        <v>42</v>
      </c>
      <c r="B30" s="1" t="s">
        <v>2</v>
      </c>
      <c r="C30">
        <v>437</v>
      </c>
      <c r="D30">
        <v>251</v>
      </c>
      <c r="E30">
        <v>76</v>
      </c>
      <c r="F30">
        <v>39</v>
      </c>
      <c r="G30">
        <v>30</v>
      </c>
      <c r="H30">
        <v>39</v>
      </c>
      <c r="I30">
        <v>31</v>
      </c>
      <c r="J30">
        <v>57</v>
      </c>
      <c r="K30">
        <v>59</v>
      </c>
    </row>
    <row r="31" spans="1:11">
      <c r="A31" t="s">
        <v>43</v>
      </c>
      <c r="B31" s="1" t="s">
        <v>2</v>
      </c>
      <c r="C31">
        <v>273</v>
      </c>
      <c r="D31">
        <v>161</v>
      </c>
      <c r="E31">
        <v>24</v>
      </c>
      <c r="F31">
        <v>10</v>
      </c>
      <c r="G31">
        <v>11</v>
      </c>
      <c r="H31">
        <v>13</v>
      </c>
      <c r="I31">
        <v>10</v>
      </c>
      <c r="J31">
        <v>17</v>
      </c>
      <c r="K31">
        <v>20</v>
      </c>
    </row>
    <row r="32" spans="1:11">
      <c r="A32" t="s">
        <v>44</v>
      </c>
      <c r="B32" s="1" t="s">
        <v>2</v>
      </c>
      <c r="C32">
        <v>410</v>
      </c>
      <c r="D32">
        <v>197</v>
      </c>
      <c r="E32">
        <v>80</v>
      </c>
      <c r="F32">
        <v>38</v>
      </c>
      <c r="G32">
        <v>37</v>
      </c>
      <c r="H32">
        <v>38</v>
      </c>
      <c r="I32">
        <v>31</v>
      </c>
      <c r="J32">
        <v>58</v>
      </c>
      <c r="K32">
        <v>70</v>
      </c>
    </row>
    <row r="33" spans="1:11">
      <c r="A33" t="s">
        <v>45</v>
      </c>
      <c r="B33" s="1" t="s">
        <v>2</v>
      </c>
      <c r="C33">
        <v>400</v>
      </c>
      <c r="D33">
        <v>202</v>
      </c>
      <c r="E33">
        <v>49</v>
      </c>
      <c r="F33">
        <v>23</v>
      </c>
      <c r="G33">
        <v>20</v>
      </c>
      <c r="H33">
        <v>25</v>
      </c>
      <c r="I33">
        <v>20</v>
      </c>
      <c r="J33">
        <v>30</v>
      </c>
      <c r="K33">
        <v>41</v>
      </c>
    </row>
    <row r="34" spans="1:11">
      <c r="A34" t="s">
        <v>46</v>
      </c>
      <c r="B34" t="s">
        <v>3</v>
      </c>
      <c r="C34">
        <v>485</v>
      </c>
      <c r="D34">
        <v>271</v>
      </c>
      <c r="E34">
        <v>66</v>
      </c>
      <c r="F34">
        <v>30</v>
      </c>
      <c r="G34">
        <v>26</v>
      </c>
      <c r="H34">
        <v>32</v>
      </c>
      <c r="I34">
        <v>28</v>
      </c>
      <c r="J34">
        <v>43</v>
      </c>
      <c r="K34">
        <v>48</v>
      </c>
    </row>
    <row r="35" spans="1:11">
      <c r="A35" t="s">
        <v>47</v>
      </c>
      <c r="B35" s="1" t="s">
        <v>2</v>
      </c>
      <c r="C35">
        <v>485</v>
      </c>
      <c r="D35">
        <v>250</v>
      </c>
      <c r="E35">
        <v>101</v>
      </c>
      <c r="F35">
        <v>50</v>
      </c>
      <c r="G35">
        <v>44</v>
      </c>
      <c r="H35">
        <v>52</v>
      </c>
      <c r="I35">
        <v>42</v>
      </c>
      <c r="J35">
        <v>83</v>
      </c>
      <c r="K35">
        <v>92</v>
      </c>
    </row>
    <row r="36" spans="1:11">
      <c r="A36" t="s">
        <v>48</v>
      </c>
      <c r="B36" s="1" t="s">
        <v>2</v>
      </c>
      <c r="C36">
        <v>319</v>
      </c>
      <c r="D36">
        <v>174</v>
      </c>
      <c r="E36">
        <v>33</v>
      </c>
      <c r="F36">
        <v>19</v>
      </c>
      <c r="G36">
        <v>17</v>
      </c>
      <c r="H36">
        <v>20</v>
      </c>
      <c r="I36">
        <v>16</v>
      </c>
      <c r="J36">
        <v>25</v>
      </c>
      <c r="K36">
        <v>27</v>
      </c>
    </row>
    <row r="37" spans="1:11">
      <c r="A37" t="s">
        <v>49</v>
      </c>
      <c r="B37" s="1" t="s">
        <v>2</v>
      </c>
      <c r="C37">
        <v>265</v>
      </c>
      <c r="D37">
        <v>152</v>
      </c>
      <c r="E37">
        <v>21</v>
      </c>
      <c r="F37">
        <v>10</v>
      </c>
      <c r="G37">
        <v>10</v>
      </c>
      <c r="H37">
        <v>11</v>
      </c>
      <c r="I37">
        <v>10</v>
      </c>
      <c r="J37">
        <v>15</v>
      </c>
      <c r="K37">
        <v>19</v>
      </c>
    </row>
    <row r="38" spans="1:11">
      <c r="A38" t="s">
        <v>50</v>
      </c>
      <c r="B38" t="s">
        <v>3</v>
      </c>
      <c r="C38">
        <v>328</v>
      </c>
      <c r="D38">
        <v>189</v>
      </c>
      <c r="E38">
        <v>29</v>
      </c>
      <c r="F38">
        <v>15</v>
      </c>
      <c r="G38">
        <v>12</v>
      </c>
      <c r="H38">
        <v>16</v>
      </c>
      <c r="I38">
        <v>11</v>
      </c>
      <c r="J38">
        <v>20</v>
      </c>
      <c r="K38">
        <v>24</v>
      </c>
    </row>
    <row r="39" spans="1:11">
      <c r="A39" t="s">
        <v>51</v>
      </c>
      <c r="B39" t="s">
        <v>4</v>
      </c>
      <c r="C39">
        <v>626</v>
      </c>
      <c r="D39">
        <v>328</v>
      </c>
      <c r="E39">
        <v>118</v>
      </c>
      <c r="F39">
        <v>56</v>
      </c>
      <c r="G39">
        <v>47</v>
      </c>
      <c r="H39">
        <v>60</v>
      </c>
      <c r="I39">
        <v>47</v>
      </c>
      <c r="J39">
        <v>85</v>
      </c>
      <c r="K39">
        <v>88</v>
      </c>
    </row>
    <row r="40" spans="1:11">
      <c r="A40" t="s">
        <v>52</v>
      </c>
      <c r="B40" s="1" t="s">
        <v>2</v>
      </c>
      <c r="C40">
        <v>195</v>
      </c>
      <c r="D40">
        <v>117</v>
      </c>
      <c r="E40">
        <v>15</v>
      </c>
      <c r="F40">
        <v>7</v>
      </c>
      <c r="G40">
        <v>7</v>
      </c>
      <c r="H40">
        <v>7</v>
      </c>
      <c r="I40">
        <v>6</v>
      </c>
      <c r="J40">
        <v>8</v>
      </c>
      <c r="K40">
        <v>10</v>
      </c>
    </row>
    <row r="41" spans="1:11">
      <c r="A41" t="s">
        <v>53</v>
      </c>
      <c r="B41" s="1" t="s">
        <v>2</v>
      </c>
      <c r="C41">
        <v>564</v>
      </c>
      <c r="D41">
        <v>307</v>
      </c>
      <c r="E41">
        <v>109</v>
      </c>
      <c r="F41">
        <v>48</v>
      </c>
      <c r="G41">
        <v>41</v>
      </c>
      <c r="H41">
        <v>50</v>
      </c>
      <c r="I41">
        <v>40</v>
      </c>
      <c r="J41">
        <v>77</v>
      </c>
      <c r="K41">
        <v>77</v>
      </c>
    </row>
    <row r="42" spans="1:11">
      <c r="A42" t="s">
        <v>54</v>
      </c>
      <c r="B42" t="s">
        <v>3</v>
      </c>
      <c r="C42">
        <v>316</v>
      </c>
      <c r="D42">
        <v>185</v>
      </c>
      <c r="E42">
        <v>33</v>
      </c>
      <c r="F42">
        <v>17</v>
      </c>
      <c r="G42">
        <v>15</v>
      </c>
      <c r="H42">
        <v>20</v>
      </c>
      <c r="I42">
        <v>15</v>
      </c>
      <c r="J42">
        <v>24</v>
      </c>
      <c r="K42">
        <v>22</v>
      </c>
    </row>
    <row r="43" spans="1:11">
      <c r="A43" t="s">
        <v>55</v>
      </c>
      <c r="B43" s="1" t="s">
        <v>2</v>
      </c>
      <c r="C43">
        <v>329</v>
      </c>
      <c r="D43">
        <v>205</v>
      </c>
      <c r="E43">
        <v>24</v>
      </c>
      <c r="F43">
        <v>14</v>
      </c>
      <c r="G43">
        <v>12</v>
      </c>
      <c r="H43">
        <v>15</v>
      </c>
      <c r="I43">
        <v>12</v>
      </c>
      <c r="J43">
        <v>18</v>
      </c>
      <c r="K43">
        <v>19</v>
      </c>
    </row>
    <row r="44" spans="1:11">
      <c r="A44" t="s">
        <v>56</v>
      </c>
      <c r="B44" s="1" t="s">
        <v>2</v>
      </c>
      <c r="C44">
        <v>240</v>
      </c>
      <c r="D44">
        <v>138</v>
      </c>
      <c r="E44">
        <v>17</v>
      </c>
      <c r="F44">
        <v>9</v>
      </c>
      <c r="G44">
        <v>9</v>
      </c>
      <c r="H44">
        <v>8</v>
      </c>
      <c r="I44">
        <v>8</v>
      </c>
      <c r="J44">
        <v>12</v>
      </c>
      <c r="K44">
        <v>17</v>
      </c>
    </row>
    <row r="45" spans="1:11">
      <c r="A45" t="s">
        <v>57</v>
      </c>
      <c r="B45" t="s">
        <v>3</v>
      </c>
      <c r="C45">
        <v>282</v>
      </c>
      <c r="D45">
        <v>151</v>
      </c>
      <c r="E45">
        <v>15</v>
      </c>
      <c r="F45">
        <v>7</v>
      </c>
      <c r="G45">
        <v>8</v>
      </c>
      <c r="H45">
        <v>9</v>
      </c>
      <c r="I45">
        <v>8</v>
      </c>
      <c r="J45">
        <v>9</v>
      </c>
      <c r="K45">
        <v>13</v>
      </c>
    </row>
    <row r="46" spans="1:11">
      <c r="A46" t="s">
        <v>58</v>
      </c>
      <c r="B46" s="1" t="s">
        <v>2</v>
      </c>
      <c r="C46">
        <v>373</v>
      </c>
      <c r="D46">
        <v>213</v>
      </c>
      <c r="E46">
        <v>51</v>
      </c>
      <c r="F46">
        <v>27</v>
      </c>
      <c r="G46">
        <v>21</v>
      </c>
      <c r="H46">
        <v>27</v>
      </c>
      <c r="I46">
        <v>23</v>
      </c>
      <c r="J46">
        <v>36</v>
      </c>
      <c r="K46">
        <v>42</v>
      </c>
    </row>
    <row r="47" spans="1:11">
      <c r="A47" t="s">
        <v>59</v>
      </c>
      <c r="B47" s="1" t="s">
        <v>2</v>
      </c>
      <c r="C47">
        <v>395</v>
      </c>
      <c r="D47">
        <v>224</v>
      </c>
      <c r="E47">
        <v>54</v>
      </c>
      <c r="F47">
        <v>24</v>
      </c>
      <c r="G47">
        <v>23</v>
      </c>
      <c r="H47">
        <v>31</v>
      </c>
      <c r="I47">
        <v>21</v>
      </c>
      <c r="J47">
        <v>39</v>
      </c>
      <c r="K47">
        <v>48</v>
      </c>
    </row>
    <row r="48" spans="1:11">
      <c r="A48" t="s">
        <v>60</v>
      </c>
      <c r="B48" s="1" t="s">
        <v>2</v>
      </c>
      <c r="C48">
        <v>222</v>
      </c>
      <c r="D48">
        <v>138</v>
      </c>
      <c r="E48">
        <v>13</v>
      </c>
      <c r="F48">
        <v>7</v>
      </c>
      <c r="G48">
        <v>7</v>
      </c>
      <c r="H48">
        <v>9</v>
      </c>
      <c r="I48">
        <v>7</v>
      </c>
      <c r="J48">
        <v>10</v>
      </c>
      <c r="K48">
        <v>11</v>
      </c>
    </row>
    <row r="49" spans="1:11">
      <c r="A49" t="s">
        <v>61</v>
      </c>
      <c r="B49" s="1" t="s">
        <v>2</v>
      </c>
      <c r="C49">
        <v>477</v>
      </c>
      <c r="D49">
        <v>261</v>
      </c>
      <c r="E49">
        <v>96</v>
      </c>
      <c r="F49">
        <v>49</v>
      </c>
      <c r="G49">
        <v>40</v>
      </c>
      <c r="H49">
        <v>54</v>
      </c>
      <c r="I49">
        <v>38</v>
      </c>
      <c r="J49">
        <v>74</v>
      </c>
      <c r="K49">
        <v>99</v>
      </c>
    </row>
    <row r="50" spans="1:11">
      <c r="A50" t="s">
        <v>62</v>
      </c>
      <c r="B50" s="1" t="s">
        <v>2</v>
      </c>
      <c r="C50">
        <v>534</v>
      </c>
      <c r="D50">
        <v>278</v>
      </c>
      <c r="E50">
        <v>103</v>
      </c>
      <c r="F50">
        <v>47</v>
      </c>
      <c r="G50">
        <v>43</v>
      </c>
      <c r="H50">
        <v>39</v>
      </c>
      <c r="I50">
        <v>50</v>
      </c>
      <c r="J50">
        <v>74</v>
      </c>
      <c r="K50">
        <v>101</v>
      </c>
    </row>
    <row r="51" spans="1:11">
      <c r="A51" t="s">
        <v>63</v>
      </c>
      <c r="B51" s="1" t="s">
        <v>2</v>
      </c>
      <c r="C51">
        <v>522</v>
      </c>
      <c r="D51">
        <v>251</v>
      </c>
      <c r="E51">
        <v>99</v>
      </c>
      <c r="F51">
        <v>39</v>
      </c>
      <c r="G51">
        <v>35</v>
      </c>
      <c r="H51">
        <v>41</v>
      </c>
      <c r="I51">
        <v>33</v>
      </c>
      <c r="J51">
        <v>74</v>
      </c>
      <c r="K51">
        <v>85</v>
      </c>
    </row>
    <row r="52" spans="1:11">
      <c r="A52" t="s">
        <v>64</v>
      </c>
      <c r="B52" s="1" t="s">
        <v>2</v>
      </c>
      <c r="C52">
        <v>550</v>
      </c>
      <c r="D52">
        <v>264</v>
      </c>
      <c r="E52">
        <v>107</v>
      </c>
      <c r="F52">
        <v>43</v>
      </c>
      <c r="G52">
        <v>38</v>
      </c>
      <c r="H52">
        <v>45</v>
      </c>
      <c r="I52">
        <v>35</v>
      </c>
      <c r="J52">
        <v>80</v>
      </c>
      <c r="K52">
        <v>99</v>
      </c>
    </row>
    <row r="53" spans="1:11">
      <c r="A53" t="s">
        <v>65</v>
      </c>
      <c r="B53" t="s">
        <v>4</v>
      </c>
      <c r="C53">
        <v>539</v>
      </c>
      <c r="D53">
        <v>303</v>
      </c>
      <c r="E53">
        <v>91</v>
      </c>
      <c r="F53">
        <v>39</v>
      </c>
      <c r="G53">
        <v>34</v>
      </c>
      <c r="H53">
        <v>40</v>
      </c>
      <c r="I53">
        <v>33</v>
      </c>
      <c r="J53">
        <v>60</v>
      </c>
      <c r="K53">
        <v>76</v>
      </c>
    </row>
    <row r="54" spans="1:11">
      <c r="A54" t="s">
        <v>66</v>
      </c>
      <c r="B54" t="s">
        <v>4</v>
      </c>
      <c r="C54">
        <v>614</v>
      </c>
      <c r="D54">
        <v>332</v>
      </c>
      <c r="E54">
        <v>116</v>
      </c>
      <c r="F54">
        <v>56</v>
      </c>
      <c r="G54">
        <v>42</v>
      </c>
      <c r="H54">
        <v>54</v>
      </c>
      <c r="I54">
        <v>43</v>
      </c>
      <c r="J54">
        <v>77</v>
      </c>
      <c r="K54">
        <v>106</v>
      </c>
    </row>
    <row r="55" spans="1:11">
      <c r="A55" t="s">
        <v>67</v>
      </c>
      <c r="B55" t="s">
        <v>3</v>
      </c>
      <c r="C55">
        <v>550</v>
      </c>
      <c r="D55">
        <v>321</v>
      </c>
      <c r="E55">
        <v>76</v>
      </c>
      <c r="F55">
        <v>33</v>
      </c>
      <c r="G55">
        <v>28</v>
      </c>
      <c r="H55">
        <v>38</v>
      </c>
      <c r="I55">
        <v>28</v>
      </c>
      <c r="J55">
        <v>51</v>
      </c>
      <c r="K55">
        <v>65</v>
      </c>
    </row>
    <row r="56" spans="1:11">
      <c r="A56" t="s">
        <v>69</v>
      </c>
      <c r="B56" t="s">
        <v>68</v>
      </c>
      <c r="C56">
        <v>421</v>
      </c>
      <c r="D56">
        <v>231</v>
      </c>
      <c r="E56">
        <v>69</v>
      </c>
      <c r="F56">
        <v>33</v>
      </c>
      <c r="G56">
        <v>29</v>
      </c>
      <c r="H56">
        <v>36</v>
      </c>
      <c r="I56">
        <v>28</v>
      </c>
      <c r="J56" t="s">
        <v>70</v>
      </c>
      <c r="K56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2E6B2-A8E5-EB42-9609-45680A696217}">
  <dimension ref="A1:J56"/>
  <sheetViews>
    <sheetView tabSelected="1" workbookViewId="0">
      <selection activeCell="K56" sqref="K56"/>
    </sheetView>
  </sheetViews>
  <sheetFormatPr baseColWidth="10" defaultRowHeight="16"/>
  <cols>
    <col min="1" max="1" width="14.42578125" bestFit="1" customWidth="1"/>
    <col min="2" max="2" width="7.5703125" bestFit="1" customWidth="1"/>
    <col min="3" max="4" width="15.7109375" bestFit="1" customWidth="1"/>
    <col min="5" max="5" width="12" bestFit="1" customWidth="1"/>
    <col min="6" max="6" width="12.7109375" bestFit="1" customWidth="1"/>
    <col min="7" max="8" width="12" bestFit="1" customWidth="1"/>
    <col min="9" max="9" width="12.28515625" bestFit="1" customWidth="1"/>
    <col min="10" max="10" width="17" bestFit="1" customWidth="1"/>
  </cols>
  <sheetData>
    <row r="1" spans="1:10" s="2" customFormat="1">
      <c r="A1" s="2" t="str">
        <f>data_orig!A1</f>
        <v>Specimen</v>
      </c>
      <c r="B1" s="2" t="str">
        <f>data_orig!B1</f>
        <v>Species</v>
      </c>
      <c r="C1" s="2" t="str">
        <f>data_orig!C1</f>
        <v>Lower_jaw_length</v>
      </c>
      <c r="D1" s="2" t="str">
        <f>data_orig!D1</f>
        <v>Premaxilla_length</v>
      </c>
      <c r="E1" s="2" t="str">
        <f>data_orig!F1</f>
        <v>Radius_width</v>
      </c>
      <c r="F1" s="2" t="str">
        <f>data_orig!G1</f>
        <v>Radius_length</v>
      </c>
      <c r="G1" s="2" t="str">
        <f>data_orig!H1</f>
        <v>Ulna_width</v>
      </c>
      <c r="H1" s="2" t="str">
        <f>data_orig!I1</f>
        <v>Ulna_length</v>
      </c>
      <c r="I1" s="2" t="str">
        <f>data_orig!J1</f>
        <v>Femur_length</v>
      </c>
      <c r="J1" s="2" t="str">
        <f>data_orig!K1</f>
        <v>Ischio-pubis_length</v>
      </c>
    </row>
    <row r="2" spans="1:10">
      <c r="A2" t="str">
        <f>data_orig!A2</f>
        <v>SMNS_3775</v>
      </c>
      <c r="B2" t="str">
        <f>data_orig!B2</f>
        <v>quadri</v>
      </c>
      <c r="C2" s="3">
        <f>data_orig!C2/data_orig!E2</f>
        <v>4.849462365591398</v>
      </c>
      <c r="D2" s="3">
        <f>data_orig!D2/data_orig!E2</f>
        <v>2.6559139784946235</v>
      </c>
      <c r="E2" s="3">
        <f>data_orig!F2/data_orig!E2</f>
        <v>0.45161290322580644</v>
      </c>
      <c r="F2" s="3">
        <f>data_orig!G2/data_orig!E2</f>
        <v>0.37634408602150538</v>
      </c>
      <c r="G2" s="3">
        <f>data_orig!H2/data_orig!E2</f>
        <v>0.45161290322580644</v>
      </c>
      <c r="H2" s="3">
        <f>data_orig!I2/data_orig!E2</f>
        <v>0.33333333333333331</v>
      </c>
      <c r="I2" s="3">
        <f>data_orig!J2/data_orig!E2</f>
        <v>0.79569892473118276</v>
      </c>
      <c r="J2" s="3">
        <f>data_orig!K2/data_orig!E2</f>
        <v>0.989247311827957</v>
      </c>
    </row>
    <row r="3" spans="1:10">
      <c r="A3" t="str">
        <f>data_orig!A3</f>
        <v>SMNS_6293</v>
      </c>
      <c r="B3" t="str">
        <f>data_orig!B3</f>
        <v>quadri</v>
      </c>
      <c r="C3" s="3">
        <f>data_orig!C3/data_orig!E3</f>
        <v>5.5432098765432096</v>
      </c>
      <c r="D3" s="3">
        <f>data_orig!D3/data_orig!E3</f>
        <v>2.9506172839506171</v>
      </c>
      <c r="E3" s="3">
        <f>data_orig!F3/data_orig!E3</f>
        <v>0.4567901234567901</v>
      </c>
      <c r="F3" s="3">
        <f>data_orig!G3/data_orig!E3</f>
        <v>0.39506172839506171</v>
      </c>
      <c r="G3" s="3">
        <f>data_orig!H3/data_orig!E3</f>
        <v>0.46913580246913578</v>
      </c>
      <c r="H3" s="3">
        <f>data_orig!I3/data_orig!E3</f>
        <v>0.38271604938271603</v>
      </c>
      <c r="I3" s="3">
        <f>data_orig!J3/data_orig!E3</f>
        <v>0.7407407407407407</v>
      </c>
      <c r="J3" s="3">
        <f>data_orig!K3/data_orig!E3</f>
        <v>0.83950617283950613</v>
      </c>
    </row>
    <row r="4" spans="1:10">
      <c r="A4" t="str">
        <f>data_orig!A4</f>
        <v>SMNS_7402</v>
      </c>
      <c r="B4" t="str">
        <f>data_orig!B4</f>
        <v>quadri</v>
      </c>
      <c r="C4" s="3">
        <f>data_orig!C4/data_orig!E4</f>
        <v>5.291666666666667</v>
      </c>
      <c r="D4" s="3">
        <f>data_orig!D4/data_orig!E4</f>
        <v>2.7395833333333335</v>
      </c>
      <c r="E4" s="3">
        <f>data_orig!F4/data_orig!E4</f>
        <v>0.5</v>
      </c>
      <c r="F4" s="3">
        <f>data_orig!G4/data_orig!E4</f>
        <v>0.4375</v>
      </c>
      <c r="G4" s="3">
        <f>data_orig!H4/data_orig!E4</f>
        <v>0.51041666666666663</v>
      </c>
      <c r="H4" s="3">
        <f>data_orig!I4/data_orig!E4</f>
        <v>0.39583333333333331</v>
      </c>
      <c r="I4" s="3">
        <f>data_orig!J4/data_orig!E4</f>
        <v>0.72916666666666663</v>
      </c>
      <c r="J4" s="3">
        <f>data_orig!K4/data_orig!E4</f>
        <v>0.79166666666666663</v>
      </c>
    </row>
    <row r="5" spans="1:10">
      <c r="A5" t="str">
        <f>data_orig!A5</f>
        <v>SMNS_10460</v>
      </c>
      <c r="B5" t="str">
        <f>data_orig!B5</f>
        <v>quadri</v>
      </c>
      <c r="C5" s="3">
        <f>data_orig!C5/data_orig!E5</f>
        <v>5.4942528735632186</v>
      </c>
      <c r="D5" s="3">
        <f>data_orig!D5/data_orig!E5</f>
        <v>2.7241379310344827</v>
      </c>
      <c r="E5" s="3">
        <f>data_orig!F5/data_orig!E5</f>
        <v>0.43678160919540232</v>
      </c>
      <c r="F5" s="3">
        <f>data_orig!G5/data_orig!E5</f>
        <v>0.39080459770114945</v>
      </c>
      <c r="G5" s="3">
        <f>data_orig!H5/data_orig!E5</f>
        <v>0.45977011494252873</v>
      </c>
      <c r="H5" s="3">
        <f>data_orig!I5/data_orig!E5</f>
        <v>0.40229885057471265</v>
      </c>
      <c r="I5" s="3">
        <f>data_orig!J5/data_orig!E5</f>
        <v>0.7816091954022989</v>
      </c>
      <c r="J5" s="3">
        <f>data_orig!K5/data_orig!E5</f>
        <v>0.95402298850574707</v>
      </c>
    </row>
    <row r="6" spans="1:10">
      <c r="A6" t="str">
        <f>data_orig!A6</f>
        <v>SMNS_14846</v>
      </c>
      <c r="B6" t="str">
        <f>data_orig!B6</f>
        <v>tri</v>
      </c>
      <c r="C6" s="3">
        <f>data_orig!C6/data_orig!E6</f>
        <v>6.9347826086956523</v>
      </c>
      <c r="D6" s="3">
        <f>data_orig!D6/data_orig!E6</f>
        <v>3.7608695652173911</v>
      </c>
      <c r="E6" s="3">
        <f>data_orig!F6/data_orig!E6</f>
        <v>0.51086956521739135</v>
      </c>
      <c r="F6" s="3">
        <f>data_orig!G6/data_orig!E6</f>
        <v>0.45652173913043476</v>
      </c>
      <c r="G6" s="3">
        <f>data_orig!H6/data_orig!E6</f>
        <v>0.54347826086956519</v>
      </c>
      <c r="H6" s="3">
        <f>data_orig!I6/data_orig!E6</f>
        <v>0.40217391304347827</v>
      </c>
      <c r="I6" s="3">
        <f>data_orig!J6/data_orig!E6</f>
        <v>0.82608695652173914</v>
      </c>
      <c r="J6" s="3">
        <f>data_orig!K6/data_orig!E6</f>
        <v>0.90217391304347827</v>
      </c>
    </row>
    <row r="7" spans="1:10">
      <c r="A7" t="str">
        <f>data_orig!A7</f>
        <v>SMNS_15033</v>
      </c>
      <c r="B7" t="str">
        <f>data_orig!B7</f>
        <v>quadri</v>
      </c>
      <c r="C7" s="3">
        <f>data_orig!C7/data_orig!E7</f>
        <v>4.8365384615384617</v>
      </c>
      <c r="D7" s="3">
        <f>data_orig!D7/data_orig!E7</f>
        <v>2.3365384615384617</v>
      </c>
      <c r="E7" s="3">
        <f>data_orig!F7/data_orig!E7</f>
        <v>0.49038461538461536</v>
      </c>
      <c r="F7" s="3">
        <f>data_orig!G7/data_orig!E7</f>
        <v>0.43269230769230771</v>
      </c>
      <c r="G7" s="3">
        <f>data_orig!H7/data_orig!E7</f>
        <v>0.53846153846153844</v>
      </c>
      <c r="H7" s="3">
        <f>data_orig!I7/data_orig!E7</f>
        <v>0.43269230769230771</v>
      </c>
      <c r="I7" s="3">
        <f>data_orig!J7/data_orig!E7</f>
        <v>0.79807692307692313</v>
      </c>
      <c r="J7" s="3">
        <f>data_orig!K7/data_orig!E7</f>
        <v>0.79807692307692313</v>
      </c>
    </row>
    <row r="8" spans="1:10">
      <c r="A8" t="str">
        <f>data_orig!A8</f>
        <v>SMNS_16811</v>
      </c>
      <c r="B8" t="str">
        <f>data_orig!B8</f>
        <v>quadri</v>
      </c>
      <c r="C8" s="3">
        <f>data_orig!C8/data_orig!E8</f>
        <v>4.9433962264150946</v>
      </c>
      <c r="D8" s="3">
        <f>data_orig!D8/data_orig!E8</f>
        <v>2.4245283018867925</v>
      </c>
      <c r="E8" s="3">
        <f>data_orig!F8/data_orig!E8</f>
        <v>0.42452830188679247</v>
      </c>
      <c r="F8" s="3">
        <f>data_orig!G8/data_orig!E8</f>
        <v>0.36792452830188677</v>
      </c>
      <c r="G8" s="3">
        <f>data_orig!H8/data_orig!E8</f>
        <v>0.47169811320754718</v>
      </c>
      <c r="H8" s="3">
        <f>data_orig!I8/data_orig!E8</f>
        <v>0.35849056603773582</v>
      </c>
      <c r="I8" s="3">
        <f>data_orig!J8/data_orig!E8</f>
        <v>0.75471698113207553</v>
      </c>
      <c r="J8" s="3">
        <f>data_orig!K8/data_orig!E8</f>
        <v>0.85849056603773588</v>
      </c>
    </row>
    <row r="9" spans="1:10">
      <c r="A9" t="str">
        <f>data_orig!A9</f>
        <v>SMNS_17500</v>
      </c>
      <c r="B9" t="str">
        <f>data_orig!B9</f>
        <v>uni</v>
      </c>
      <c r="C9" s="3">
        <f>data_orig!C9/data_orig!E9</f>
        <v>5.2380952380952381</v>
      </c>
      <c r="D9" s="3">
        <f>data_orig!D9/data_orig!E9</f>
        <v>2.8174603174603177</v>
      </c>
      <c r="E9" s="3">
        <f>data_orig!F9/data_orig!E9</f>
        <v>0.50793650793650791</v>
      </c>
      <c r="F9" s="3">
        <f>data_orig!G9/data_orig!E9</f>
        <v>0.36507936507936506</v>
      </c>
      <c r="G9" s="3">
        <f>data_orig!H9/data_orig!E9</f>
        <v>0.5</v>
      </c>
      <c r="H9" s="3">
        <f>data_orig!I9/data_orig!E9</f>
        <v>0.3888888888888889</v>
      </c>
      <c r="I9" s="3">
        <f>data_orig!J9/data_orig!E9</f>
        <v>0.7142857142857143</v>
      </c>
      <c r="J9" s="3">
        <f>data_orig!K9/data_orig!E9</f>
        <v>0.86507936507936511</v>
      </c>
    </row>
    <row r="10" spans="1:10">
      <c r="A10" t="str">
        <f>data_orig!A10</f>
        <v>SMNS_50003</v>
      </c>
      <c r="B10" t="str">
        <f>data_orig!B10</f>
        <v>quadri</v>
      </c>
      <c r="C10" s="3">
        <f>data_orig!C10/data_orig!E10</f>
        <v>8.8378378378378386</v>
      </c>
      <c r="D10" s="3">
        <f>data_orig!D10/data_orig!E10</f>
        <v>5.2162162162162158</v>
      </c>
      <c r="E10" s="3">
        <f>data_orig!F10/data_orig!E10</f>
        <v>0.51351351351351349</v>
      </c>
      <c r="F10" s="3">
        <f>data_orig!G10/data_orig!E10</f>
        <v>0.45945945945945948</v>
      </c>
      <c r="G10" s="3">
        <f>data_orig!H10/data_orig!E10</f>
        <v>0.59459459459459463</v>
      </c>
      <c r="H10" s="3">
        <f>data_orig!I10/data_orig!E10</f>
        <v>0.45945945945945948</v>
      </c>
      <c r="I10" s="3">
        <f>data_orig!J10/data_orig!E10</f>
        <v>0.7567567567567568</v>
      </c>
      <c r="J10" s="3">
        <f>data_orig!K10/data_orig!E10</f>
        <v>0.81081081081081086</v>
      </c>
    </row>
    <row r="11" spans="1:10">
      <c r="A11" t="str">
        <f>data_orig!A11</f>
        <v>SMNS_50007</v>
      </c>
      <c r="B11" t="str">
        <f>data_orig!B11</f>
        <v>tri</v>
      </c>
      <c r="C11" s="3">
        <f>data_orig!C11/data_orig!E11</f>
        <v>5.8571428571428568</v>
      </c>
      <c r="D11" s="3">
        <f>data_orig!D11/data_orig!E11</f>
        <v>3.4666666666666668</v>
      </c>
      <c r="E11" s="3">
        <f>data_orig!F11/data_orig!E11</f>
        <v>0.4</v>
      </c>
      <c r="F11" s="3">
        <f>data_orig!G11/data_orig!E11</f>
        <v>0.33333333333333331</v>
      </c>
      <c r="G11" s="3">
        <f>data_orig!H11/data_orig!E11</f>
        <v>0.46666666666666667</v>
      </c>
      <c r="H11" s="3">
        <f>data_orig!I11/data_orig!E11</f>
        <v>0.35238095238095241</v>
      </c>
      <c r="I11" s="3">
        <f>data_orig!J11/data_orig!E11</f>
        <v>0.69523809523809521</v>
      </c>
      <c r="J11" s="3">
        <f>data_orig!K11/data_orig!E11</f>
        <v>0.73333333333333328</v>
      </c>
    </row>
    <row r="12" spans="1:10">
      <c r="A12" t="str">
        <f>data_orig!A12</f>
        <v>SMNS_50963</v>
      </c>
      <c r="B12" t="str">
        <f>data_orig!B12</f>
        <v>quadri</v>
      </c>
      <c r="C12" s="3">
        <f>data_orig!C12/data_orig!E12</f>
        <v>5.2448979591836737</v>
      </c>
      <c r="D12" s="3">
        <f>data_orig!D12/data_orig!E12</f>
        <v>2.7755102040816326</v>
      </c>
      <c r="E12" s="3">
        <f>data_orig!F12/data_orig!E12</f>
        <v>0.43877551020408162</v>
      </c>
      <c r="F12" s="3">
        <f>data_orig!G12/data_orig!E12</f>
        <v>0.37755102040816324</v>
      </c>
      <c r="G12" s="3">
        <f>data_orig!H12/data_orig!E12</f>
        <v>0.45918367346938777</v>
      </c>
      <c r="H12" s="3">
        <f>data_orig!I12/data_orig!E12</f>
        <v>0.34693877551020408</v>
      </c>
      <c r="I12" s="3">
        <f>data_orig!J12/data_orig!E12</f>
        <v>0.77551020408163263</v>
      </c>
      <c r="J12" s="3">
        <f>data_orig!K12/data_orig!E12</f>
        <v>0.97959183673469385</v>
      </c>
    </row>
    <row r="13" spans="1:10">
      <c r="A13" t="str">
        <f>data_orig!A13</f>
        <v>SMNS_51142</v>
      </c>
      <c r="B13" t="str">
        <f>data_orig!B13</f>
        <v>quadri</v>
      </c>
      <c r="C13" s="3">
        <f>data_orig!C13/data_orig!E13</f>
        <v>4.9142857142857146</v>
      </c>
      <c r="D13" s="3">
        <f>data_orig!D13/data_orig!E13</f>
        <v>2.361904761904762</v>
      </c>
      <c r="E13" s="3">
        <f>data_orig!F13/data_orig!E13</f>
        <v>0.45714285714285713</v>
      </c>
      <c r="F13" s="3">
        <f>data_orig!G13/data_orig!E13</f>
        <v>0.39047619047619048</v>
      </c>
      <c r="G13" s="3">
        <f>data_orig!H13/data_orig!E13</f>
        <v>0.50476190476190474</v>
      </c>
      <c r="H13" s="3">
        <f>data_orig!I13/data_orig!E13</f>
        <v>0.37142857142857144</v>
      </c>
      <c r="I13" s="3">
        <f>data_orig!J13/data_orig!E13</f>
        <v>0.76190476190476186</v>
      </c>
      <c r="J13" s="3">
        <f>data_orig!K13/data_orig!E13</f>
        <v>0.8666666666666667</v>
      </c>
    </row>
    <row r="14" spans="1:10">
      <c r="A14" t="str">
        <f>data_orig!A14</f>
        <v>SMNS_51829</v>
      </c>
      <c r="B14" t="str">
        <f>data_orig!B14</f>
        <v>tri</v>
      </c>
      <c r="C14" s="3">
        <f>data_orig!C14/data_orig!E14</f>
        <v>15.666666666666666</v>
      </c>
      <c r="D14" s="3">
        <f>data_orig!D14/data_orig!E14</f>
        <v>10.4</v>
      </c>
      <c r="E14" s="3">
        <f>data_orig!F14/data_orig!E14</f>
        <v>0.53333333333333333</v>
      </c>
      <c r="F14" s="3">
        <f>data_orig!G14/data_orig!E14</f>
        <v>0.46666666666666667</v>
      </c>
      <c r="G14" s="3">
        <f>data_orig!H14/data_orig!E14</f>
        <v>0.53333333333333333</v>
      </c>
      <c r="H14" s="3">
        <f>data_orig!I14/data_orig!E14</f>
        <v>0.4</v>
      </c>
      <c r="I14" s="3">
        <f>data_orig!J14/data_orig!E14</f>
        <v>0.6</v>
      </c>
      <c r="J14" s="3">
        <f>data_orig!K14/data_orig!E14</f>
        <v>0.73333333333333328</v>
      </c>
    </row>
    <row r="15" spans="1:10">
      <c r="A15" t="str">
        <f>data_orig!A15</f>
        <v>SMNS_51948</v>
      </c>
      <c r="B15" t="str">
        <f>data_orig!B15</f>
        <v>quadri</v>
      </c>
      <c r="C15" s="3">
        <f>data_orig!C15/data_orig!E15</f>
        <v>5.6590909090909092</v>
      </c>
      <c r="D15" s="3">
        <f>data_orig!D15/data_orig!E15</f>
        <v>2.8409090909090908</v>
      </c>
      <c r="E15" s="3">
        <f>data_orig!F15/data_orig!E15</f>
        <v>0.40909090909090912</v>
      </c>
      <c r="F15" s="3">
        <f>data_orig!G15/data_orig!E15</f>
        <v>0.375</v>
      </c>
      <c r="G15" s="3">
        <f>data_orig!H15/data_orig!E15</f>
        <v>0.45454545454545453</v>
      </c>
      <c r="H15" s="3">
        <f>data_orig!I15/data_orig!E15</f>
        <v>0.36363636363636365</v>
      </c>
      <c r="I15" s="3">
        <f>data_orig!J15/data_orig!E15</f>
        <v>0.75</v>
      </c>
      <c r="J15" s="3">
        <f>data_orig!K15/data_orig!E15</f>
        <v>0.81818181818181823</v>
      </c>
    </row>
    <row r="16" spans="1:10">
      <c r="A16" t="str">
        <f>data_orig!A16</f>
        <v>SMNS_52036</v>
      </c>
      <c r="B16" t="str">
        <f>data_orig!B16</f>
        <v>quadri</v>
      </c>
      <c r="C16" s="3">
        <f>data_orig!C16/data_orig!E16</f>
        <v>6.1780821917808222</v>
      </c>
      <c r="D16" s="3">
        <f>data_orig!D16/data_orig!E16</f>
        <v>3.3561643835616439</v>
      </c>
      <c r="E16" s="3">
        <f>data_orig!F16/data_orig!E16</f>
        <v>0.38356164383561642</v>
      </c>
      <c r="F16" s="3">
        <f>data_orig!G16/data_orig!E16</f>
        <v>0.38356164383561642</v>
      </c>
      <c r="G16" s="3">
        <f>data_orig!H16/data_orig!E16</f>
        <v>0.47945205479452052</v>
      </c>
      <c r="H16" s="3">
        <f>data_orig!I16/data_orig!E16</f>
        <v>0.38356164383561642</v>
      </c>
      <c r="I16" s="3">
        <f>data_orig!J16/data_orig!E16</f>
        <v>0.72602739726027399</v>
      </c>
      <c r="J16" s="3">
        <f>data_orig!K16/data_orig!E16</f>
        <v>0.80821917808219179</v>
      </c>
    </row>
    <row r="17" spans="1:10">
      <c r="A17" t="str">
        <f>data_orig!A17</f>
        <v>SMNS_53001</v>
      </c>
      <c r="B17" t="str">
        <f>data_orig!B17</f>
        <v>quadri</v>
      </c>
      <c r="C17" s="3">
        <f>data_orig!C17/data_orig!E17</f>
        <v>5.2149532710280377</v>
      </c>
      <c r="D17" s="3">
        <f>data_orig!D17/data_orig!E17</f>
        <v>2.6915887850467288</v>
      </c>
      <c r="E17" s="3">
        <f>data_orig!F17/data_orig!E17</f>
        <v>0.43925233644859812</v>
      </c>
      <c r="F17" s="3">
        <f>data_orig!G17/data_orig!E17</f>
        <v>0.38317757009345793</v>
      </c>
      <c r="G17" s="3">
        <f>data_orig!H17/data_orig!E17</f>
        <v>0.48598130841121495</v>
      </c>
      <c r="H17" s="3">
        <f>data_orig!I17/data_orig!E17</f>
        <v>0.34579439252336447</v>
      </c>
      <c r="I17" s="3">
        <f>data_orig!J17/data_orig!E17</f>
        <v>0.74766355140186913</v>
      </c>
      <c r="J17" s="3">
        <f>data_orig!K17/data_orig!E17</f>
        <v>0.81308411214953269</v>
      </c>
    </row>
    <row r="18" spans="1:10">
      <c r="A18" t="str">
        <f>data_orig!A18</f>
        <v>SMNS_54026</v>
      </c>
      <c r="B18" t="str">
        <f>data_orig!B18</f>
        <v>quadri</v>
      </c>
      <c r="C18" s="3">
        <f>data_orig!C18/data_orig!E18</f>
        <v>5.9696969696969697</v>
      </c>
      <c r="D18" s="3">
        <f>data_orig!D18/data_orig!E18</f>
        <v>3.2121212121212119</v>
      </c>
      <c r="E18" s="3">
        <f>data_orig!F18/data_orig!E18</f>
        <v>0.45454545454545453</v>
      </c>
      <c r="F18" s="3">
        <f>data_orig!G18/data_orig!E18</f>
        <v>0.37878787878787878</v>
      </c>
      <c r="G18" s="3">
        <f>data_orig!H18/data_orig!E18</f>
        <v>0.45454545454545453</v>
      </c>
      <c r="H18" s="3">
        <f>data_orig!I18/data_orig!E18</f>
        <v>0.37878787878787878</v>
      </c>
      <c r="I18" s="3">
        <f>data_orig!J18/data_orig!E18</f>
        <v>0.68181818181818177</v>
      </c>
      <c r="J18" s="3">
        <f>data_orig!K18/data_orig!E18</f>
        <v>0.93939393939393945</v>
      </c>
    </row>
    <row r="19" spans="1:10">
      <c r="A19" t="str">
        <f>data_orig!A19</f>
        <v>SMNS_54027</v>
      </c>
      <c r="B19" t="str">
        <f>data_orig!B19</f>
        <v>tri</v>
      </c>
      <c r="C19" s="3">
        <f>data_orig!C19/data_orig!E19</f>
        <v>6.5783132530120483</v>
      </c>
      <c r="D19" s="3">
        <f>data_orig!D19/data_orig!E19</f>
        <v>3.6626506024096384</v>
      </c>
      <c r="E19" s="3">
        <f>data_orig!F19/data_orig!E19</f>
        <v>0.42168674698795183</v>
      </c>
      <c r="F19" s="3">
        <f>data_orig!G19/data_orig!E19</f>
        <v>0.39759036144578314</v>
      </c>
      <c r="G19" s="3">
        <f>data_orig!H19/data_orig!E19</f>
        <v>0.50602409638554213</v>
      </c>
      <c r="H19" s="3">
        <f>data_orig!I19/data_orig!E19</f>
        <v>0.39759036144578314</v>
      </c>
      <c r="I19" s="3">
        <f>data_orig!J19/data_orig!E19</f>
        <v>0.67469879518072284</v>
      </c>
      <c r="J19" s="3">
        <f>data_orig!K19/data_orig!E19</f>
        <v>0.83132530120481929</v>
      </c>
    </row>
    <row r="20" spans="1:10">
      <c r="A20" t="str">
        <f>data_orig!A20</f>
        <v>SMNS_54051</v>
      </c>
      <c r="B20" t="str">
        <f>data_orig!B20</f>
        <v>quadri</v>
      </c>
      <c r="C20" s="3">
        <f>data_orig!C20/data_orig!E20</f>
        <v>8.8461538461538467</v>
      </c>
      <c r="D20" s="3">
        <f>data_orig!D20/data_orig!E20</f>
        <v>5.1282051282051286</v>
      </c>
      <c r="E20" s="3">
        <f>data_orig!F20/data_orig!E20</f>
        <v>0.51282051282051277</v>
      </c>
      <c r="F20" s="3">
        <f>data_orig!G20/data_orig!E20</f>
        <v>0.46153846153846156</v>
      </c>
      <c r="G20" s="3">
        <f>data_orig!H20/data_orig!E20</f>
        <v>0.53846153846153844</v>
      </c>
      <c r="H20" s="3">
        <f>data_orig!I20/data_orig!E20</f>
        <v>0.48717948717948717</v>
      </c>
      <c r="I20" s="3">
        <f>data_orig!J20/data_orig!E20</f>
        <v>0.69230769230769229</v>
      </c>
      <c r="J20" s="3">
        <f>data_orig!K20/data_orig!E20</f>
        <v>0.82051282051282048</v>
      </c>
    </row>
    <row r="21" spans="1:10">
      <c r="A21" t="str">
        <f>data_orig!A21</f>
        <v>SMNS_54062</v>
      </c>
      <c r="B21" t="str">
        <f>data_orig!B21</f>
        <v>quadri</v>
      </c>
      <c r="C21" s="3">
        <f>data_orig!C21/data_orig!E21</f>
        <v>5.8481012658227849</v>
      </c>
      <c r="D21" s="3">
        <f>data_orig!D21/data_orig!E21</f>
        <v>2.9873417721518987</v>
      </c>
      <c r="E21" s="3">
        <f>data_orig!F21/data_orig!E21</f>
        <v>0.41772151898734178</v>
      </c>
      <c r="F21" s="3">
        <f>data_orig!G21/data_orig!E21</f>
        <v>0.39240506329113922</v>
      </c>
      <c r="G21" s="3">
        <f>data_orig!H21/data_orig!E21</f>
        <v>0.49367088607594939</v>
      </c>
      <c r="H21" s="3">
        <f>data_orig!I21/data_orig!E21</f>
        <v>0.35443037974683544</v>
      </c>
      <c r="I21" s="3">
        <f>data_orig!J21/data_orig!E21</f>
        <v>0.79746835443037978</v>
      </c>
      <c r="J21" s="3">
        <f>data_orig!K21/data_orig!E21</f>
        <v>0.87341772151898733</v>
      </c>
    </row>
    <row r="22" spans="1:10">
      <c r="A22" t="str">
        <f>data_orig!A22</f>
        <v>SMNS_54064</v>
      </c>
      <c r="B22" t="str">
        <f>data_orig!B22</f>
        <v>quadri</v>
      </c>
      <c r="C22" s="3">
        <f>data_orig!C22/data_orig!E22</f>
        <v>5.5617977528089888</v>
      </c>
      <c r="D22" s="3">
        <f>data_orig!D22/data_orig!E22</f>
        <v>2.9662921348314608</v>
      </c>
      <c r="E22" s="3">
        <f>data_orig!F22/data_orig!E22</f>
        <v>0.43820224719101125</v>
      </c>
      <c r="F22" s="3">
        <f>data_orig!G22/data_orig!E22</f>
        <v>0.38202247191011235</v>
      </c>
      <c r="G22" s="3">
        <f>data_orig!H22/data_orig!E22</f>
        <v>0.48314606741573035</v>
      </c>
      <c r="H22" s="3">
        <f>data_orig!I22/data_orig!E22</f>
        <v>0.3707865168539326</v>
      </c>
      <c r="I22" s="3">
        <f>data_orig!J22/data_orig!E22</f>
        <v>0.7415730337078652</v>
      </c>
      <c r="J22" s="3">
        <f>data_orig!K22/data_orig!E22</f>
        <v>0.8202247191011236</v>
      </c>
    </row>
    <row r="23" spans="1:10">
      <c r="A23" t="str">
        <f>data_orig!A23</f>
        <v>SMNS_54816</v>
      </c>
      <c r="B23" t="str">
        <f>data_orig!B23</f>
        <v>quadri</v>
      </c>
      <c r="C23" s="3">
        <f>data_orig!C23/data_orig!E23</f>
        <v>5.447058823529412</v>
      </c>
      <c r="D23" s="3">
        <f>data_orig!D23/data_orig!E23</f>
        <v>2.6</v>
      </c>
      <c r="E23" s="3">
        <f>data_orig!F23/data_orig!E23</f>
        <v>0.41176470588235292</v>
      </c>
      <c r="F23" s="3">
        <f>data_orig!G23/data_orig!E23</f>
        <v>0.4</v>
      </c>
      <c r="G23" s="3">
        <f>data_orig!H23/data_orig!E23</f>
        <v>0.45882352941176469</v>
      </c>
      <c r="H23" s="3">
        <f>data_orig!I23/data_orig!E23</f>
        <v>0.35294117647058826</v>
      </c>
      <c r="I23" s="3">
        <f>data_orig!J23/data_orig!E23</f>
        <v>0.74117647058823533</v>
      </c>
      <c r="J23" s="3">
        <f>data_orig!K23/data_orig!E23</f>
        <v>0.84705882352941175</v>
      </c>
    </row>
    <row r="24" spans="1:10">
      <c r="A24" t="str">
        <f>data_orig!A24</f>
        <v>SMNS_54872</v>
      </c>
      <c r="B24" t="str">
        <f>data_orig!B24</f>
        <v>quadri</v>
      </c>
      <c r="C24" s="3">
        <f>data_orig!C24/data_orig!E24</f>
        <v>10.148148148148149</v>
      </c>
      <c r="D24" s="3">
        <f>data_orig!D24/data_orig!E24</f>
        <v>5.7037037037037033</v>
      </c>
      <c r="E24" s="3">
        <f>data_orig!F24/data_orig!E24</f>
        <v>0.59259259259259256</v>
      </c>
      <c r="F24" s="3">
        <f>data_orig!G24/data_orig!E24</f>
        <v>0.55555555555555558</v>
      </c>
      <c r="G24" s="3">
        <f>data_orig!H24/data_orig!E24</f>
        <v>0.62962962962962965</v>
      </c>
      <c r="H24" s="3">
        <f>data_orig!I24/data_orig!E24</f>
        <v>0.51851851851851849</v>
      </c>
      <c r="I24" s="3">
        <f>data_orig!J24/data_orig!E24</f>
        <v>0.62962962962962965</v>
      </c>
      <c r="J24" s="3">
        <f>data_orig!K24/data_orig!E24</f>
        <v>0.85185185185185186</v>
      </c>
    </row>
    <row r="25" spans="1:10">
      <c r="A25" t="str">
        <f>data_orig!A25</f>
        <v>SMNS_55109</v>
      </c>
      <c r="B25" t="str">
        <f>data_orig!B25</f>
        <v>quadri</v>
      </c>
      <c r="C25" s="3">
        <f>data_orig!C25/data_orig!E25</f>
        <v>14.875</v>
      </c>
      <c r="D25" s="3">
        <f>data_orig!D25/data_orig!E25</f>
        <v>8.8125</v>
      </c>
      <c r="E25" s="3">
        <f>data_orig!F25/data_orig!E25</f>
        <v>0.5</v>
      </c>
      <c r="F25" s="3">
        <f>data_orig!G25/data_orig!E25</f>
        <v>0.4375</v>
      </c>
      <c r="G25" s="3">
        <f>data_orig!H25/data_orig!E25</f>
        <v>0.5</v>
      </c>
      <c r="H25" s="3">
        <f>data_orig!I25/data_orig!E25</f>
        <v>0.4375</v>
      </c>
      <c r="I25" s="3">
        <f>data_orig!J25/data_orig!E25</f>
        <v>0.6875</v>
      </c>
      <c r="J25" s="3">
        <f>data_orig!K25/data_orig!E25</f>
        <v>0.875</v>
      </c>
    </row>
    <row r="26" spans="1:10">
      <c r="A26" t="str">
        <f>data_orig!A26</f>
        <v>SMNS_55748</v>
      </c>
      <c r="B26" t="str">
        <f>data_orig!B26</f>
        <v>quadri</v>
      </c>
      <c r="C26" s="3">
        <f>data_orig!C26/data_orig!E26</f>
        <v>5.2424242424242422</v>
      </c>
      <c r="D26" s="3">
        <f>data_orig!D26/data_orig!E26</f>
        <v>2.8484848484848486</v>
      </c>
      <c r="E26" s="3">
        <f>data_orig!F26/data_orig!E26</f>
        <v>0.46464646464646464</v>
      </c>
      <c r="F26" s="3">
        <f>data_orig!G26/data_orig!E26</f>
        <v>0.43434343434343436</v>
      </c>
      <c r="G26" s="3">
        <f>data_orig!H26/data_orig!E26</f>
        <v>0.51515151515151514</v>
      </c>
      <c r="H26" s="3">
        <f>data_orig!I26/data_orig!E26</f>
        <v>0.42424242424242425</v>
      </c>
      <c r="I26" s="3">
        <f>data_orig!J26/data_orig!E26</f>
        <v>0.82828282828282829</v>
      </c>
      <c r="J26" s="3">
        <f>data_orig!K26/data_orig!E26</f>
        <v>0.83838383838383834</v>
      </c>
    </row>
    <row r="27" spans="1:10">
      <c r="A27" t="str">
        <f>data_orig!A27</f>
        <v>SMNS_55934</v>
      </c>
      <c r="B27" t="str">
        <f>data_orig!B27</f>
        <v>quadri</v>
      </c>
      <c r="C27" s="3">
        <f>data_orig!C27/data_orig!E27</f>
        <v>6.5151515151515156</v>
      </c>
      <c r="D27" s="3">
        <f>data_orig!D27/data_orig!E27</f>
        <v>3.5151515151515151</v>
      </c>
      <c r="E27" s="3">
        <f>data_orig!F27/data_orig!E27</f>
        <v>0.40909090909090912</v>
      </c>
      <c r="F27" s="3">
        <f>data_orig!G27/data_orig!E27</f>
        <v>0.34848484848484851</v>
      </c>
      <c r="G27" s="3">
        <f>data_orig!H27/data_orig!E27</f>
        <v>0.45454545454545453</v>
      </c>
      <c r="H27" s="3">
        <f>data_orig!I27/data_orig!E27</f>
        <v>0.37878787878787878</v>
      </c>
      <c r="I27" s="3">
        <f>data_orig!J27/data_orig!E27</f>
        <v>0.69696969696969702</v>
      </c>
      <c r="J27" s="3">
        <f>data_orig!K27/data_orig!E27</f>
        <v>0.89393939393939392</v>
      </c>
    </row>
    <row r="28" spans="1:10">
      <c r="A28" t="str">
        <f>data_orig!A28</f>
        <v>SMNS_56615</v>
      </c>
      <c r="B28" t="str">
        <f>data_orig!B28</f>
        <v>quadri</v>
      </c>
      <c r="C28" s="3">
        <f>data_orig!C28/data_orig!E28</f>
        <v>9.5882352941176467</v>
      </c>
      <c r="D28" s="3">
        <f>data_orig!D28/data_orig!E28</f>
        <v>5.7058823529411766</v>
      </c>
      <c r="E28" s="3">
        <f>data_orig!F28/data_orig!E28</f>
        <v>0.5</v>
      </c>
      <c r="F28" s="3">
        <f>data_orig!G28/data_orig!E28</f>
        <v>0.44117647058823528</v>
      </c>
      <c r="G28" s="3">
        <f>data_orig!H28/data_orig!E28</f>
        <v>0.55882352941176472</v>
      </c>
      <c r="H28" s="3">
        <f>data_orig!I28/data_orig!E28</f>
        <v>0.44117647058823528</v>
      </c>
      <c r="I28" s="3">
        <f>data_orig!J28/data_orig!E28</f>
        <v>0.67647058823529416</v>
      </c>
      <c r="J28" s="3">
        <f>data_orig!K28/data_orig!E28</f>
        <v>0.73529411764705888</v>
      </c>
    </row>
    <row r="29" spans="1:10">
      <c r="A29" t="str">
        <f>data_orig!A29</f>
        <v>SMNS_56631</v>
      </c>
      <c r="B29" t="str">
        <f>data_orig!B29</f>
        <v>quadri</v>
      </c>
      <c r="C29" s="3">
        <f>data_orig!C29/data_orig!E29</f>
        <v>8.9473684210526319</v>
      </c>
      <c r="D29" s="3">
        <f>data_orig!D29/data_orig!E29</f>
        <v>5.2105263157894735</v>
      </c>
      <c r="E29" s="3">
        <f>data_orig!F29/data_orig!E29</f>
        <v>0.47368421052631576</v>
      </c>
      <c r="F29" s="3">
        <f>data_orig!G29/data_orig!E29</f>
        <v>0.42105263157894735</v>
      </c>
      <c r="G29" s="3">
        <f>data_orig!H29/data_orig!E29</f>
        <v>0.52631578947368418</v>
      </c>
      <c r="H29" s="3">
        <f>data_orig!I29/data_orig!E29</f>
        <v>0.39473684210526316</v>
      </c>
      <c r="I29" s="3">
        <f>data_orig!J29/data_orig!E29</f>
        <v>0.65789473684210531</v>
      </c>
      <c r="J29" s="3">
        <f>data_orig!K29/data_orig!E29</f>
        <v>0.71052631578947367</v>
      </c>
    </row>
    <row r="30" spans="1:10">
      <c r="A30" t="str">
        <f>data_orig!A30</f>
        <v>SMNS_56856</v>
      </c>
      <c r="B30" t="str">
        <f>data_orig!B30</f>
        <v>quadri</v>
      </c>
      <c r="C30" s="3">
        <f>data_orig!C30/data_orig!E30</f>
        <v>5.75</v>
      </c>
      <c r="D30" s="3">
        <f>data_orig!D30/data_orig!E30</f>
        <v>3.3026315789473686</v>
      </c>
      <c r="E30" s="3">
        <f>data_orig!F30/data_orig!E30</f>
        <v>0.51315789473684215</v>
      </c>
      <c r="F30" s="3">
        <f>data_orig!G30/data_orig!E30</f>
        <v>0.39473684210526316</v>
      </c>
      <c r="G30" s="3">
        <f>data_orig!H30/data_orig!E30</f>
        <v>0.51315789473684215</v>
      </c>
      <c r="H30" s="3">
        <f>data_orig!I30/data_orig!E30</f>
        <v>0.40789473684210525</v>
      </c>
      <c r="I30" s="3">
        <f>data_orig!J30/data_orig!E30</f>
        <v>0.75</v>
      </c>
      <c r="J30" s="3">
        <f>data_orig!K30/data_orig!E30</f>
        <v>0.77631578947368418</v>
      </c>
    </row>
    <row r="31" spans="1:10">
      <c r="A31" t="str">
        <f>data_orig!A31</f>
        <v>SMNS_57009</v>
      </c>
      <c r="B31" t="str">
        <f>data_orig!B31</f>
        <v>quadri</v>
      </c>
      <c r="C31" s="3">
        <f>data_orig!C31/data_orig!E31</f>
        <v>11.375</v>
      </c>
      <c r="D31" s="3">
        <f>data_orig!D31/data_orig!E31</f>
        <v>6.708333333333333</v>
      </c>
      <c r="E31" s="3">
        <f>data_orig!F31/data_orig!E31</f>
        <v>0.41666666666666669</v>
      </c>
      <c r="F31" s="3">
        <f>data_orig!G31/data_orig!E31</f>
        <v>0.45833333333333331</v>
      </c>
      <c r="G31" s="3">
        <f>data_orig!H31/data_orig!E31</f>
        <v>0.54166666666666663</v>
      </c>
      <c r="H31" s="3">
        <f>data_orig!I31/data_orig!E31</f>
        <v>0.41666666666666669</v>
      </c>
      <c r="I31" s="3">
        <f>data_orig!J31/data_orig!E31</f>
        <v>0.70833333333333337</v>
      </c>
      <c r="J31" s="3">
        <f>data_orig!K31/data_orig!E31</f>
        <v>0.83333333333333337</v>
      </c>
    </row>
    <row r="32" spans="1:10">
      <c r="A32" t="str">
        <f>data_orig!A32</f>
        <v>SMNS_58881</v>
      </c>
      <c r="B32" t="str">
        <f>data_orig!B32</f>
        <v>quadri</v>
      </c>
      <c r="C32" s="3">
        <f>data_orig!C32/data_orig!E32</f>
        <v>5.125</v>
      </c>
      <c r="D32" s="3">
        <f>data_orig!D32/data_orig!E32</f>
        <v>2.4624999999999999</v>
      </c>
      <c r="E32" s="3">
        <f>data_orig!F32/data_orig!E32</f>
        <v>0.47499999999999998</v>
      </c>
      <c r="F32" s="3">
        <f>data_orig!G32/data_orig!E32</f>
        <v>0.46250000000000002</v>
      </c>
      <c r="G32" s="3">
        <f>data_orig!H32/data_orig!E32</f>
        <v>0.47499999999999998</v>
      </c>
      <c r="H32" s="3">
        <f>data_orig!I32/data_orig!E32</f>
        <v>0.38750000000000001</v>
      </c>
      <c r="I32" s="3">
        <f>data_orig!J32/data_orig!E32</f>
        <v>0.72499999999999998</v>
      </c>
      <c r="J32" s="3">
        <f>data_orig!K32/data_orig!E32</f>
        <v>0.875</v>
      </c>
    </row>
    <row r="33" spans="1:10">
      <c r="A33" t="str">
        <f>data_orig!A33</f>
        <v>SMNS_80062</v>
      </c>
      <c r="B33" t="str">
        <f>data_orig!B33</f>
        <v>quadri</v>
      </c>
      <c r="C33" s="3">
        <f>data_orig!C33/data_orig!E33</f>
        <v>8.1632653061224492</v>
      </c>
      <c r="D33" s="3">
        <f>data_orig!D33/data_orig!E33</f>
        <v>4.1224489795918364</v>
      </c>
      <c r="E33" s="3">
        <f>data_orig!F33/data_orig!E33</f>
        <v>0.46938775510204084</v>
      </c>
      <c r="F33" s="3">
        <f>data_orig!G33/data_orig!E33</f>
        <v>0.40816326530612246</v>
      </c>
      <c r="G33" s="3">
        <f>data_orig!H33/data_orig!E33</f>
        <v>0.51020408163265307</v>
      </c>
      <c r="H33" s="3">
        <f>data_orig!I33/data_orig!E33</f>
        <v>0.40816326530612246</v>
      </c>
      <c r="I33" s="3">
        <f>data_orig!J33/data_orig!E33</f>
        <v>0.61224489795918369</v>
      </c>
      <c r="J33" s="3">
        <f>data_orig!K33/data_orig!E33</f>
        <v>0.83673469387755106</v>
      </c>
    </row>
    <row r="34" spans="1:10">
      <c r="A34" t="str">
        <f>data_orig!A34</f>
        <v>SMNS_80113</v>
      </c>
      <c r="B34" t="str">
        <f>data_orig!B34</f>
        <v>tri</v>
      </c>
      <c r="C34" s="3">
        <f>data_orig!C34/data_orig!E34</f>
        <v>7.3484848484848486</v>
      </c>
      <c r="D34" s="3">
        <f>data_orig!D34/data_orig!E34</f>
        <v>4.1060606060606064</v>
      </c>
      <c r="E34" s="3">
        <f>data_orig!F34/data_orig!E34</f>
        <v>0.45454545454545453</v>
      </c>
      <c r="F34" s="3">
        <f>data_orig!G34/data_orig!E34</f>
        <v>0.39393939393939392</v>
      </c>
      <c r="G34" s="3">
        <f>data_orig!H34/data_orig!E34</f>
        <v>0.48484848484848486</v>
      </c>
      <c r="H34" s="3">
        <f>data_orig!I34/data_orig!E34</f>
        <v>0.42424242424242425</v>
      </c>
      <c r="I34" s="3">
        <f>data_orig!J34/data_orig!E34</f>
        <v>0.65151515151515149</v>
      </c>
      <c r="J34" s="3">
        <f>data_orig!K34/data_orig!E34</f>
        <v>0.72727272727272729</v>
      </c>
    </row>
    <row r="35" spans="1:10">
      <c r="A35" t="str">
        <f>data_orig!A35</f>
        <v>SMNS_80115</v>
      </c>
      <c r="B35" t="str">
        <f>data_orig!B35</f>
        <v>quadri</v>
      </c>
      <c r="C35" s="3">
        <f>data_orig!C35/data_orig!E35</f>
        <v>4.8019801980198018</v>
      </c>
      <c r="D35" s="3">
        <f>data_orig!D35/data_orig!E35</f>
        <v>2.4752475247524752</v>
      </c>
      <c r="E35" s="3">
        <f>data_orig!F35/data_orig!E35</f>
        <v>0.49504950495049505</v>
      </c>
      <c r="F35" s="3">
        <f>data_orig!G35/data_orig!E35</f>
        <v>0.43564356435643564</v>
      </c>
      <c r="G35" s="3">
        <f>data_orig!H35/data_orig!E35</f>
        <v>0.51485148514851486</v>
      </c>
      <c r="H35" s="3">
        <f>data_orig!I35/data_orig!E35</f>
        <v>0.41584158415841582</v>
      </c>
      <c r="I35" s="3">
        <f>data_orig!J35/data_orig!E35</f>
        <v>0.82178217821782173</v>
      </c>
      <c r="J35" s="3">
        <f>data_orig!K35/data_orig!E35</f>
        <v>0.91089108910891092</v>
      </c>
    </row>
    <row r="36" spans="1:10">
      <c r="A36" t="str">
        <f>data_orig!A36</f>
        <v>SMNS_81841</v>
      </c>
      <c r="B36" t="str">
        <f>data_orig!B36</f>
        <v>quadri</v>
      </c>
      <c r="C36" s="3">
        <f>data_orig!C36/data_orig!E36</f>
        <v>9.6666666666666661</v>
      </c>
      <c r="D36" s="3">
        <f>data_orig!D36/data_orig!E36</f>
        <v>5.2727272727272725</v>
      </c>
      <c r="E36" s="3">
        <f>data_orig!F36/data_orig!E36</f>
        <v>0.5757575757575758</v>
      </c>
      <c r="F36" s="3">
        <f>data_orig!G36/data_orig!E36</f>
        <v>0.51515151515151514</v>
      </c>
      <c r="G36" s="3">
        <f>data_orig!H36/data_orig!E36</f>
        <v>0.60606060606060608</v>
      </c>
      <c r="H36" s="3">
        <f>data_orig!I36/data_orig!E36</f>
        <v>0.48484848484848486</v>
      </c>
      <c r="I36" s="3">
        <f>data_orig!J36/data_orig!E36</f>
        <v>0.75757575757575757</v>
      </c>
      <c r="J36" s="3">
        <f>data_orig!K36/data_orig!E36</f>
        <v>0.81818181818181823</v>
      </c>
    </row>
    <row r="37" spans="1:10">
      <c r="A37" t="str">
        <f>data_orig!A37</f>
        <v>SMNS_82046</v>
      </c>
      <c r="B37" t="str">
        <f>data_orig!B37</f>
        <v>quadri</v>
      </c>
      <c r="C37" s="3">
        <f>data_orig!C37/data_orig!E37</f>
        <v>12.619047619047619</v>
      </c>
      <c r="D37" s="3">
        <f>data_orig!D37/data_orig!E37</f>
        <v>7.2380952380952381</v>
      </c>
      <c r="E37" s="3">
        <f>data_orig!F37/data_orig!E37</f>
        <v>0.47619047619047616</v>
      </c>
      <c r="F37" s="3">
        <f>data_orig!G37/data_orig!E37</f>
        <v>0.47619047619047616</v>
      </c>
      <c r="G37" s="3">
        <f>data_orig!H37/data_orig!E37</f>
        <v>0.52380952380952384</v>
      </c>
      <c r="H37" s="3">
        <f>data_orig!I37/data_orig!E37</f>
        <v>0.47619047619047616</v>
      </c>
      <c r="I37" s="3">
        <f>data_orig!J37/data_orig!E37</f>
        <v>0.7142857142857143</v>
      </c>
      <c r="J37" s="3">
        <f>data_orig!K37/data_orig!E37</f>
        <v>0.90476190476190477</v>
      </c>
    </row>
    <row r="38" spans="1:10">
      <c r="A38" t="str">
        <f>data_orig!A38</f>
        <v>MHH_1a</v>
      </c>
      <c r="B38" t="str">
        <f>data_orig!B38</f>
        <v>tri</v>
      </c>
      <c r="C38" s="3">
        <f>data_orig!C38/data_orig!E38</f>
        <v>11.310344827586206</v>
      </c>
      <c r="D38" s="3">
        <f>data_orig!D38/data_orig!E38</f>
        <v>6.5172413793103452</v>
      </c>
      <c r="E38" s="3">
        <f>data_orig!F38/data_orig!E38</f>
        <v>0.51724137931034486</v>
      </c>
      <c r="F38" s="3">
        <f>data_orig!G38/data_orig!E38</f>
        <v>0.41379310344827586</v>
      </c>
      <c r="G38" s="3">
        <f>data_orig!H38/data_orig!E38</f>
        <v>0.55172413793103448</v>
      </c>
      <c r="H38" s="3">
        <f>data_orig!I38/data_orig!E38</f>
        <v>0.37931034482758619</v>
      </c>
      <c r="I38" s="3">
        <f>data_orig!J38/data_orig!E38</f>
        <v>0.68965517241379315</v>
      </c>
      <c r="J38" s="3">
        <f>data_orig!K38/data_orig!E38</f>
        <v>0.82758620689655171</v>
      </c>
    </row>
    <row r="39" spans="1:10">
      <c r="A39" t="str">
        <f>data_orig!A39</f>
        <v>MHH_1981/25</v>
      </c>
      <c r="B39" t="str">
        <f>data_orig!B39</f>
        <v>uni</v>
      </c>
      <c r="C39" s="3">
        <f>data_orig!C39/data_orig!E39</f>
        <v>5.3050847457627119</v>
      </c>
      <c r="D39" s="3">
        <f>data_orig!D39/data_orig!E39</f>
        <v>2.7796610169491527</v>
      </c>
      <c r="E39" s="3">
        <f>data_orig!F39/data_orig!E39</f>
        <v>0.47457627118644069</v>
      </c>
      <c r="F39" s="3">
        <f>data_orig!G39/data_orig!E39</f>
        <v>0.39830508474576271</v>
      </c>
      <c r="G39" s="3">
        <f>data_orig!H39/data_orig!E39</f>
        <v>0.50847457627118642</v>
      </c>
      <c r="H39" s="3">
        <f>data_orig!I39/data_orig!E39</f>
        <v>0.39830508474576271</v>
      </c>
      <c r="I39" s="3">
        <f>data_orig!J39/data_orig!E39</f>
        <v>0.72033898305084743</v>
      </c>
      <c r="J39" s="3">
        <f>data_orig!K39/data_orig!E39</f>
        <v>0.74576271186440679</v>
      </c>
    </row>
    <row r="40" spans="1:10">
      <c r="A40" t="str">
        <f>data_orig!A40</f>
        <v>MHH_1981/33</v>
      </c>
      <c r="B40" t="str">
        <f>data_orig!B40</f>
        <v>quadri</v>
      </c>
      <c r="C40" s="3">
        <f>data_orig!C40/data_orig!E40</f>
        <v>13</v>
      </c>
      <c r="D40" s="3">
        <f>data_orig!D40/data_orig!E40</f>
        <v>7.8</v>
      </c>
      <c r="E40" s="3">
        <f>data_orig!F40/data_orig!E40</f>
        <v>0.46666666666666667</v>
      </c>
      <c r="F40" s="3">
        <f>data_orig!G40/data_orig!E40</f>
        <v>0.46666666666666667</v>
      </c>
      <c r="G40" s="3">
        <f>data_orig!H40/data_orig!E40</f>
        <v>0.46666666666666667</v>
      </c>
      <c r="H40" s="3">
        <f>data_orig!I40/data_orig!E40</f>
        <v>0.4</v>
      </c>
      <c r="I40" s="3">
        <f>data_orig!J40/data_orig!E40</f>
        <v>0.53333333333333333</v>
      </c>
      <c r="J40" s="3">
        <f>data_orig!K40/data_orig!E40</f>
        <v>0.66666666666666663</v>
      </c>
    </row>
    <row r="41" spans="1:10">
      <c r="A41" t="str">
        <f>data_orig!A41</f>
        <v>MHH_1981/13</v>
      </c>
      <c r="B41" t="str">
        <f>data_orig!B41</f>
        <v>quadri</v>
      </c>
      <c r="C41" s="3">
        <f>data_orig!C41/data_orig!E41</f>
        <v>5.1743119266055047</v>
      </c>
      <c r="D41" s="3">
        <f>data_orig!D41/data_orig!E41</f>
        <v>2.8165137614678901</v>
      </c>
      <c r="E41" s="3">
        <f>data_orig!F41/data_orig!E41</f>
        <v>0.44036697247706424</v>
      </c>
      <c r="F41" s="3">
        <f>data_orig!G41/data_orig!E41</f>
        <v>0.37614678899082571</v>
      </c>
      <c r="G41" s="3">
        <f>data_orig!H41/data_orig!E41</f>
        <v>0.45871559633027525</v>
      </c>
      <c r="H41" s="3">
        <f>data_orig!I41/data_orig!E41</f>
        <v>0.3669724770642202</v>
      </c>
      <c r="I41" s="3">
        <f>data_orig!J41/data_orig!E41</f>
        <v>0.70642201834862384</v>
      </c>
      <c r="J41" s="3">
        <f>data_orig!K41/data_orig!E41</f>
        <v>0.70642201834862384</v>
      </c>
    </row>
    <row r="42" spans="1:10">
      <c r="A42" t="str">
        <f>data_orig!A42</f>
        <v>MHH_2a</v>
      </c>
      <c r="B42" t="str">
        <f>data_orig!B42</f>
        <v>tri</v>
      </c>
      <c r="C42" s="3">
        <f>data_orig!C42/data_orig!E42</f>
        <v>9.5757575757575761</v>
      </c>
      <c r="D42" s="3">
        <f>data_orig!D42/data_orig!E42</f>
        <v>5.6060606060606064</v>
      </c>
      <c r="E42" s="3">
        <f>data_orig!F42/data_orig!E42</f>
        <v>0.51515151515151514</v>
      </c>
      <c r="F42" s="3">
        <f>data_orig!G42/data_orig!E42</f>
        <v>0.45454545454545453</v>
      </c>
      <c r="G42" s="3">
        <f>data_orig!H42/data_orig!E42</f>
        <v>0.60606060606060608</v>
      </c>
      <c r="H42" s="3">
        <f>data_orig!I42/data_orig!E42</f>
        <v>0.45454545454545453</v>
      </c>
      <c r="I42" s="3">
        <f>data_orig!J42/data_orig!E42</f>
        <v>0.72727272727272729</v>
      </c>
      <c r="J42" s="3">
        <f>data_orig!K42/data_orig!E42</f>
        <v>0.66666666666666663</v>
      </c>
    </row>
    <row r="43" spans="1:10">
      <c r="A43" t="str">
        <f>data_orig!A43</f>
        <v>MHH_2c</v>
      </c>
      <c r="B43" t="str">
        <f>data_orig!B43</f>
        <v>quadri</v>
      </c>
      <c r="C43" s="3">
        <f>data_orig!C43/data_orig!E43</f>
        <v>13.708333333333334</v>
      </c>
      <c r="D43" s="3">
        <f>data_orig!D43/data_orig!E43</f>
        <v>8.5416666666666661</v>
      </c>
      <c r="E43" s="3">
        <f>data_orig!F43/data_orig!E43</f>
        <v>0.58333333333333337</v>
      </c>
      <c r="F43" s="3">
        <f>data_orig!G43/data_orig!E43</f>
        <v>0.5</v>
      </c>
      <c r="G43" s="3">
        <f>data_orig!H43/data_orig!E43</f>
        <v>0.625</v>
      </c>
      <c r="H43" s="3">
        <f>data_orig!I43/data_orig!E43</f>
        <v>0.5</v>
      </c>
      <c r="I43" s="3">
        <f>data_orig!J43/data_orig!E43</f>
        <v>0.75</v>
      </c>
      <c r="J43" s="3">
        <f>data_orig!K43/data_orig!E43</f>
        <v>0.79166666666666663</v>
      </c>
    </row>
    <row r="44" spans="1:10">
      <c r="A44" t="str">
        <f>data_orig!A44</f>
        <v>MHH_3a</v>
      </c>
      <c r="B44" t="str">
        <f>data_orig!B44</f>
        <v>quadri</v>
      </c>
      <c r="C44" s="3">
        <f>data_orig!C44/data_orig!E44</f>
        <v>14.117647058823529</v>
      </c>
      <c r="D44" s="3">
        <f>data_orig!D44/data_orig!E44</f>
        <v>8.117647058823529</v>
      </c>
      <c r="E44" s="3">
        <f>data_orig!F44/data_orig!E44</f>
        <v>0.52941176470588236</v>
      </c>
      <c r="F44" s="3">
        <f>data_orig!G44/data_orig!E44</f>
        <v>0.52941176470588236</v>
      </c>
      <c r="G44" s="3">
        <f>data_orig!H44/data_orig!E44</f>
        <v>0.47058823529411764</v>
      </c>
      <c r="H44" s="3">
        <f>data_orig!I44/data_orig!E44</f>
        <v>0.47058823529411764</v>
      </c>
      <c r="I44" s="3">
        <f>data_orig!J44/data_orig!E44</f>
        <v>0.70588235294117652</v>
      </c>
      <c r="J44" s="3">
        <f>data_orig!K44/data_orig!E44</f>
        <v>1</v>
      </c>
    </row>
    <row r="45" spans="1:10">
      <c r="A45" t="str">
        <f>data_orig!A45</f>
        <v>MHH_3b</v>
      </c>
      <c r="B45" t="str">
        <f>data_orig!B45</f>
        <v>tri</v>
      </c>
      <c r="C45" s="3">
        <f>data_orig!C45/data_orig!E45</f>
        <v>18.8</v>
      </c>
      <c r="D45" s="3">
        <f>data_orig!D45/data_orig!E45</f>
        <v>10.066666666666666</v>
      </c>
      <c r="E45" s="3">
        <f>data_orig!F45/data_orig!E45</f>
        <v>0.46666666666666667</v>
      </c>
      <c r="F45" s="3">
        <f>data_orig!G45/data_orig!E45</f>
        <v>0.53333333333333333</v>
      </c>
      <c r="G45" s="3">
        <f>data_orig!H45/data_orig!E45</f>
        <v>0.6</v>
      </c>
      <c r="H45" s="3">
        <f>data_orig!I45/data_orig!E45</f>
        <v>0.53333333333333333</v>
      </c>
      <c r="I45" s="3">
        <f>data_orig!J45/data_orig!E45</f>
        <v>0.6</v>
      </c>
      <c r="J45" s="3">
        <f>data_orig!K45/data_orig!E45</f>
        <v>0.8666666666666667</v>
      </c>
    </row>
    <row r="46" spans="1:10">
      <c r="A46" t="str">
        <f>data_orig!A46</f>
        <v>GPIT_RE/7299</v>
      </c>
      <c r="B46" t="str">
        <f>data_orig!B46</f>
        <v>quadri</v>
      </c>
      <c r="C46" s="3">
        <f>data_orig!C46/data_orig!E46</f>
        <v>7.3137254901960782</v>
      </c>
      <c r="D46" s="3">
        <f>data_orig!D46/data_orig!E46</f>
        <v>4.1764705882352944</v>
      </c>
      <c r="E46" s="3">
        <f>data_orig!F46/data_orig!E46</f>
        <v>0.52941176470588236</v>
      </c>
      <c r="F46" s="3">
        <f>data_orig!G46/data_orig!E46</f>
        <v>0.41176470588235292</v>
      </c>
      <c r="G46" s="3">
        <f>data_orig!H46/data_orig!E46</f>
        <v>0.52941176470588236</v>
      </c>
      <c r="H46" s="3">
        <f>data_orig!I46/data_orig!E46</f>
        <v>0.45098039215686275</v>
      </c>
      <c r="I46" s="3">
        <f>data_orig!J46/data_orig!E46</f>
        <v>0.70588235294117652</v>
      </c>
      <c r="J46" s="3">
        <f>data_orig!K46/data_orig!E46</f>
        <v>0.82352941176470584</v>
      </c>
    </row>
    <row r="47" spans="1:10">
      <c r="A47" t="str">
        <f>data_orig!A47</f>
        <v>GPIT_RE/7298</v>
      </c>
      <c r="B47" t="str">
        <f>data_orig!B47</f>
        <v>quadri</v>
      </c>
      <c r="C47" s="3">
        <f>data_orig!C47/data_orig!E47</f>
        <v>7.3148148148148149</v>
      </c>
      <c r="D47" s="3">
        <f>data_orig!D47/data_orig!E47</f>
        <v>4.1481481481481479</v>
      </c>
      <c r="E47" s="3">
        <f>data_orig!F47/data_orig!E47</f>
        <v>0.44444444444444442</v>
      </c>
      <c r="F47" s="3">
        <f>data_orig!G47/data_orig!E47</f>
        <v>0.42592592592592593</v>
      </c>
      <c r="G47" s="3">
        <f>data_orig!H47/data_orig!E47</f>
        <v>0.57407407407407407</v>
      </c>
      <c r="H47" s="3">
        <f>data_orig!I47/data_orig!E47</f>
        <v>0.3888888888888889</v>
      </c>
      <c r="I47" s="3">
        <f>data_orig!J47/data_orig!E47</f>
        <v>0.72222222222222221</v>
      </c>
      <c r="J47" s="3">
        <f>data_orig!K47/data_orig!E47</f>
        <v>0.88888888888888884</v>
      </c>
    </row>
    <row r="48" spans="1:10">
      <c r="A48" t="str">
        <f>data_orig!A48</f>
        <v>GPIT_IRE/208</v>
      </c>
      <c r="B48" t="str">
        <f>data_orig!B48</f>
        <v>quadri</v>
      </c>
      <c r="C48" s="3">
        <f>data_orig!C48/data_orig!E48</f>
        <v>17.076923076923077</v>
      </c>
      <c r="D48" s="3">
        <f>data_orig!D48/data_orig!E48</f>
        <v>10.615384615384615</v>
      </c>
      <c r="E48" s="3">
        <f>data_orig!F48/data_orig!E48</f>
        <v>0.53846153846153844</v>
      </c>
      <c r="F48" s="3">
        <f>data_orig!G48/data_orig!E48</f>
        <v>0.53846153846153844</v>
      </c>
      <c r="G48" s="3">
        <f>data_orig!H48/data_orig!E48</f>
        <v>0.69230769230769229</v>
      </c>
      <c r="H48" s="3">
        <f>data_orig!I48/data_orig!E48</f>
        <v>0.53846153846153844</v>
      </c>
      <c r="I48" s="3">
        <f>data_orig!J48/data_orig!E48</f>
        <v>0.76923076923076927</v>
      </c>
      <c r="J48" s="3">
        <f>data_orig!K48/data_orig!E48</f>
        <v>0.84615384615384615</v>
      </c>
    </row>
    <row r="49" spans="1:10">
      <c r="A49" t="str">
        <f>data_orig!A49</f>
        <v>GPIT_1491/1</v>
      </c>
      <c r="B49" t="str">
        <f>data_orig!B49</f>
        <v>quadri</v>
      </c>
      <c r="C49" s="3">
        <f>data_orig!C49/data_orig!E49</f>
        <v>4.96875</v>
      </c>
      <c r="D49" s="3">
        <f>data_orig!D49/data_orig!E49</f>
        <v>2.71875</v>
      </c>
      <c r="E49" s="3">
        <f>data_orig!F49/data_orig!E49</f>
        <v>0.51041666666666663</v>
      </c>
      <c r="F49" s="3">
        <f>data_orig!G49/data_orig!E49</f>
        <v>0.41666666666666669</v>
      </c>
      <c r="G49" s="3">
        <f>data_orig!H49/data_orig!E49</f>
        <v>0.5625</v>
      </c>
      <c r="H49" s="3">
        <f>data_orig!I49/data_orig!E49</f>
        <v>0.39583333333333331</v>
      </c>
      <c r="I49" s="3">
        <f>data_orig!J49/data_orig!E49</f>
        <v>0.77083333333333337</v>
      </c>
      <c r="J49" s="3">
        <f>data_orig!K49/data_orig!E49</f>
        <v>1.03125</v>
      </c>
    </row>
    <row r="50" spans="1:10">
      <c r="A50" t="str">
        <f>data_orig!A50</f>
        <v>GPIT_1491/2</v>
      </c>
      <c r="B50" t="str">
        <f>data_orig!B50</f>
        <v>quadri</v>
      </c>
      <c r="C50" s="3">
        <f>data_orig!C50/data_orig!E50</f>
        <v>5.1844660194174761</v>
      </c>
      <c r="D50" s="3">
        <f>data_orig!D50/data_orig!E50</f>
        <v>2.6990291262135924</v>
      </c>
      <c r="E50" s="3">
        <f>data_orig!F50/data_orig!E50</f>
        <v>0.4563106796116505</v>
      </c>
      <c r="F50" s="3">
        <f>data_orig!G50/data_orig!E50</f>
        <v>0.41747572815533979</v>
      </c>
      <c r="G50" s="3">
        <f>data_orig!H50/data_orig!E50</f>
        <v>0.37864077669902912</v>
      </c>
      <c r="H50" s="3">
        <f>data_orig!I50/data_orig!E50</f>
        <v>0.4854368932038835</v>
      </c>
      <c r="I50" s="3">
        <f>data_orig!J50/data_orig!E50</f>
        <v>0.71844660194174759</v>
      </c>
      <c r="J50" s="3">
        <f>data_orig!K50/data_orig!E50</f>
        <v>0.98058252427184467</v>
      </c>
    </row>
    <row r="51" spans="1:10">
      <c r="A51" t="str">
        <f>data_orig!A51</f>
        <v>GPIT_1491/8</v>
      </c>
      <c r="B51" t="str">
        <f>data_orig!B51</f>
        <v>quadri</v>
      </c>
      <c r="C51" s="3">
        <f>data_orig!C51/data_orig!E51</f>
        <v>5.2727272727272725</v>
      </c>
      <c r="D51" s="3">
        <f>data_orig!D51/data_orig!E51</f>
        <v>2.5353535353535355</v>
      </c>
      <c r="E51" s="3">
        <f>data_orig!F51/data_orig!E51</f>
        <v>0.39393939393939392</v>
      </c>
      <c r="F51" s="3">
        <f>data_orig!G51/data_orig!E51</f>
        <v>0.35353535353535354</v>
      </c>
      <c r="G51" s="3">
        <f>data_orig!H51/data_orig!E51</f>
        <v>0.41414141414141414</v>
      </c>
      <c r="H51" s="3">
        <f>data_orig!I51/data_orig!E51</f>
        <v>0.33333333333333331</v>
      </c>
      <c r="I51" s="3">
        <f>data_orig!J51/data_orig!E51</f>
        <v>0.74747474747474751</v>
      </c>
      <c r="J51" s="3">
        <f>data_orig!K51/data_orig!E51</f>
        <v>0.85858585858585856</v>
      </c>
    </row>
    <row r="52" spans="1:10">
      <c r="A52" t="str">
        <f>data_orig!A52</f>
        <v>GPIT_1491/9</v>
      </c>
      <c r="B52" t="str">
        <f>data_orig!B52</f>
        <v>quadri</v>
      </c>
      <c r="C52" s="3">
        <f>data_orig!C52/data_orig!E52</f>
        <v>5.1401869158878508</v>
      </c>
      <c r="D52" s="3">
        <f>data_orig!D52/data_orig!E52</f>
        <v>2.4672897196261681</v>
      </c>
      <c r="E52" s="3">
        <f>data_orig!F52/data_orig!E52</f>
        <v>0.40186915887850466</v>
      </c>
      <c r="F52" s="3">
        <f>data_orig!G52/data_orig!E52</f>
        <v>0.35514018691588783</v>
      </c>
      <c r="G52" s="3">
        <f>data_orig!H52/data_orig!E52</f>
        <v>0.42056074766355139</v>
      </c>
      <c r="H52" s="3">
        <f>data_orig!I52/data_orig!E52</f>
        <v>0.32710280373831774</v>
      </c>
      <c r="I52" s="3">
        <f>data_orig!J52/data_orig!E52</f>
        <v>0.74766355140186913</v>
      </c>
      <c r="J52" s="3">
        <f>data_orig!K52/data_orig!E52</f>
        <v>0.92523364485981308</v>
      </c>
    </row>
    <row r="53" spans="1:10">
      <c r="A53" t="str">
        <f>data_orig!A53</f>
        <v>GPIT_1491/10</v>
      </c>
      <c r="B53" t="str">
        <f>data_orig!B53</f>
        <v>uni</v>
      </c>
      <c r="C53" s="3">
        <f>data_orig!C53/data_orig!E53</f>
        <v>5.9230769230769234</v>
      </c>
      <c r="D53" s="3">
        <f>data_orig!D53/data_orig!E53</f>
        <v>3.3296703296703298</v>
      </c>
      <c r="E53" s="3">
        <f>data_orig!F53/data_orig!E53</f>
        <v>0.42857142857142855</v>
      </c>
      <c r="F53" s="3">
        <f>data_orig!G53/data_orig!E53</f>
        <v>0.37362637362637363</v>
      </c>
      <c r="G53" s="3">
        <f>data_orig!H53/data_orig!E53</f>
        <v>0.43956043956043955</v>
      </c>
      <c r="H53" s="3">
        <f>data_orig!I53/data_orig!E53</f>
        <v>0.36263736263736263</v>
      </c>
      <c r="I53" s="3">
        <f>data_orig!J53/data_orig!E53</f>
        <v>0.65934065934065933</v>
      </c>
      <c r="J53" s="3">
        <f>data_orig!K53/data_orig!E53</f>
        <v>0.8351648351648352</v>
      </c>
    </row>
    <row r="54" spans="1:10">
      <c r="A54" t="str">
        <f>data_orig!A54</f>
        <v>GPIT_1491/12</v>
      </c>
      <c r="B54" t="str">
        <f>data_orig!B54</f>
        <v>uni</v>
      </c>
      <c r="C54" s="3">
        <f>data_orig!C54/data_orig!E54</f>
        <v>5.2931034482758621</v>
      </c>
      <c r="D54" s="3">
        <f>data_orig!D54/data_orig!E54</f>
        <v>2.8620689655172415</v>
      </c>
      <c r="E54" s="3">
        <f>data_orig!F54/data_orig!E54</f>
        <v>0.48275862068965519</v>
      </c>
      <c r="F54" s="3">
        <f>data_orig!G54/data_orig!E54</f>
        <v>0.36206896551724138</v>
      </c>
      <c r="G54" s="3">
        <f>data_orig!H54/data_orig!E54</f>
        <v>0.46551724137931033</v>
      </c>
      <c r="H54" s="3">
        <f>data_orig!I54/data_orig!E54</f>
        <v>0.37068965517241381</v>
      </c>
      <c r="I54" s="3">
        <f>data_orig!J54/data_orig!E54</f>
        <v>0.66379310344827591</v>
      </c>
      <c r="J54" s="3">
        <f>data_orig!K54/data_orig!E54</f>
        <v>0.91379310344827591</v>
      </c>
    </row>
    <row r="55" spans="1:10">
      <c r="A55" t="str">
        <f>data_orig!A55</f>
        <v>GPIT_RE/7297</v>
      </c>
      <c r="B55" t="str">
        <f>data_orig!B55</f>
        <v>tri</v>
      </c>
      <c r="C55" s="3">
        <f>data_orig!C55/data_orig!E55</f>
        <v>7.2368421052631575</v>
      </c>
      <c r="D55" s="3">
        <f>data_orig!D55/data_orig!E55</f>
        <v>4.2236842105263159</v>
      </c>
      <c r="E55" s="3">
        <f>data_orig!F55/data_orig!E55</f>
        <v>0.43421052631578949</v>
      </c>
      <c r="F55" s="3">
        <f>data_orig!G55/data_orig!E55</f>
        <v>0.36842105263157893</v>
      </c>
      <c r="G55" s="3">
        <f>data_orig!H55/data_orig!E55</f>
        <v>0.5</v>
      </c>
      <c r="H55" s="3">
        <f>data_orig!I55/data_orig!E55</f>
        <v>0.36842105263157893</v>
      </c>
      <c r="I55" s="3">
        <f>data_orig!J55/data_orig!E55</f>
        <v>0.67105263157894735</v>
      </c>
      <c r="J55" s="3">
        <f>data_orig!K55/data_orig!E55</f>
        <v>0.85526315789473684</v>
      </c>
    </row>
    <row r="56" spans="1:10">
      <c r="A56" t="str">
        <f>data_orig!A56</f>
        <v>MNHNL_TV2011</v>
      </c>
      <c r="B56" t="str">
        <f>data_orig!B56</f>
        <v>test</v>
      </c>
      <c r="C56" s="3">
        <f>data_orig!C56/data_orig!E56</f>
        <v>6.1014492753623184</v>
      </c>
      <c r="D56" s="3">
        <f>data_orig!D56/data_orig!E56</f>
        <v>3.347826086956522</v>
      </c>
      <c r="E56" s="3">
        <f>data_orig!F56/data_orig!E56</f>
        <v>0.47826086956521741</v>
      </c>
      <c r="F56" s="3">
        <f>data_orig!G56/data_orig!E56</f>
        <v>0.42028985507246375</v>
      </c>
      <c r="G56" s="3">
        <f>data_orig!H56/data_orig!E56</f>
        <v>0.52173913043478259</v>
      </c>
      <c r="H56" s="3">
        <f>data_orig!I56/data_orig!E56</f>
        <v>0.40579710144927539</v>
      </c>
      <c r="I56" s="3" t="s">
        <v>70</v>
      </c>
      <c r="J56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data_orig</vt:lpstr>
      <vt:lpstr>scaled_hu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Fischer</dc:creator>
  <cp:lastModifiedBy>Valentin Fischer</cp:lastModifiedBy>
  <dcterms:created xsi:type="dcterms:W3CDTF">2025-05-28T13:49:14Z</dcterms:created>
  <dcterms:modified xsi:type="dcterms:W3CDTF">2025-05-29T08:24:20Z</dcterms:modified>
</cp:coreProperties>
</file>