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áce\Amoce\Článek\Amoce PeerJ\"/>
    </mc:Choice>
  </mc:AlternateContent>
  <xr:revisionPtr revIDLastSave="0" documentId="13_ncr:1_{51A41149-75E1-47C7-8C7E-0682C84AEBDF}" xr6:coauthVersionLast="47" xr6:coauthVersionMax="47" xr10:uidLastSave="{00000000-0000-0000-0000-000000000000}"/>
  <bookViews>
    <workbookView xWindow="-108" yWindow="-108" windowWidth="23256" windowHeight="12576" activeTab="1" xr2:uid="{9BBA12E4-04EA-4BA6-B0F4-F297D62DCB07}"/>
  </bookViews>
  <sheets>
    <sheet name="ESG" sheetId="1" r:id="rId1"/>
    <sheet name="IS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1" i="2" l="1"/>
  <c r="Y110" i="2"/>
  <c r="I110" i="2"/>
  <c r="Y109" i="2"/>
  <c r="Y108" i="2"/>
  <c r="I108" i="2"/>
  <c r="Y107" i="2"/>
  <c r="Y106" i="2"/>
  <c r="Y105" i="2"/>
  <c r="I105" i="2"/>
  <c r="Y104" i="2"/>
  <c r="Y103" i="2"/>
  <c r="Y102" i="2"/>
  <c r="I102" i="2"/>
  <c r="Y101" i="2"/>
  <c r="I101" i="2"/>
  <c r="Y100" i="2"/>
  <c r="I100" i="2"/>
  <c r="Y99" i="2"/>
  <c r="I99" i="2"/>
  <c r="Y98" i="2"/>
  <c r="I98" i="2"/>
  <c r="Y97" i="2"/>
  <c r="I97" i="2"/>
  <c r="Y96" i="2"/>
  <c r="Y95" i="2"/>
  <c r="Y94" i="2"/>
  <c r="I94" i="2"/>
  <c r="Y93" i="2"/>
  <c r="Y92" i="2"/>
  <c r="I92" i="2"/>
  <c r="Y91" i="2"/>
  <c r="Y90" i="2"/>
  <c r="Y89" i="2"/>
  <c r="Y88" i="2"/>
  <c r="I88" i="2"/>
  <c r="Y87" i="2"/>
  <c r="Y86" i="2"/>
  <c r="Y85" i="2"/>
  <c r="Y84" i="2"/>
  <c r="Y83" i="2"/>
  <c r="Y82" i="2"/>
  <c r="Y81" i="2"/>
  <c r="Y80" i="2"/>
  <c r="Y79" i="2"/>
  <c r="I79" i="2"/>
  <c r="Y78" i="2"/>
  <c r="Y77" i="2"/>
  <c r="Y76" i="2"/>
  <c r="Y75" i="2"/>
  <c r="Y74" i="2"/>
  <c r="Y73" i="2"/>
  <c r="I73" i="2"/>
  <c r="Y72" i="2"/>
  <c r="I72" i="2"/>
  <c r="Y71" i="2"/>
  <c r="Y70" i="2"/>
  <c r="I70" i="2"/>
  <c r="Y69" i="2"/>
  <c r="Y68" i="2"/>
  <c r="Y67" i="2"/>
  <c r="Y66" i="2"/>
  <c r="Y65" i="2"/>
  <c r="Y64" i="2"/>
  <c r="Y63" i="2"/>
  <c r="Y62" i="2"/>
  <c r="Y61" i="2"/>
  <c r="Y60" i="2"/>
  <c r="I60" i="2"/>
  <c r="Y59" i="2"/>
  <c r="Y58" i="2"/>
  <c r="I58" i="2"/>
  <c r="Y57" i="2"/>
  <c r="I57" i="2"/>
  <c r="Y56" i="2"/>
  <c r="I56" i="2"/>
  <c r="Y55" i="2"/>
  <c r="Y54" i="2"/>
  <c r="I54" i="2"/>
  <c r="Y53" i="2"/>
  <c r="Y52" i="2"/>
  <c r="Y51" i="2"/>
  <c r="Y50" i="2"/>
  <c r="Y49" i="2"/>
  <c r="I49" i="2"/>
  <c r="Y48" i="2"/>
  <c r="Y47" i="2"/>
  <c r="Y46" i="2"/>
  <c r="I46" i="2"/>
  <c r="Y45" i="2"/>
  <c r="I45" i="2"/>
  <c r="Y44" i="2"/>
  <c r="I44" i="2"/>
  <c r="Y43" i="2"/>
  <c r="Y42" i="2"/>
  <c r="Y41" i="2"/>
  <c r="I41" i="2"/>
  <c r="Y40" i="2"/>
  <c r="Y39" i="2"/>
  <c r="Y38" i="2"/>
  <c r="Y37" i="2"/>
  <c r="I37" i="2"/>
  <c r="Y36" i="2"/>
  <c r="Y35" i="2"/>
  <c r="I35" i="2"/>
  <c r="Y34" i="2"/>
  <c r="Y33" i="2"/>
  <c r="Y32" i="2"/>
  <c r="I32" i="2"/>
  <c r="Y31" i="2"/>
  <c r="Y30" i="2"/>
  <c r="Y29" i="2"/>
  <c r="Y28" i="2"/>
  <c r="Y27" i="2"/>
  <c r="I27" i="2"/>
  <c r="Y26" i="2"/>
  <c r="I26" i="2"/>
  <c r="Y25" i="2"/>
  <c r="Y24" i="2"/>
  <c r="I24" i="2"/>
  <c r="Y23" i="2"/>
  <c r="I23" i="2"/>
  <c r="Y22" i="2"/>
  <c r="Y21" i="2"/>
  <c r="I21" i="2"/>
  <c r="Y20" i="2"/>
  <c r="Y19" i="2"/>
  <c r="I19" i="2"/>
  <c r="Y18" i="2"/>
  <c r="I18" i="2"/>
  <c r="Y17" i="2"/>
  <c r="I17" i="2"/>
  <c r="Y16" i="2"/>
  <c r="I16" i="2"/>
  <c r="Y15" i="2"/>
  <c r="I15" i="2"/>
  <c r="Y14" i="2"/>
  <c r="Y13" i="2"/>
  <c r="I13" i="2"/>
  <c r="Y12" i="2"/>
  <c r="Y11" i="2"/>
  <c r="I11" i="2"/>
  <c r="Y10" i="2"/>
  <c r="I10" i="2"/>
  <c r="Y9" i="2"/>
  <c r="I9" i="2"/>
  <c r="Y8" i="2"/>
  <c r="Y7" i="2"/>
  <c r="I7" i="2"/>
  <c r="Y6" i="2"/>
  <c r="I6" i="2"/>
  <c r="Y5" i="2"/>
  <c r="I5" i="2"/>
  <c r="Y4" i="2"/>
  <c r="Y3" i="2"/>
  <c r="I3" i="2"/>
  <c r="Y2" i="2"/>
  <c r="I2" i="2"/>
  <c r="E109" i="1"/>
  <c r="Y107" i="1"/>
  <c r="I107" i="1"/>
  <c r="Y106" i="1"/>
  <c r="I106" i="1"/>
  <c r="Y105" i="1"/>
  <c r="I105" i="1"/>
  <c r="Y104" i="1"/>
  <c r="Y103" i="1"/>
  <c r="I103" i="1"/>
  <c r="Y102" i="1"/>
  <c r="I102" i="1"/>
  <c r="Y101" i="1"/>
  <c r="I101" i="1"/>
  <c r="Y100" i="1"/>
  <c r="I100" i="1"/>
  <c r="Y99" i="1"/>
  <c r="Y98" i="1"/>
  <c r="I98" i="1"/>
  <c r="Y97" i="1"/>
  <c r="Y96" i="1"/>
  <c r="Y95" i="1"/>
  <c r="Y94" i="1"/>
  <c r="Y93" i="1"/>
  <c r="Y92" i="1"/>
  <c r="I92" i="1"/>
  <c r="Y91" i="1"/>
  <c r="I91" i="1"/>
  <c r="Y90" i="1"/>
  <c r="Y89" i="1"/>
  <c r="Y88" i="1"/>
  <c r="I88" i="1"/>
  <c r="Y87" i="1"/>
  <c r="Y86" i="1"/>
  <c r="Y85" i="1"/>
  <c r="Y84" i="1"/>
  <c r="Y83" i="1"/>
  <c r="I83" i="1"/>
  <c r="Y82" i="1"/>
  <c r="Y81" i="1"/>
  <c r="Y80" i="1"/>
  <c r="Y79" i="1"/>
  <c r="Y78" i="1"/>
  <c r="Y77" i="1"/>
  <c r="I77" i="1"/>
  <c r="Y76" i="1"/>
  <c r="Y75" i="1"/>
  <c r="Y74" i="1"/>
  <c r="Y73" i="1"/>
  <c r="Y72" i="1"/>
  <c r="Y71" i="1"/>
  <c r="I71" i="1"/>
  <c r="Y70" i="1"/>
  <c r="I70" i="1"/>
  <c r="Y69" i="1"/>
  <c r="Y68" i="1"/>
  <c r="Y67" i="1"/>
  <c r="Y66" i="1"/>
  <c r="I66" i="1"/>
  <c r="Y65" i="1"/>
  <c r="I65" i="1"/>
  <c r="Y64" i="1"/>
  <c r="Y63" i="1"/>
  <c r="I63" i="1"/>
  <c r="Y62" i="1"/>
  <c r="Y61" i="1"/>
  <c r="Y60" i="1"/>
  <c r="I60" i="1"/>
  <c r="Y59" i="1"/>
  <c r="Y58" i="1"/>
  <c r="I58" i="1"/>
  <c r="Y57" i="1"/>
  <c r="Y56" i="1"/>
  <c r="I56" i="1"/>
  <c r="Y55" i="1"/>
  <c r="Y54" i="1"/>
  <c r="I54" i="1"/>
  <c r="Y53" i="1"/>
  <c r="I53" i="1"/>
  <c r="Y52" i="1"/>
  <c r="Y51" i="1"/>
  <c r="Y50" i="1"/>
  <c r="I50" i="1"/>
  <c r="Y49" i="1"/>
  <c r="I49" i="1"/>
  <c r="Y48" i="1"/>
  <c r="I48" i="1"/>
  <c r="Y47" i="1"/>
  <c r="I47" i="1"/>
  <c r="Y46" i="1"/>
  <c r="Y45" i="1"/>
  <c r="Y44" i="1"/>
  <c r="Y43" i="1"/>
  <c r="Y42" i="1"/>
  <c r="I42" i="1"/>
  <c r="Y41" i="1"/>
  <c r="I41" i="1"/>
  <c r="Y40" i="1"/>
  <c r="Y39" i="1"/>
  <c r="I39" i="1"/>
  <c r="Y38" i="1"/>
  <c r="Y37" i="1"/>
  <c r="Y36" i="1"/>
  <c r="Y35" i="1"/>
  <c r="I35" i="1"/>
  <c r="Y34" i="1"/>
  <c r="I34" i="1"/>
  <c r="Y33" i="1"/>
  <c r="Y32" i="1"/>
  <c r="I32" i="1"/>
  <c r="Y31" i="1"/>
  <c r="I31" i="1"/>
  <c r="Y30" i="1"/>
  <c r="Y29" i="1"/>
  <c r="I29" i="1"/>
  <c r="Y28" i="1"/>
  <c r="Y27" i="1"/>
  <c r="Y26" i="1"/>
  <c r="Y25" i="1"/>
  <c r="Y24" i="1"/>
  <c r="I24" i="1"/>
  <c r="Y23" i="1"/>
  <c r="Y22" i="1"/>
  <c r="I22" i="1"/>
  <c r="Y21" i="1"/>
  <c r="I21" i="1"/>
  <c r="Y20" i="1"/>
  <c r="I20" i="1"/>
  <c r="Y19" i="1"/>
  <c r="I19" i="1"/>
  <c r="Y18" i="1"/>
  <c r="I18" i="1"/>
  <c r="Y17" i="1"/>
  <c r="I17" i="1"/>
  <c r="Y16" i="1"/>
  <c r="Y15" i="1"/>
  <c r="Y14" i="1"/>
  <c r="I14" i="1"/>
  <c r="Y13" i="1"/>
  <c r="I13" i="1"/>
  <c r="Y12" i="1"/>
  <c r="I12" i="1"/>
  <c r="Y11" i="1"/>
  <c r="Y10" i="1"/>
  <c r="Y9" i="1"/>
  <c r="Y8" i="1"/>
  <c r="I8" i="1"/>
  <c r="Y7" i="1"/>
  <c r="Y6" i="1"/>
  <c r="Y5" i="1"/>
  <c r="Y4" i="1"/>
  <c r="I4" i="1"/>
  <c r="Y3" i="1"/>
  <c r="Y2" i="1"/>
  <c r="I2" i="1"/>
</calcChain>
</file>

<file path=xl/sharedStrings.xml><?xml version="1.0" encoding="utf-8"?>
<sst xmlns="http://schemas.openxmlformats.org/spreadsheetml/2006/main" count="3148" uniqueCount="220">
  <si>
    <t>Patient number</t>
  </si>
  <si>
    <t>Age</t>
  </si>
  <si>
    <t>Eye</t>
  </si>
  <si>
    <t>BCVA</t>
  </si>
  <si>
    <t>Lens status</t>
  </si>
  <si>
    <t>Date of diagnosis</t>
  </si>
  <si>
    <t>Duration of symptoms (days)</t>
  </si>
  <si>
    <t>Date of surgery</t>
  </si>
  <si>
    <t>Time to surgery (days)</t>
  </si>
  <si>
    <t>Anesthesia</t>
  </si>
  <si>
    <t>RD extent (hours)</t>
  </si>
  <si>
    <t>Number of RB</t>
  </si>
  <si>
    <t>RB localization</t>
  </si>
  <si>
    <t>RB between 4-8</t>
  </si>
  <si>
    <t>Macula on/off</t>
  </si>
  <si>
    <t>Perfluorodecalin?</t>
  </si>
  <si>
    <t>Laser? Cryo?</t>
  </si>
  <si>
    <t>Tamponade</t>
  </si>
  <si>
    <t>Sutures ?</t>
  </si>
  <si>
    <t>Reattachement?</t>
  </si>
  <si>
    <t>Postoper. IOP</t>
  </si>
  <si>
    <t>Postoper. Complications</t>
  </si>
  <si>
    <t>Last BCVA</t>
  </si>
  <si>
    <t>Last check-up</t>
  </si>
  <si>
    <t>Months of follow-up</t>
  </si>
  <si>
    <t>Cataract surgery?</t>
  </si>
  <si>
    <t>Number of surgeries</t>
  </si>
  <si>
    <t>Note</t>
  </si>
  <si>
    <t>Reason for redatchement</t>
  </si>
  <si>
    <t>Sex</t>
  </si>
  <si>
    <t>OL</t>
  </si>
  <si>
    <t>Phakic</t>
  </si>
  <si>
    <t>LA</t>
  </si>
  <si>
    <t>no</t>
  </si>
  <si>
    <t>off</t>
  </si>
  <si>
    <t>SF6</t>
  </si>
  <si>
    <t>yes</t>
  </si>
  <si>
    <t>norm.</t>
  </si>
  <si>
    <t>F</t>
  </si>
  <si>
    <t>OP</t>
  </si>
  <si>
    <t>12,9,7,2</t>
  </si>
  <si>
    <t>on</t>
  </si>
  <si>
    <t>C3F8</t>
  </si>
  <si>
    <t>hypertony</t>
  </si>
  <si>
    <t>Hypertony – topical medication+oral acetazolamide</t>
  </si>
  <si>
    <t>M</t>
  </si>
  <si>
    <t>10,11,3</t>
  </si>
  <si>
    <t>Pseudophakic</t>
  </si>
  <si>
    <t>7,8,11</t>
  </si>
  <si>
    <t>?</t>
  </si>
  <si>
    <t>Hypertony - topical medication</t>
  </si>
  <si>
    <t>3,10,11</t>
  </si>
  <si>
    <t>between 6 - 12</t>
  </si>
  <si>
    <t>retinotomy u 3</t>
  </si>
  <si>
    <t>Hypertony – topical medication</t>
  </si>
  <si>
    <t>CA</t>
  </si>
  <si>
    <t>2,12-7</t>
  </si>
  <si>
    <t>2</t>
  </si>
  <si>
    <t>ERM</t>
  </si>
  <si>
    <t>RD with macular hole</t>
  </si>
  <si>
    <t>between 12- 6</t>
  </si>
  <si>
    <t>rePPV+SO 12/2016</t>
  </si>
  <si>
    <t>PVR</t>
  </si>
  <si>
    <t>12, retinotomy</t>
  </si>
  <si>
    <t>10, 11, 7, 4</t>
  </si>
  <si>
    <t>11, 9</t>
  </si>
  <si>
    <t>1, 6, temp.</t>
  </si>
  <si>
    <t>between 5-7</t>
  </si>
  <si>
    <t>1, 2, 3</t>
  </si>
  <si>
    <t>11, 2</t>
  </si>
  <si>
    <t>11-12, 11, 7</t>
  </si>
  <si>
    <t>12</t>
  </si>
  <si>
    <t>1</t>
  </si>
  <si>
    <t>Hypertony - topical medication+oral acetazolamide, macular hole</t>
  </si>
  <si>
    <t>High myopia, RD with macular hole, perzistent macular hole after PPV for RD</t>
  </si>
  <si>
    <t>11, 6</t>
  </si>
  <si>
    <t>Hypertony - topical medication, macular hole</t>
  </si>
  <si>
    <t>rePPV for macular hole</t>
  </si>
  <si>
    <t>11</t>
  </si>
  <si>
    <t>10, 11, 1, 6-7</t>
  </si>
  <si>
    <t>hypotony</t>
  </si>
  <si>
    <t>10, 12, 5</t>
  </si>
  <si>
    <t>7</t>
  </si>
  <si>
    <t>9-10, 7, 6, 5</t>
  </si>
  <si>
    <t>Hypertony - topical medication, subret. perfluorodecalin</t>
  </si>
  <si>
    <t>High myopia</t>
  </si>
  <si>
    <t>11-1</t>
  </si>
  <si>
    <t>Hypertony - topical medication+oral acetazolamide, ERM</t>
  </si>
  <si>
    <t>rePPV for ERM 10/2018</t>
  </si>
  <si>
    <t>10</t>
  </si>
  <si>
    <t>12, 2</t>
  </si>
  <si>
    <t>hypertony - spontaneous resolution</t>
  </si>
  <si>
    <t>10-12</t>
  </si>
  <si>
    <t>10, 11</t>
  </si>
  <si>
    <t>5, 6</t>
  </si>
  <si>
    <t>rePPV for ERM 11/2017</t>
  </si>
  <si>
    <t>1, 2-4</t>
  </si>
  <si>
    <t>2, 11, 6</t>
  </si>
  <si>
    <t>7, 10-12</t>
  </si>
  <si>
    <t>RePPV+C3F8 6/2017</t>
  </si>
  <si>
    <t>12, 10</t>
  </si>
  <si>
    <t>st.p. pneumatic retinopexy</t>
  </si>
  <si>
    <t>10-12, 10</t>
  </si>
  <si>
    <t>2, 6</t>
  </si>
  <si>
    <t>5-7, 7-10, 4, 11</t>
  </si>
  <si>
    <t>PPV+C3F8 8/2017</t>
  </si>
  <si>
    <t>RB in cryopexy scar</t>
  </si>
  <si>
    <t>8,9</t>
  </si>
  <si>
    <t>5-7</t>
  </si>
  <si>
    <t>7, 10, 11</t>
  </si>
  <si>
    <t>10-1, 4, 5, 6, 7, 8</t>
  </si>
  <si>
    <t>10-11</t>
  </si>
  <si>
    <t>scelar buckling for RD 2006</t>
  </si>
  <si>
    <t>11, 1</t>
  </si>
  <si>
    <t>12-1, 2</t>
  </si>
  <si>
    <t>8</t>
  </si>
  <si>
    <t>1, 12, 11, 10, 6</t>
  </si>
  <si>
    <t>RePPV+SF6 2/11/2018</t>
  </si>
  <si>
    <t>11-12, retinotomy</t>
  </si>
  <si>
    <t>12-2</t>
  </si>
  <si>
    <t>rePPV+C3F8 12/2017</t>
  </si>
  <si>
    <t>2,7,10</t>
  </si>
  <si>
    <t>12,5</t>
  </si>
  <si>
    <t>1,2</t>
  </si>
  <si>
    <t>6, 10, 12</t>
  </si>
  <si>
    <t>rePPV+C3F8 1/2018</t>
  </si>
  <si>
    <t>1-12</t>
  </si>
  <si>
    <t>4-8</t>
  </si>
  <si>
    <t>6,7</t>
  </si>
  <si>
    <t>6, 7, 10, 11</t>
  </si>
  <si>
    <t>10,11,12</t>
  </si>
  <si>
    <t>2,6</t>
  </si>
  <si>
    <t>2,4,5</t>
  </si>
  <si>
    <t>7-8</t>
  </si>
  <si>
    <t>Cryo of RB</t>
  </si>
  <si>
    <t>ano</t>
  </si>
  <si>
    <t>ne</t>
  </si>
  <si>
    <t>reoper. 2x, 1. rePPV+SO 16.11.2015, 2. rePPV+retinectomy+SO 17.12.2015, SOex 15.3.2016</t>
  </si>
  <si>
    <t>new RB</t>
  </si>
  <si>
    <t>9-10</t>
  </si>
  <si>
    <t>hypertony - topical medication</t>
  </si>
  <si>
    <t>10,5</t>
  </si>
  <si>
    <t>Cryo 360°</t>
  </si>
  <si>
    <t>hypertony - topical medication, ERM</t>
  </si>
  <si>
    <t>rePPV for ERM 4/2017</t>
  </si>
  <si>
    <t>1,5, 12, retinotomy</t>
  </si>
  <si>
    <t>Cryo+Laser of RB</t>
  </si>
  <si>
    <t>8-12, 1-3, 7</t>
  </si>
  <si>
    <t>11, 1, 2, 6</t>
  </si>
  <si>
    <t>10-2, 2</t>
  </si>
  <si>
    <t>Cryo of RB+Laser 360°</t>
  </si>
  <si>
    <t>hypertony - topical medication+oral acetazolamide</t>
  </si>
  <si>
    <t>high myopia</t>
  </si>
  <si>
    <t>1, 6</t>
  </si>
  <si>
    <t>10, 12, 1, 5</t>
  </si>
  <si>
    <t>reoper. 2X, 1. rePPV+C3F8 9/2016, 2. rePPV+SO+PVR dissection 12/2016</t>
  </si>
  <si>
    <t>open original RB</t>
  </si>
  <si>
    <t>2, 2, retinotomy</t>
  </si>
  <si>
    <t>11, 5-7</t>
  </si>
  <si>
    <t>Cryo in the extent of RD</t>
  </si>
  <si>
    <t>9, 11, 7</t>
  </si>
  <si>
    <t>10-12, 7</t>
  </si>
  <si>
    <t>rePPV+C3F8 8/2016</t>
  </si>
  <si>
    <t>rePPV for ERM 9/2016</t>
  </si>
  <si>
    <t>1, 4, 6, 8, 9, 11</t>
  </si>
  <si>
    <t>1, 5</t>
  </si>
  <si>
    <t>6</t>
  </si>
  <si>
    <t>Laser in the extent of RD</t>
  </si>
  <si>
    <t>hypotony - spontaneous resolution</t>
  </si>
  <si>
    <t>2, 2-3</t>
  </si>
  <si>
    <t>Cryo+Laser in the extent of RD</t>
  </si>
  <si>
    <t>2, 5</t>
  </si>
  <si>
    <t>rePPV+PVR dissection+C3F8 4/2017</t>
  </si>
  <si>
    <t>2, 12</t>
  </si>
  <si>
    <t xml:space="preserve">hypertony - topical medication, iatrogenic posterior lens capsule tear </t>
  </si>
  <si>
    <t>11, 12</t>
  </si>
  <si>
    <t>rePPV+peel for ERM 10/2018</t>
  </si>
  <si>
    <t>7, 9</t>
  </si>
  <si>
    <t>2, temp., 5</t>
  </si>
  <si>
    <t>10, retinotomy 9</t>
  </si>
  <si>
    <t>rePPV+peel for ERM 29.9.2017</t>
  </si>
  <si>
    <t>intraocular hemorrhage</t>
  </si>
  <si>
    <t>rePPV for intraocular hemorrhage 30/5/2017</t>
  </si>
  <si>
    <t>1-2, 4</t>
  </si>
  <si>
    <t>11, retinotomy 3</t>
  </si>
  <si>
    <t>rePPV+C3F8 7/2017</t>
  </si>
  <si>
    <t>1-2, 6, 8, 9, 11, 3</t>
  </si>
  <si>
    <t>10-12, 5-6</t>
  </si>
  <si>
    <t>10, 3</t>
  </si>
  <si>
    <t>11, 7</t>
  </si>
  <si>
    <t>10, retinotomy</t>
  </si>
  <si>
    <t>1, 2, 5, 6, 8, 11</t>
  </si>
  <si>
    <t>macular hole</t>
  </si>
  <si>
    <t>rePPV+SF6 18/1/2018</t>
  </si>
  <si>
    <t>5, 6, 7, 8, 11</t>
  </si>
  <si>
    <t>Laser 360°</t>
  </si>
  <si>
    <t xml:space="preserve"> laser barricade around the RB prior to the PPV</t>
  </si>
  <si>
    <t>9</t>
  </si>
  <si>
    <t>11, 12, 1-3</t>
  </si>
  <si>
    <t>4-6, 7, 8, 9</t>
  </si>
  <si>
    <t>2, retinotomy</t>
  </si>
  <si>
    <t>5</t>
  </si>
  <si>
    <t>reoper. 2x, 1. rePPV+PVR dissection+retinectomy+SO SO 3/5/2018, 2.rePPV+PVRdissection+retinectomy 1/10/2018, postoperative hypotony</t>
  </si>
  <si>
    <t>4, 5</t>
  </si>
  <si>
    <t>1-2, 4, 6</t>
  </si>
  <si>
    <t>4-7, 1</t>
  </si>
  <si>
    <t>7, 11</t>
  </si>
  <si>
    <t>8-10</t>
  </si>
  <si>
    <t>Laser of RB</t>
  </si>
  <si>
    <t>laser barricade around the RB prior to the PPV</t>
  </si>
  <si>
    <t>2,4,7,10</t>
  </si>
  <si>
    <t>10, 12</t>
  </si>
  <si>
    <t>10-12, 1,5,8</t>
  </si>
  <si>
    <t>10, 12, 1, 6</t>
  </si>
  <si>
    <t>3,5,2,11</t>
  </si>
  <si>
    <t>5,8</t>
  </si>
  <si>
    <t>7, 10</t>
  </si>
  <si>
    <t>1,2,6</t>
  </si>
  <si>
    <t>1,2,3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</si>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</sst>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53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2" borderId="0" xfId="1" applyFill="1"/>
    <xf numFmtId="49" fontId="1" fillId="2" borderId="0" xfId="1" applyNumberFormat="1" applyFill="1"/>
    <xf numFmtId="14" fontId="1" fillId="2" borderId="0" xfId="1" applyNumberFormat="1" applyFill="1"/>
    <xf numFmtId="14" fontId="2" fillId="2" borderId="0" xfId="1" applyNumberFormat="1" applyFont="1" applyFill="1"/>
    <xf numFmtId="0" fontId="2" fillId="2" borderId="0" xfId="1" applyFont="1" applyFill="1"/>
    <xf numFmtId="0" fontId="0" fillId="2" borderId="0" xfId="1" applyFont="1" applyFill="1"/>
    <xf numFmtId="0" fontId="1" fillId="3" borderId="0" xfId="1" applyFill="1"/>
    <xf numFmtId="0" fontId="0" fillId="0" borderId="0" xfId="1" applyFont="1"/>
    <xf numFmtId="0" fontId="1" fillId="0" borderId="0" xfId="1"/>
    <xf numFmtId="164" fontId="1" fillId="0" borderId="0" xfId="1" applyNumberFormat="1"/>
    <xf numFmtId="14" fontId="0" fillId="0" borderId="0" xfId="1" applyNumberFormat="1" applyFont="1"/>
    <xf numFmtId="14" fontId="0" fillId="0" borderId="0" xfId="0" applyNumberFormat="1"/>
    <xf numFmtId="14" fontId="1" fillId="0" borderId="0" xfId="1" applyNumberFormat="1"/>
    <xf numFmtId="1" fontId="1" fillId="0" borderId="0" xfId="1" applyNumberFormat="1"/>
    <xf numFmtId="49" fontId="1" fillId="0" borderId="0" xfId="1" applyNumberFormat="1"/>
    <xf numFmtId="1" fontId="0" fillId="0" borderId="0" xfId="1" applyNumberFormat="1" applyFont="1"/>
    <xf numFmtId="3" fontId="1" fillId="0" borderId="0" xfId="1" applyNumberFormat="1"/>
    <xf numFmtId="164" fontId="0" fillId="0" borderId="0" xfId="1" applyNumberFormat="1" applyFont="1"/>
    <xf numFmtId="0" fontId="3" fillId="0" borderId="0" xfId="1" applyFont="1"/>
    <xf numFmtId="3" fontId="0" fillId="0" borderId="0" xfId="0" applyNumberFormat="1"/>
    <xf numFmtId="3" fontId="0" fillId="0" borderId="0" xfId="1" applyNumberFormat="1" applyFont="1"/>
    <xf numFmtId="49" fontId="0" fillId="0" borderId="0" xfId="1" applyNumberFormat="1" applyFont="1"/>
    <xf numFmtId="164" fontId="0" fillId="0" borderId="0" xfId="0" applyNumberFormat="1"/>
    <xf numFmtId="0" fontId="4" fillId="0" borderId="0" xfId="0" applyFont="1"/>
    <xf numFmtId="165" fontId="1" fillId="0" borderId="0" xfId="1" applyNumberFormat="1"/>
    <xf numFmtId="2" fontId="1" fillId="0" borderId="0" xfId="1" applyNumberFormat="1"/>
    <xf numFmtId="165" fontId="0" fillId="0" borderId="0" xfId="1" applyNumberFormat="1" applyFont="1"/>
    <xf numFmtId="0" fontId="2" fillId="0" borderId="0" xfId="1" applyFont="1"/>
    <xf numFmtId="0" fontId="2" fillId="0" borderId="0" xfId="0" applyFont="1"/>
    <xf numFmtId="164" fontId="1" fillId="0" borderId="0" xfId="0" applyNumberFormat="1" applyFont="1"/>
    <xf numFmtId="0" fontId="5" fillId="0" borderId="0" xfId="0" applyFont="1"/>
    <xf numFmtId="14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14" fontId="5" fillId="0" borderId="0" xfId="0" applyNumberFormat="1" applyFont="1"/>
    <xf numFmtId="49" fontId="0" fillId="0" borderId="0" xfId="0" applyNumberFormat="1"/>
    <xf numFmtId="0" fontId="6" fillId="0" borderId="0" xfId="0" applyFont="1"/>
    <xf numFmtId="14" fontId="7" fillId="0" borderId="0" xfId="0" applyNumberFormat="1" applyFont="1"/>
    <xf numFmtId="0" fontId="7" fillId="0" borderId="0" xfId="0" applyFont="1"/>
    <xf numFmtId="49" fontId="6" fillId="0" borderId="0" xfId="0" applyNumberFormat="1" applyFont="1"/>
    <xf numFmtId="49" fontId="2" fillId="0" borderId="0" xfId="0" applyNumberFormat="1" applyFont="1"/>
  </cellXfs>
  <cellStyles count="2">
    <cellStyle name="Excel Built-in Normal 1" xfId="1" xr:uid="{6BF68CF4-A377-4EC2-B63E-4FCE61F271E6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4987-719A-49ED-9AA0-A623987270DF}">
  <dimension ref="A1:AF129"/>
  <sheetViews>
    <sheetView topLeftCell="J90" workbookViewId="0">
      <selection activeCell="Q58" sqref="Q58"/>
    </sheetView>
  </sheetViews>
  <sheetFormatPr defaultColWidth="11.5546875" defaultRowHeight="13.2" outlineLevelCol="1" x14ac:dyDescent="0.25"/>
  <cols>
    <col min="1" max="1" width="24.109375" style="9" customWidth="1"/>
    <col min="2" max="3" width="11.5546875" style="9" outlineLevel="1"/>
    <col min="4" max="4" width="11.5546875" style="15" outlineLevel="1"/>
    <col min="5" max="6" width="22.44140625" style="9" customWidth="1" outlineLevel="1"/>
    <col min="7" max="7" width="25.5546875" style="9" customWidth="1" outlineLevel="1"/>
    <col min="8" max="8" width="15.77734375" style="13" customWidth="1" outlineLevel="1"/>
    <col min="9" max="9" width="21" style="13" customWidth="1" outlineLevel="1"/>
    <col min="10" max="10" width="11.5546875" style="9" outlineLevel="1"/>
    <col min="11" max="11" width="13.5546875" style="15" customWidth="1" outlineLevel="1"/>
    <col min="12" max="12" width="16.44140625" style="9" customWidth="1" outlineLevel="1"/>
    <col min="13" max="13" width="20.33203125" style="15" customWidth="1" outlineLevel="1"/>
    <col min="14" max="14" width="14.33203125" style="15" customWidth="1" outlineLevel="1"/>
    <col min="15" max="16" width="11.5546875" style="9" outlineLevel="1"/>
    <col min="17" max="17" width="21" style="9" customWidth="1" outlineLevel="1"/>
    <col min="18" max="18" width="11.5546875" style="9" outlineLevel="1"/>
    <col min="19" max="19" width="19.5546875" style="9" customWidth="1" outlineLevel="1"/>
    <col min="20" max="20" width="19.5546875" style="9" customWidth="1"/>
    <col min="21" max="21" width="15.6640625" style="9" customWidth="1"/>
    <col min="22" max="22" width="58.21875" style="9" customWidth="1"/>
    <col min="23" max="23" width="9.44140625" style="15" customWidth="1"/>
    <col min="24" max="24" width="13.88671875" style="15" customWidth="1"/>
    <col min="25" max="25" width="10.6640625" style="9" customWidth="1"/>
    <col min="26" max="26" width="19.5546875" style="9" customWidth="1"/>
    <col min="27" max="27" width="18.21875" style="9" customWidth="1"/>
    <col min="28" max="28" width="65.6640625" style="9" customWidth="1"/>
    <col min="29" max="29" width="15.5546875" style="9" customWidth="1"/>
    <col min="30" max="30" width="15.88671875" style="9" customWidth="1"/>
    <col min="31" max="16384" width="11.5546875" style="9"/>
  </cols>
  <sheetData>
    <row r="1" spans="1:32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4" t="s">
        <v>23</v>
      </c>
      <c r="Y1" s="5" t="s">
        <v>24</v>
      </c>
      <c r="Z1" s="1" t="s">
        <v>25</v>
      </c>
      <c r="AA1" s="6" t="s">
        <v>26</v>
      </c>
      <c r="AB1" s="1" t="s">
        <v>27</v>
      </c>
      <c r="AC1" s="7" t="s">
        <v>28</v>
      </c>
      <c r="AD1" s="6" t="s">
        <v>29</v>
      </c>
      <c r="AE1" s="8"/>
      <c r="AF1" s="8"/>
    </row>
    <row r="2" spans="1:32" x14ac:dyDescent="0.25">
      <c r="A2" s="9">
        <v>1</v>
      </c>
      <c r="B2" s="9">
        <v>68</v>
      </c>
      <c r="C2" s="9" t="s">
        <v>30</v>
      </c>
      <c r="D2" s="10">
        <v>0.01</v>
      </c>
      <c r="E2" s="11" t="s">
        <v>31</v>
      </c>
      <c r="F2" s="12">
        <v>42278</v>
      </c>
      <c r="G2">
        <v>2</v>
      </c>
      <c r="H2" s="13">
        <v>42279</v>
      </c>
      <c r="I2" s="14">
        <f>DATEDIF(F2,H2,"d")</f>
        <v>1</v>
      </c>
      <c r="J2" s="9" t="s">
        <v>32</v>
      </c>
      <c r="K2" s="9">
        <v>9</v>
      </c>
      <c r="L2" s="9">
        <v>1</v>
      </c>
      <c r="M2" s="15">
        <v>11</v>
      </c>
      <c r="N2" s="15" t="s">
        <v>33</v>
      </c>
      <c r="O2" s="9" t="s">
        <v>34</v>
      </c>
      <c r="P2" s="9" t="s">
        <v>33</v>
      </c>
      <c r="Q2" s="9" t="s">
        <v>134</v>
      </c>
      <c r="R2" s="9" t="s">
        <v>35</v>
      </c>
      <c r="S2" s="9" t="s">
        <v>33</v>
      </c>
      <c r="T2" s="9" t="s">
        <v>36</v>
      </c>
      <c r="U2" s="9" t="s">
        <v>37</v>
      </c>
      <c r="V2" s="9">
        <v>0</v>
      </c>
      <c r="W2" s="10">
        <v>0.8</v>
      </c>
      <c r="X2" s="13">
        <v>43360</v>
      </c>
      <c r="Y2" s="16">
        <f t="shared" ref="Y2:Y65" si="0">DATEDIF(H2,X2,"d")/30</f>
        <v>36.033333333333331</v>
      </c>
      <c r="Z2" s="9" t="s">
        <v>36</v>
      </c>
      <c r="AA2" s="9">
        <v>1</v>
      </c>
      <c r="AD2" s="9" t="s">
        <v>38</v>
      </c>
    </row>
    <row r="3" spans="1:32" x14ac:dyDescent="0.25">
      <c r="A3" s="9">
        <v>2</v>
      </c>
      <c r="B3" s="9">
        <v>62</v>
      </c>
      <c r="C3" s="9" t="s">
        <v>39</v>
      </c>
      <c r="D3" s="10">
        <v>1E-3</v>
      </c>
      <c r="E3" s="11" t="s">
        <v>31</v>
      </c>
      <c r="F3"/>
      <c r="G3"/>
      <c r="H3" s="13">
        <v>42306</v>
      </c>
      <c r="I3" s="14"/>
      <c r="J3" s="9" t="s">
        <v>32</v>
      </c>
      <c r="K3" s="9">
        <v>6</v>
      </c>
      <c r="L3" s="9">
        <v>1</v>
      </c>
      <c r="M3" s="15">
        <v>11</v>
      </c>
      <c r="N3" s="15" t="s">
        <v>33</v>
      </c>
      <c r="O3" s="9" t="s">
        <v>34</v>
      </c>
      <c r="P3" s="9" t="s">
        <v>33</v>
      </c>
      <c r="Q3" s="9" t="s">
        <v>134</v>
      </c>
      <c r="R3" s="9" t="s">
        <v>35</v>
      </c>
      <c r="S3" s="9" t="s">
        <v>33</v>
      </c>
      <c r="T3" s="9" t="s">
        <v>36</v>
      </c>
      <c r="U3" s="9" t="s">
        <v>37</v>
      </c>
      <c r="V3" s="9">
        <v>0</v>
      </c>
      <c r="W3" s="10">
        <v>0.5</v>
      </c>
      <c r="X3" s="13">
        <v>42665</v>
      </c>
      <c r="Y3" s="16">
        <f t="shared" si="0"/>
        <v>11.966666666666667</v>
      </c>
      <c r="Z3" s="9" t="s">
        <v>36</v>
      </c>
      <c r="AA3" s="9">
        <v>1</v>
      </c>
      <c r="AD3" s="9" t="s">
        <v>38</v>
      </c>
    </row>
    <row r="4" spans="1:32" x14ac:dyDescent="0.25">
      <c r="A4" s="9">
        <v>3</v>
      </c>
      <c r="B4" s="9">
        <v>58</v>
      </c>
      <c r="C4" s="9" t="s">
        <v>39</v>
      </c>
      <c r="D4" s="10">
        <v>0.01</v>
      </c>
      <c r="E4" s="11" t="s">
        <v>31</v>
      </c>
      <c r="F4" s="12">
        <v>42308</v>
      </c>
      <c r="G4">
        <v>1</v>
      </c>
      <c r="H4" s="13">
        <v>42310</v>
      </c>
      <c r="I4" s="14">
        <f t="shared" ref="I4:I66" si="1">DATEDIF(F4,H4,"d")</f>
        <v>2</v>
      </c>
      <c r="J4" s="9" t="s">
        <v>32</v>
      </c>
      <c r="K4" s="9">
        <v>6</v>
      </c>
      <c r="L4" s="9">
        <v>4</v>
      </c>
      <c r="M4" s="15" t="s">
        <v>40</v>
      </c>
      <c r="N4" s="15" t="s">
        <v>36</v>
      </c>
      <c r="O4" s="9" t="s">
        <v>41</v>
      </c>
      <c r="P4" s="9" t="s">
        <v>33</v>
      </c>
      <c r="Q4" s="8" t="s">
        <v>142</v>
      </c>
      <c r="R4" s="9" t="s">
        <v>42</v>
      </c>
      <c r="S4" s="9" t="s">
        <v>33</v>
      </c>
      <c r="T4" s="9" t="s">
        <v>36</v>
      </c>
      <c r="U4" s="9" t="s">
        <v>43</v>
      </c>
      <c r="V4" s="9" t="s">
        <v>44</v>
      </c>
      <c r="W4" s="10">
        <v>1</v>
      </c>
      <c r="X4" s="13">
        <v>43402</v>
      </c>
      <c r="Y4" s="16">
        <f t="shared" si="0"/>
        <v>36.4</v>
      </c>
      <c r="Z4" s="9" t="s">
        <v>36</v>
      </c>
      <c r="AA4" s="9">
        <v>1</v>
      </c>
      <c r="AD4" s="9" t="s">
        <v>45</v>
      </c>
    </row>
    <row r="5" spans="1:32" x14ac:dyDescent="0.25">
      <c r="A5" s="9">
        <v>4</v>
      </c>
      <c r="B5" s="9">
        <v>77</v>
      </c>
      <c r="C5" s="9" t="s">
        <v>30</v>
      </c>
      <c r="D5" s="10">
        <v>1</v>
      </c>
      <c r="E5" s="11" t="s">
        <v>31</v>
      </c>
      <c r="F5"/>
      <c r="G5"/>
      <c r="H5" s="13">
        <v>42329</v>
      </c>
      <c r="I5" s="14"/>
      <c r="J5" s="9" t="s">
        <v>32</v>
      </c>
      <c r="K5" s="9">
        <v>6</v>
      </c>
      <c r="L5" s="9">
        <v>2</v>
      </c>
      <c r="M5" s="15">
        <v>2.6</v>
      </c>
      <c r="N5" s="15" t="s">
        <v>36</v>
      </c>
      <c r="O5" s="9" t="s">
        <v>34</v>
      </c>
      <c r="P5" s="9" t="s">
        <v>33</v>
      </c>
      <c r="Q5" s="9" t="s">
        <v>134</v>
      </c>
      <c r="R5" s="9" t="s">
        <v>42</v>
      </c>
      <c r="S5" s="9" t="s">
        <v>33</v>
      </c>
      <c r="T5" s="9" t="s">
        <v>36</v>
      </c>
      <c r="U5" s="9" t="s">
        <v>37</v>
      </c>
      <c r="V5" s="9">
        <v>0</v>
      </c>
      <c r="W5" s="10">
        <v>1</v>
      </c>
      <c r="X5" s="13">
        <v>43115</v>
      </c>
      <c r="Y5" s="16">
        <f t="shared" si="0"/>
        <v>26.2</v>
      </c>
      <c r="Z5" s="8" t="s">
        <v>36</v>
      </c>
      <c r="AA5" s="9">
        <v>1</v>
      </c>
      <c r="AB5" s="8"/>
      <c r="AD5" s="9" t="s">
        <v>45</v>
      </c>
    </row>
    <row r="6" spans="1:32" x14ac:dyDescent="0.25">
      <c r="A6" s="9">
        <v>5</v>
      </c>
      <c r="B6" s="9">
        <v>68</v>
      </c>
      <c r="C6" s="9" t="s">
        <v>39</v>
      </c>
      <c r="D6" s="10">
        <v>0.05</v>
      </c>
      <c r="E6" s="11" t="s">
        <v>31</v>
      </c>
      <c r="F6"/>
      <c r="G6">
        <v>8</v>
      </c>
      <c r="H6" s="13">
        <v>42331</v>
      </c>
      <c r="I6" s="14"/>
      <c r="J6" s="9" t="s">
        <v>32</v>
      </c>
      <c r="K6" s="9">
        <v>6</v>
      </c>
      <c r="L6" s="9">
        <v>3</v>
      </c>
      <c r="M6" s="15" t="s">
        <v>46</v>
      </c>
      <c r="N6" s="15" t="s">
        <v>33</v>
      </c>
      <c r="O6" s="9" t="s">
        <v>34</v>
      </c>
      <c r="P6" s="9" t="s">
        <v>33</v>
      </c>
      <c r="Q6" s="9" t="s">
        <v>134</v>
      </c>
      <c r="R6" s="9" t="s">
        <v>42</v>
      </c>
      <c r="S6" s="9" t="s">
        <v>33</v>
      </c>
      <c r="T6" s="9" t="s">
        <v>36</v>
      </c>
      <c r="U6" s="9" t="s">
        <v>37</v>
      </c>
      <c r="V6" s="9">
        <v>0</v>
      </c>
      <c r="W6" s="10">
        <v>0.66666666666666663</v>
      </c>
      <c r="X6" s="11">
        <v>42464</v>
      </c>
      <c r="Y6" s="16">
        <f t="shared" si="0"/>
        <v>4.4333333333333336</v>
      </c>
      <c r="Z6" s="9" t="s">
        <v>33</v>
      </c>
      <c r="AA6" s="9">
        <v>1</v>
      </c>
      <c r="AD6" s="9" t="s">
        <v>45</v>
      </c>
    </row>
    <row r="7" spans="1:32" x14ac:dyDescent="0.25">
      <c r="A7" s="9">
        <v>6</v>
      </c>
      <c r="B7" s="9">
        <v>60</v>
      </c>
      <c r="C7" s="9" t="s">
        <v>39</v>
      </c>
      <c r="D7" s="10">
        <v>0.05</v>
      </c>
      <c r="E7" s="11" t="s">
        <v>31</v>
      </c>
      <c r="F7"/>
      <c r="G7">
        <v>10</v>
      </c>
      <c r="H7" s="13">
        <v>42334</v>
      </c>
      <c r="I7" s="14"/>
      <c r="J7" s="9" t="s">
        <v>32</v>
      </c>
      <c r="K7" s="9">
        <v>4</v>
      </c>
      <c r="L7" s="9">
        <v>2</v>
      </c>
      <c r="M7" s="15">
        <v>11.1</v>
      </c>
      <c r="N7" s="15" t="s">
        <v>33</v>
      </c>
      <c r="O7" s="9" t="s">
        <v>34</v>
      </c>
      <c r="P7" s="9" t="s">
        <v>33</v>
      </c>
      <c r="Q7" s="9" t="s">
        <v>134</v>
      </c>
      <c r="R7" s="9" t="s">
        <v>35</v>
      </c>
      <c r="S7" s="9" t="s">
        <v>33</v>
      </c>
      <c r="T7" s="9" t="s">
        <v>36</v>
      </c>
      <c r="U7" s="9" t="s">
        <v>37</v>
      </c>
      <c r="V7" s="9">
        <v>0</v>
      </c>
      <c r="W7" s="10">
        <v>0.66666666666666663</v>
      </c>
      <c r="X7" s="13">
        <v>43344</v>
      </c>
      <c r="Y7" s="16">
        <f t="shared" si="0"/>
        <v>33.666666666666664</v>
      </c>
      <c r="Z7" s="9" t="s">
        <v>36</v>
      </c>
      <c r="AA7" s="9">
        <v>1</v>
      </c>
      <c r="AB7" s="8"/>
      <c r="AD7" s="9" t="s">
        <v>38</v>
      </c>
    </row>
    <row r="8" spans="1:32" x14ac:dyDescent="0.25">
      <c r="A8" s="9">
        <v>7</v>
      </c>
      <c r="B8" s="9">
        <v>73</v>
      </c>
      <c r="C8" s="9" t="s">
        <v>30</v>
      </c>
      <c r="D8" s="10">
        <v>0.03</v>
      </c>
      <c r="E8" s="9" t="s">
        <v>47</v>
      </c>
      <c r="F8" s="12">
        <v>42334</v>
      </c>
      <c r="G8">
        <v>60</v>
      </c>
      <c r="H8" s="13">
        <v>42341</v>
      </c>
      <c r="I8" s="14">
        <f t="shared" si="1"/>
        <v>7</v>
      </c>
      <c r="J8" s="9" t="s">
        <v>32</v>
      </c>
      <c r="K8" s="9">
        <v>11</v>
      </c>
      <c r="L8" s="9">
        <v>1</v>
      </c>
      <c r="M8" s="15">
        <v>1</v>
      </c>
      <c r="N8" s="15" t="s">
        <v>33</v>
      </c>
      <c r="O8" s="9" t="s">
        <v>34</v>
      </c>
      <c r="P8" s="9" t="s">
        <v>36</v>
      </c>
      <c r="Q8" s="9" t="s">
        <v>134</v>
      </c>
      <c r="R8" s="9" t="s">
        <v>35</v>
      </c>
      <c r="S8" s="9" t="s">
        <v>33</v>
      </c>
      <c r="T8" s="9" t="s">
        <v>36</v>
      </c>
      <c r="U8" s="9" t="s">
        <v>37</v>
      </c>
      <c r="V8" s="9">
        <v>0</v>
      </c>
      <c r="W8" s="10">
        <v>0.1</v>
      </c>
      <c r="X8" s="13">
        <v>42940</v>
      </c>
      <c r="Y8" s="16">
        <f t="shared" si="0"/>
        <v>19.966666666666665</v>
      </c>
      <c r="Z8" s="9" t="s">
        <v>33</v>
      </c>
      <c r="AA8" s="9">
        <v>1</v>
      </c>
      <c r="AB8" s="8"/>
      <c r="AD8" s="9" t="s">
        <v>45</v>
      </c>
    </row>
    <row r="9" spans="1:32" x14ac:dyDescent="0.25">
      <c r="A9" s="9">
        <v>8</v>
      </c>
      <c r="B9" s="9">
        <v>69</v>
      </c>
      <c r="C9" s="9" t="s">
        <v>39</v>
      </c>
      <c r="D9" s="10">
        <v>0.01</v>
      </c>
      <c r="E9" s="11" t="s">
        <v>31</v>
      </c>
      <c r="F9"/>
      <c r="G9"/>
      <c r="H9" s="13">
        <v>42345</v>
      </c>
      <c r="I9" s="14"/>
      <c r="J9" s="9" t="s">
        <v>32</v>
      </c>
      <c r="K9" s="9">
        <v>8</v>
      </c>
      <c r="L9" s="9">
        <v>3</v>
      </c>
      <c r="M9" s="15" t="s">
        <v>48</v>
      </c>
      <c r="N9" s="15" t="s">
        <v>36</v>
      </c>
      <c r="O9" s="9" t="s">
        <v>34</v>
      </c>
      <c r="P9" s="9" t="s">
        <v>33</v>
      </c>
      <c r="Q9" s="9" t="s">
        <v>134</v>
      </c>
      <c r="R9" s="9" t="s">
        <v>42</v>
      </c>
      <c r="S9" s="9" t="s">
        <v>33</v>
      </c>
      <c r="T9" s="9" t="s">
        <v>36</v>
      </c>
      <c r="U9" s="9" t="s">
        <v>37</v>
      </c>
      <c r="V9" s="9">
        <v>0</v>
      </c>
      <c r="W9" s="10">
        <v>0.8</v>
      </c>
      <c r="X9" s="13">
        <v>42564</v>
      </c>
      <c r="Y9" s="16">
        <f t="shared" si="0"/>
        <v>7.3</v>
      </c>
      <c r="Z9" s="8" t="s">
        <v>36</v>
      </c>
      <c r="AA9" s="9">
        <v>1</v>
      </c>
      <c r="AB9" s="8"/>
      <c r="AD9" s="9" t="s">
        <v>38</v>
      </c>
    </row>
    <row r="10" spans="1:32" x14ac:dyDescent="0.25">
      <c r="A10" s="9">
        <v>9</v>
      </c>
      <c r="B10" s="9">
        <v>78</v>
      </c>
      <c r="C10" s="9" t="s">
        <v>30</v>
      </c>
      <c r="D10" s="10">
        <v>1E-3</v>
      </c>
      <c r="E10" s="9" t="s">
        <v>47</v>
      </c>
      <c r="F10"/>
      <c r="G10">
        <v>20</v>
      </c>
      <c r="H10" s="13">
        <v>42353</v>
      </c>
      <c r="I10" s="14"/>
      <c r="J10" s="9" t="s">
        <v>32</v>
      </c>
      <c r="K10" s="9">
        <v>12</v>
      </c>
      <c r="L10" s="9">
        <v>1</v>
      </c>
      <c r="M10" s="15">
        <v>11</v>
      </c>
      <c r="N10" s="15" t="s">
        <v>33</v>
      </c>
      <c r="O10" s="9" t="s">
        <v>34</v>
      </c>
      <c r="P10" s="9" t="s">
        <v>36</v>
      </c>
      <c r="Q10" s="8" t="s">
        <v>142</v>
      </c>
      <c r="R10" s="9" t="s">
        <v>42</v>
      </c>
      <c r="S10" s="9" t="s">
        <v>33</v>
      </c>
      <c r="T10" s="9" t="s">
        <v>36</v>
      </c>
      <c r="U10" s="9" t="s">
        <v>37</v>
      </c>
      <c r="V10" s="9">
        <v>0</v>
      </c>
      <c r="W10" s="10">
        <v>0.5</v>
      </c>
      <c r="X10" s="13">
        <v>42630</v>
      </c>
      <c r="Y10" s="16">
        <f t="shared" si="0"/>
        <v>9.2333333333333325</v>
      </c>
      <c r="Z10" s="9" t="s">
        <v>33</v>
      </c>
      <c r="AA10" s="9">
        <v>1</v>
      </c>
      <c r="AB10" s="8"/>
      <c r="AC10" s="17"/>
      <c r="AD10" s="9" t="s">
        <v>45</v>
      </c>
    </row>
    <row r="11" spans="1:32" x14ac:dyDescent="0.25">
      <c r="A11" s="9">
        <v>10</v>
      </c>
      <c r="B11" s="9">
        <v>69</v>
      </c>
      <c r="C11" s="9" t="s">
        <v>39</v>
      </c>
      <c r="D11" s="10">
        <v>1E-3</v>
      </c>
      <c r="E11" s="9" t="s">
        <v>47</v>
      </c>
      <c r="F11"/>
      <c r="G11">
        <v>3</v>
      </c>
      <c r="H11" s="13">
        <v>42371</v>
      </c>
      <c r="I11" s="14"/>
      <c r="J11" s="9" t="s">
        <v>32</v>
      </c>
      <c r="K11" s="9">
        <v>5</v>
      </c>
      <c r="L11" s="9">
        <v>1</v>
      </c>
      <c r="M11" s="15">
        <v>11</v>
      </c>
      <c r="N11" s="15" t="s">
        <v>33</v>
      </c>
      <c r="O11" s="9" t="s">
        <v>34</v>
      </c>
      <c r="P11" s="9" t="s">
        <v>36</v>
      </c>
      <c r="Q11" s="9" t="s">
        <v>134</v>
      </c>
      <c r="R11" s="9" t="s">
        <v>35</v>
      </c>
      <c r="S11" s="9" t="s">
        <v>33</v>
      </c>
      <c r="T11" s="9" t="s">
        <v>36</v>
      </c>
      <c r="U11" s="9" t="s">
        <v>37</v>
      </c>
      <c r="V11" s="9">
        <v>0</v>
      </c>
      <c r="W11" s="10">
        <v>0.9</v>
      </c>
      <c r="X11" s="13">
        <v>43397</v>
      </c>
      <c r="Y11" s="16">
        <f t="shared" si="0"/>
        <v>34.200000000000003</v>
      </c>
      <c r="Z11" s="9" t="s">
        <v>33</v>
      </c>
      <c r="AA11" s="9">
        <v>1</v>
      </c>
      <c r="AB11" s="8"/>
      <c r="AC11"/>
      <c r="AD11" s="9" t="s">
        <v>45</v>
      </c>
    </row>
    <row r="12" spans="1:32" x14ac:dyDescent="0.25">
      <c r="A12" s="9">
        <v>11</v>
      </c>
      <c r="B12" s="9">
        <v>51</v>
      </c>
      <c r="C12" s="9" t="s">
        <v>39</v>
      </c>
      <c r="D12" s="10">
        <v>1</v>
      </c>
      <c r="E12" s="11" t="s">
        <v>31</v>
      </c>
      <c r="F12" s="12">
        <v>42375</v>
      </c>
      <c r="G12">
        <v>10</v>
      </c>
      <c r="H12" s="13">
        <v>42376</v>
      </c>
      <c r="I12" s="14">
        <f t="shared" si="1"/>
        <v>1</v>
      </c>
      <c r="J12" s="9" t="s">
        <v>32</v>
      </c>
      <c r="K12" s="9">
        <v>4</v>
      </c>
      <c r="L12" s="9">
        <v>2</v>
      </c>
      <c r="M12" s="15">
        <v>11.6</v>
      </c>
      <c r="N12" s="15" t="s">
        <v>36</v>
      </c>
      <c r="O12" s="9" t="s">
        <v>41</v>
      </c>
      <c r="P12" s="9" t="s">
        <v>33</v>
      </c>
      <c r="Q12" s="9" t="s">
        <v>134</v>
      </c>
      <c r="R12" s="9" t="s">
        <v>35</v>
      </c>
      <c r="S12" s="9" t="s">
        <v>33</v>
      </c>
      <c r="T12" s="9" t="s">
        <v>36</v>
      </c>
      <c r="U12" s="9" t="s">
        <v>37</v>
      </c>
      <c r="V12" s="9">
        <v>0</v>
      </c>
      <c r="W12" s="10">
        <v>1</v>
      </c>
      <c r="X12" s="13">
        <v>42791</v>
      </c>
      <c r="Y12" s="16">
        <f t="shared" si="0"/>
        <v>13.833333333333334</v>
      </c>
      <c r="Z12" s="9" t="s">
        <v>36</v>
      </c>
      <c r="AA12" s="9">
        <v>1</v>
      </c>
      <c r="AD12" s="9" t="s">
        <v>45</v>
      </c>
      <c r="AE12" s="17"/>
    </row>
    <row r="13" spans="1:32" x14ac:dyDescent="0.25">
      <c r="A13" s="9">
        <v>12</v>
      </c>
      <c r="B13" s="9">
        <v>62</v>
      </c>
      <c r="C13" s="9" t="s">
        <v>30</v>
      </c>
      <c r="D13" s="10">
        <v>0.66</v>
      </c>
      <c r="E13" s="11" t="s">
        <v>31</v>
      </c>
      <c r="F13" s="12">
        <v>42404</v>
      </c>
      <c r="G13">
        <v>10</v>
      </c>
      <c r="H13" s="13">
        <v>42418</v>
      </c>
      <c r="I13" s="14">
        <f t="shared" si="1"/>
        <v>14</v>
      </c>
      <c r="J13" s="9" t="s">
        <v>32</v>
      </c>
      <c r="K13" s="9">
        <v>3</v>
      </c>
      <c r="L13" s="9">
        <v>1</v>
      </c>
      <c r="M13" s="15">
        <v>11</v>
      </c>
      <c r="N13" s="15" t="s">
        <v>33</v>
      </c>
      <c r="O13" s="9" t="s">
        <v>41</v>
      </c>
      <c r="P13" s="9" t="s">
        <v>33</v>
      </c>
      <c r="Q13" s="9" t="s">
        <v>134</v>
      </c>
      <c r="R13" s="9" t="s">
        <v>35</v>
      </c>
      <c r="S13" s="9" t="s">
        <v>33</v>
      </c>
      <c r="T13" s="9" t="s">
        <v>36</v>
      </c>
      <c r="U13" s="9" t="s">
        <v>37</v>
      </c>
      <c r="V13" s="9">
        <v>0</v>
      </c>
      <c r="W13" s="10">
        <v>1</v>
      </c>
      <c r="X13" s="13">
        <v>42505</v>
      </c>
      <c r="Y13" s="16">
        <f t="shared" si="0"/>
        <v>2.9</v>
      </c>
      <c r="Z13" s="9" t="s">
        <v>36</v>
      </c>
      <c r="AA13" s="9">
        <v>1</v>
      </c>
      <c r="AC13" s="17"/>
      <c r="AD13" s="9" t="s">
        <v>38</v>
      </c>
      <c r="AE13" s="17"/>
    </row>
    <row r="14" spans="1:32" x14ac:dyDescent="0.25">
      <c r="A14" s="9">
        <v>13</v>
      </c>
      <c r="B14" s="9">
        <v>70</v>
      </c>
      <c r="C14" s="9" t="s">
        <v>39</v>
      </c>
      <c r="D14" s="10">
        <v>1</v>
      </c>
      <c r="E14" s="11" t="s">
        <v>31</v>
      </c>
      <c r="F14" s="12">
        <v>42424</v>
      </c>
      <c r="G14">
        <v>14</v>
      </c>
      <c r="H14" s="13">
        <v>42425</v>
      </c>
      <c r="I14" s="14">
        <f t="shared" si="1"/>
        <v>1</v>
      </c>
      <c r="J14" s="9" t="s">
        <v>32</v>
      </c>
      <c r="K14" s="9">
        <v>4</v>
      </c>
      <c r="L14" s="9">
        <v>1</v>
      </c>
      <c r="M14" s="15" t="s">
        <v>49</v>
      </c>
      <c r="N14" s="15" t="s">
        <v>33</v>
      </c>
      <c r="O14" s="9" t="s">
        <v>34</v>
      </c>
      <c r="P14" s="9" t="s">
        <v>33</v>
      </c>
      <c r="Q14" s="9" t="s">
        <v>134</v>
      </c>
      <c r="R14" s="9" t="s">
        <v>35</v>
      </c>
      <c r="S14" s="9" t="s">
        <v>33</v>
      </c>
      <c r="T14" s="9" t="s">
        <v>36</v>
      </c>
      <c r="U14" s="9" t="s">
        <v>43</v>
      </c>
      <c r="V14" s="9" t="s">
        <v>50</v>
      </c>
      <c r="W14" s="10">
        <v>0.8</v>
      </c>
      <c r="X14" s="13">
        <v>43040</v>
      </c>
      <c r="Y14" s="16">
        <f t="shared" si="0"/>
        <v>20.5</v>
      </c>
      <c r="Z14" s="8" t="s">
        <v>36</v>
      </c>
      <c r="AA14" s="9">
        <v>1</v>
      </c>
      <c r="AD14" s="9" t="s">
        <v>45</v>
      </c>
    </row>
    <row r="15" spans="1:32" x14ac:dyDescent="0.25">
      <c r="A15" s="9">
        <v>14</v>
      </c>
      <c r="B15" s="9">
        <v>53</v>
      </c>
      <c r="C15" s="9" t="s">
        <v>30</v>
      </c>
      <c r="D15" s="10">
        <v>0.1</v>
      </c>
      <c r="E15" s="9" t="s">
        <v>47</v>
      </c>
      <c r="F15"/>
      <c r="G15"/>
      <c r="H15" s="13">
        <v>42439</v>
      </c>
      <c r="I15" s="14"/>
      <c r="J15" s="9" t="s">
        <v>32</v>
      </c>
      <c r="K15" s="9">
        <v>7</v>
      </c>
      <c r="L15" s="9">
        <v>3</v>
      </c>
      <c r="M15" s="15" t="s">
        <v>51</v>
      </c>
      <c r="N15" s="15" t="s">
        <v>33</v>
      </c>
      <c r="O15" s="9" t="s">
        <v>34</v>
      </c>
      <c r="P15" s="9" t="s">
        <v>33</v>
      </c>
      <c r="Q15" s="9" t="s">
        <v>134</v>
      </c>
      <c r="R15" s="9" t="s">
        <v>35</v>
      </c>
      <c r="S15" s="9" t="s">
        <v>33</v>
      </c>
      <c r="T15" s="9" t="s">
        <v>36</v>
      </c>
      <c r="U15" s="9" t="s">
        <v>43</v>
      </c>
      <c r="V15" s="9" t="s">
        <v>50</v>
      </c>
      <c r="W15" s="10">
        <v>1</v>
      </c>
      <c r="X15" s="13">
        <v>43146</v>
      </c>
      <c r="Y15" s="16">
        <f t="shared" si="0"/>
        <v>23.566666666666666</v>
      </c>
      <c r="Z15" s="9" t="s">
        <v>33</v>
      </c>
      <c r="AA15" s="9">
        <v>1</v>
      </c>
      <c r="AD15" s="9" t="s">
        <v>45</v>
      </c>
    </row>
    <row r="16" spans="1:32" x14ac:dyDescent="0.25">
      <c r="A16" s="9">
        <v>15</v>
      </c>
      <c r="B16" s="9">
        <v>47</v>
      </c>
      <c r="C16" s="9" t="s">
        <v>39</v>
      </c>
      <c r="D16" s="10">
        <v>1E-3</v>
      </c>
      <c r="E16" s="11" t="s">
        <v>31</v>
      </c>
      <c r="F16"/>
      <c r="G16">
        <v>5</v>
      </c>
      <c r="H16" s="13">
        <v>42471</v>
      </c>
      <c r="I16" s="14"/>
      <c r="J16" s="9" t="s">
        <v>32</v>
      </c>
      <c r="K16" s="9">
        <v>10</v>
      </c>
      <c r="L16" s="9">
        <v>10</v>
      </c>
      <c r="M16" s="15" t="s">
        <v>52</v>
      </c>
      <c r="N16" s="15" t="s">
        <v>36</v>
      </c>
      <c r="O16" s="9" t="s">
        <v>34</v>
      </c>
      <c r="P16" s="9" t="s">
        <v>33</v>
      </c>
      <c r="Q16" s="9" t="s">
        <v>134</v>
      </c>
      <c r="R16" s="9" t="s">
        <v>42</v>
      </c>
      <c r="S16" s="9" t="s">
        <v>33</v>
      </c>
      <c r="T16" s="9" t="s">
        <v>36</v>
      </c>
      <c r="U16" s="9" t="s">
        <v>37</v>
      </c>
      <c r="V16" s="9">
        <v>0</v>
      </c>
      <c r="W16" s="10">
        <v>0.66666666666666663</v>
      </c>
      <c r="X16" s="13">
        <v>43364</v>
      </c>
      <c r="Y16" s="16">
        <f t="shared" si="0"/>
        <v>29.766666666666666</v>
      </c>
      <c r="Z16" s="9" t="s">
        <v>36</v>
      </c>
      <c r="AA16" s="9">
        <v>1</v>
      </c>
      <c r="AD16" s="9" t="s">
        <v>38</v>
      </c>
    </row>
    <row r="17" spans="1:31" x14ac:dyDescent="0.25">
      <c r="A17" s="9">
        <v>16</v>
      </c>
      <c r="B17" s="9">
        <v>50</v>
      </c>
      <c r="C17" s="9" t="s">
        <v>30</v>
      </c>
      <c r="D17" s="10">
        <v>0.5</v>
      </c>
      <c r="E17" s="11" t="s">
        <v>31</v>
      </c>
      <c r="F17" s="12">
        <v>42471</v>
      </c>
      <c r="G17">
        <v>4</v>
      </c>
      <c r="H17" s="13">
        <v>42472</v>
      </c>
      <c r="I17" s="14">
        <f t="shared" si="1"/>
        <v>1</v>
      </c>
      <c r="J17" s="9" t="s">
        <v>32</v>
      </c>
      <c r="K17" s="9">
        <v>6</v>
      </c>
      <c r="L17" s="9">
        <v>1</v>
      </c>
      <c r="M17" s="15">
        <v>9</v>
      </c>
      <c r="N17" s="15" t="s">
        <v>33</v>
      </c>
      <c r="O17" s="9" t="s">
        <v>41</v>
      </c>
      <c r="P17" s="9" t="s">
        <v>33</v>
      </c>
      <c r="Q17" s="9" t="s">
        <v>134</v>
      </c>
      <c r="R17" s="9" t="s">
        <v>35</v>
      </c>
      <c r="S17" s="9" t="s">
        <v>33</v>
      </c>
      <c r="T17" s="9" t="s">
        <v>36</v>
      </c>
      <c r="U17" s="9" t="s">
        <v>37</v>
      </c>
      <c r="W17" s="10">
        <v>0.8</v>
      </c>
      <c r="X17" s="13">
        <v>42774</v>
      </c>
      <c r="Y17" s="16">
        <f t="shared" si="0"/>
        <v>10.066666666666666</v>
      </c>
      <c r="Z17" s="9" t="s">
        <v>36</v>
      </c>
      <c r="AA17" s="9">
        <v>1</v>
      </c>
      <c r="AD17" s="9" t="s">
        <v>45</v>
      </c>
      <c r="AE17" s="17"/>
    </row>
    <row r="18" spans="1:31" x14ac:dyDescent="0.25">
      <c r="A18" s="9">
        <v>17</v>
      </c>
      <c r="B18" s="9">
        <v>79</v>
      </c>
      <c r="C18" s="9" t="s">
        <v>39</v>
      </c>
      <c r="D18" s="10">
        <v>0.05</v>
      </c>
      <c r="E18" s="9" t="s">
        <v>47</v>
      </c>
      <c r="F18" s="12">
        <v>42475</v>
      </c>
      <c r="G18">
        <v>14</v>
      </c>
      <c r="H18" s="13">
        <v>42477</v>
      </c>
      <c r="I18" s="14">
        <f t="shared" si="1"/>
        <v>2</v>
      </c>
      <c r="J18" s="9" t="s">
        <v>32</v>
      </c>
      <c r="K18" s="9">
        <v>8</v>
      </c>
      <c r="L18" s="8">
        <v>1</v>
      </c>
      <c r="M18" s="15" t="s">
        <v>53</v>
      </c>
      <c r="N18" s="15" t="s">
        <v>33</v>
      </c>
      <c r="O18" s="9" t="s">
        <v>34</v>
      </c>
      <c r="P18" s="9" t="s">
        <v>36</v>
      </c>
      <c r="Q18" s="9" t="s">
        <v>134</v>
      </c>
      <c r="R18" s="9" t="s">
        <v>42</v>
      </c>
      <c r="S18" s="9" t="s">
        <v>33</v>
      </c>
      <c r="T18" s="9" t="s">
        <v>36</v>
      </c>
      <c r="U18" s="9" t="s">
        <v>43</v>
      </c>
      <c r="V18" s="9" t="s">
        <v>54</v>
      </c>
      <c r="W18" s="10">
        <v>0.8</v>
      </c>
      <c r="X18" s="13">
        <v>42566</v>
      </c>
      <c r="Y18" s="16">
        <f t="shared" si="0"/>
        <v>2.9666666666666668</v>
      </c>
      <c r="Z18" s="9" t="s">
        <v>33</v>
      </c>
      <c r="AA18" s="9">
        <v>1</v>
      </c>
      <c r="AD18" s="9" t="s">
        <v>38</v>
      </c>
    </row>
    <row r="19" spans="1:31" x14ac:dyDescent="0.25">
      <c r="A19" s="9">
        <v>18</v>
      </c>
      <c r="B19" s="9">
        <v>67</v>
      </c>
      <c r="C19" s="9" t="s">
        <v>39</v>
      </c>
      <c r="D19" s="10">
        <v>0.33</v>
      </c>
      <c r="E19" s="11" t="s">
        <v>31</v>
      </c>
      <c r="F19" s="12">
        <v>42475</v>
      </c>
      <c r="G19">
        <v>3</v>
      </c>
      <c r="H19" s="13">
        <v>42477</v>
      </c>
      <c r="I19" s="14">
        <f t="shared" si="1"/>
        <v>2</v>
      </c>
      <c r="J19" s="9" t="s">
        <v>32</v>
      </c>
      <c r="K19" s="9">
        <v>3</v>
      </c>
      <c r="L19" s="9">
        <v>1</v>
      </c>
      <c r="M19" s="15">
        <v>11</v>
      </c>
      <c r="N19" s="15" t="s">
        <v>33</v>
      </c>
      <c r="O19" s="9" t="s">
        <v>41</v>
      </c>
      <c r="P19" s="9" t="s">
        <v>33</v>
      </c>
      <c r="Q19" s="9" t="s">
        <v>134</v>
      </c>
      <c r="R19" s="9" t="s">
        <v>35</v>
      </c>
      <c r="S19" s="9" t="s">
        <v>33</v>
      </c>
      <c r="T19" s="9" t="s">
        <v>36</v>
      </c>
      <c r="U19" s="9" t="s">
        <v>43</v>
      </c>
      <c r="V19" s="9" t="s">
        <v>54</v>
      </c>
      <c r="W19" s="18">
        <v>0.8</v>
      </c>
      <c r="X19" s="13">
        <v>42724</v>
      </c>
      <c r="Y19" s="16">
        <f t="shared" si="0"/>
        <v>8.2333333333333325</v>
      </c>
      <c r="Z19" s="9" t="s">
        <v>36</v>
      </c>
      <c r="AA19" s="9">
        <v>1</v>
      </c>
      <c r="AD19" s="9" t="s">
        <v>45</v>
      </c>
    </row>
    <row r="20" spans="1:31" ht="14.4" x14ac:dyDescent="0.3">
      <c r="A20" s="9">
        <v>19</v>
      </c>
      <c r="B20" s="9">
        <v>43</v>
      </c>
      <c r="C20" s="9" t="s">
        <v>30</v>
      </c>
      <c r="D20" s="10">
        <v>1</v>
      </c>
      <c r="E20" s="11" t="s">
        <v>31</v>
      </c>
      <c r="F20" s="12">
        <v>42476</v>
      </c>
      <c r="G20">
        <v>20</v>
      </c>
      <c r="H20" s="13">
        <v>42478</v>
      </c>
      <c r="I20" s="14">
        <f t="shared" si="1"/>
        <v>2</v>
      </c>
      <c r="J20" s="19" t="s">
        <v>55</v>
      </c>
      <c r="K20" s="19">
        <v>4</v>
      </c>
      <c r="L20" s="9">
        <v>10</v>
      </c>
      <c r="M20" s="15" t="s">
        <v>56</v>
      </c>
      <c r="N20" s="15" t="s">
        <v>36</v>
      </c>
      <c r="O20" s="9" t="s">
        <v>41</v>
      </c>
      <c r="P20" s="9" t="s">
        <v>36</v>
      </c>
      <c r="Q20" s="9" t="s">
        <v>146</v>
      </c>
      <c r="R20" s="9" t="s">
        <v>42</v>
      </c>
      <c r="S20" s="9" t="s">
        <v>33</v>
      </c>
      <c r="T20" s="9" t="s">
        <v>36</v>
      </c>
      <c r="U20" s="9" t="s">
        <v>37</v>
      </c>
      <c r="V20" s="9">
        <v>0</v>
      </c>
      <c r="W20" s="10">
        <v>1</v>
      </c>
      <c r="X20" s="13">
        <v>43138</v>
      </c>
      <c r="Y20" s="16">
        <f t="shared" si="0"/>
        <v>22</v>
      </c>
      <c r="Z20" s="9" t="s">
        <v>36</v>
      </c>
      <c r="AA20" s="9">
        <v>1</v>
      </c>
      <c r="AD20" s="9" t="s">
        <v>45</v>
      </c>
    </row>
    <row r="21" spans="1:31" x14ac:dyDescent="0.25">
      <c r="A21" s="9">
        <v>20</v>
      </c>
      <c r="B21" s="9">
        <v>61</v>
      </c>
      <c r="C21" s="9" t="s">
        <v>39</v>
      </c>
      <c r="D21" s="10">
        <v>1</v>
      </c>
      <c r="E21" s="9" t="s">
        <v>47</v>
      </c>
      <c r="F21" s="12">
        <v>42485</v>
      </c>
      <c r="G21">
        <v>30</v>
      </c>
      <c r="H21" s="13">
        <v>42486</v>
      </c>
      <c r="I21" s="14">
        <f t="shared" si="1"/>
        <v>1</v>
      </c>
      <c r="J21" s="9" t="s">
        <v>32</v>
      </c>
      <c r="K21" s="9">
        <v>4</v>
      </c>
      <c r="L21" s="9">
        <v>1</v>
      </c>
      <c r="M21" s="15">
        <v>7</v>
      </c>
      <c r="N21" s="15" t="s">
        <v>36</v>
      </c>
      <c r="O21" s="9" t="s">
        <v>41</v>
      </c>
      <c r="P21" s="9" t="s">
        <v>33</v>
      </c>
      <c r="Q21" s="9" t="s">
        <v>134</v>
      </c>
      <c r="R21" s="9" t="s">
        <v>42</v>
      </c>
      <c r="S21" s="9" t="s">
        <v>33</v>
      </c>
      <c r="T21" s="9" t="s">
        <v>36</v>
      </c>
      <c r="U21" s="9" t="s">
        <v>43</v>
      </c>
      <c r="V21" s="9" t="s">
        <v>54</v>
      </c>
      <c r="W21" s="10">
        <v>1</v>
      </c>
      <c r="X21" s="13">
        <v>42576</v>
      </c>
      <c r="Y21" s="16">
        <f t="shared" si="0"/>
        <v>3</v>
      </c>
      <c r="Z21" s="9" t="s">
        <v>33</v>
      </c>
      <c r="AA21" s="9">
        <v>1</v>
      </c>
      <c r="AD21" s="9" t="s">
        <v>45</v>
      </c>
    </row>
    <row r="22" spans="1:31" x14ac:dyDescent="0.25">
      <c r="A22" s="9">
        <v>21</v>
      </c>
      <c r="B22" s="9">
        <v>71</v>
      </c>
      <c r="C22" s="9" t="s">
        <v>30</v>
      </c>
      <c r="D22" s="10">
        <v>0.66</v>
      </c>
      <c r="E22" s="11" t="s">
        <v>31</v>
      </c>
      <c r="F22" s="12">
        <v>42496</v>
      </c>
      <c r="G22">
        <v>1</v>
      </c>
      <c r="H22" s="13">
        <v>42496</v>
      </c>
      <c r="I22" s="14">
        <f t="shared" si="1"/>
        <v>0</v>
      </c>
      <c r="J22" s="9" t="s">
        <v>32</v>
      </c>
      <c r="K22" s="9">
        <v>6</v>
      </c>
      <c r="L22" s="9">
        <v>1</v>
      </c>
      <c r="M22" s="15" t="s">
        <v>57</v>
      </c>
      <c r="N22" s="15" t="s">
        <v>33</v>
      </c>
      <c r="O22" s="9" t="s">
        <v>34</v>
      </c>
      <c r="P22" s="9" t="s">
        <v>33</v>
      </c>
      <c r="Q22" s="9" t="s">
        <v>134</v>
      </c>
      <c r="R22" s="9" t="s">
        <v>42</v>
      </c>
      <c r="S22" s="9" t="s">
        <v>33</v>
      </c>
      <c r="T22" s="9" t="s">
        <v>36</v>
      </c>
      <c r="U22" s="9" t="s">
        <v>37</v>
      </c>
      <c r="V22" s="9">
        <v>0</v>
      </c>
      <c r="W22" s="10">
        <v>1</v>
      </c>
      <c r="X22" s="13">
        <v>42586</v>
      </c>
      <c r="Y22" s="16">
        <f t="shared" si="0"/>
        <v>3</v>
      </c>
      <c r="Z22" s="9" t="s">
        <v>36</v>
      </c>
      <c r="AA22" s="9">
        <v>1</v>
      </c>
      <c r="AD22" s="9" t="s">
        <v>38</v>
      </c>
    </row>
    <row r="23" spans="1:31" x14ac:dyDescent="0.25">
      <c r="A23" s="9">
        <v>22</v>
      </c>
      <c r="B23" s="9">
        <v>51</v>
      </c>
      <c r="C23" s="9" t="s">
        <v>30</v>
      </c>
      <c r="D23" s="10">
        <v>1</v>
      </c>
      <c r="E23" s="11" t="s">
        <v>31</v>
      </c>
      <c r="F23"/>
      <c r="G23">
        <v>28</v>
      </c>
      <c r="H23" s="13">
        <v>42514</v>
      </c>
      <c r="I23" s="14"/>
      <c r="J23" s="9" t="s">
        <v>32</v>
      </c>
      <c r="K23" s="9">
        <v>3</v>
      </c>
      <c r="L23" s="9">
        <v>1</v>
      </c>
      <c r="M23" s="15">
        <v>12</v>
      </c>
      <c r="N23" s="15" t="s">
        <v>33</v>
      </c>
      <c r="O23" s="9" t="s">
        <v>41</v>
      </c>
      <c r="P23" s="9" t="s">
        <v>33</v>
      </c>
      <c r="Q23" s="9" t="s">
        <v>134</v>
      </c>
      <c r="R23" s="9" t="s">
        <v>35</v>
      </c>
      <c r="S23" s="9" t="s">
        <v>33</v>
      </c>
      <c r="T23" s="9" t="s">
        <v>36</v>
      </c>
      <c r="U23" s="9" t="s">
        <v>37</v>
      </c>
      <c r="V23" s="9" t="s">
        <v>58</v>
      </c>
      <c r="W23" s="10">
        <v>1</v>
      </c>
      <c r="X23" s="13">
        <v>43042</v>
      </c>
      <c r="Y23" s="16">
        <f t="shared" si="0"/>
        <v>17.600000000000001</v>
      </c>
      <c r="Z23" s="9" t="s">
        <v>36</v>
      </c>
      <c r="AA23" s="9">
        <v>1</v>
      </c>
      <c r="AD23" s="9" t="s">
        <v>38</v>
      </c>
    </row>
    <row r="24" spans="1:31" x14ac:dyDescent="0.25">
      <c r="A24" s="9">
        <v>23</v>
      </c>
      <c r="B24" s="9">
        <v>57</v>
      </c>
      <c r="C24" s="9" t="s">
        <v>39</v>
      </c>
      <c r="D24" s="10">
        <v>1</v>
      </c>
      <c r="E24" s="11" t="s">
        <v>31</v>
      </c>
      <c r="F24" s="12">
        <v>42516</v>
      </c>
      <c r="G24">
        <v>7</v>
      </c>
      <c r="H24" s="13">
        <v>42516</v>
      </c>
      <c r="I24" s="14">
        <f t="shared" si="1"/>
        <v>0</v>
      </c>
      <c r="J24" s="9" t="s">
        <v>32</v>
      </c>
      <c r="K24" s="9">
        <v>4</v>
      </c>
      <c r="L24" s="9">
        <v>10</v>
      </c>
      <c r="M24" s="15">
        <v>11.7</v>
      </c>
      <c r="N24" s="15" t="s">
        <v>36</v>
      </c>
      <c r="O24" s="9" t="s">
        <v>41</v>
      </c>
      <c r="P24" s="9" t="s">
        <v>33</v>
      </c>
      <c r="Q24" s="9" t="s">
        <v>146</v>
      </c>
      <c r="R24" s="9" t="s">
        <v>42</v>
      </c>
      <c r="S24" s="9" t="s">
        <v>33</v>
      </c>
      <c r="T24" s="9" t="s">
        <v>36</v>
      </c>
      <c r="U24" s="9" t="s">
        <v>43</v>
      </c>
      <c r="V24" s="9" t="s">
        <v>50</v>
      </c>
      <c r="W24" s="10">
        <v>1</v>
      </c>
      <c r="X24" s="13">
        <v>43041</v>
      </c>
      <c r="Y24" s="16">
        <f t="shared" si="0"/>
        <v>17.5</v>
      </c>
      <c r="Z24" s="9" t="s">
        <v>36</v>
      </c>
      <c r="AA24" s="9">
        <v>1</v>
      </c>
      <c r="AD24" s="9" t="s">
        <v>45</v>
      </c>
    </row>
    <row r="25" spans="1:31" x14ac:dyDescent="0.25">
      <c r="A25" s="9">
        <v>24</v>
      </c>
      <c r="B25" s="9">
        <v>54</v>
      </c>
      <c r="C25" s="9" t="s">
        <v>39</v>
      </c>
      <c r="D25" s="10">
        <v>1E-3</v>
      </c>
      <c r="E25" s="11" t="s">
        <v>31</v>
      </c>
      <c r="F25"/>
      <c r="G25">
        <v>7</v>
      </c>
      <c r="H25" s="13">
        <v>42523</v>
      </c>
      <c r="I25" s="14"/>
      <c r="J25" s="9" t="s">
        <v>32</v>
      </c>
      <c r="K25" s="9">
        <v>10</v>
      </c>
      <c r="L25" s="9">
        <v>2</v>
      </c>
      <c r="M25" s="15">
        <v>2.11</v>
      </c>
      <c r="N25" s="15" t="s">
        <v>33</v>
      </c>
      <c r="O25" s="9" t="s">
        <v>34</v>
      </c>
      <c r="P25" s="9" t="s">
        <v>33</v>
      </c>
      <c r="Q25" s="9" t="s">
        <v>134</v>
      </c>
      <c r="R25" s="9" t="s">
        <v>42</v>
      </c>
      <c r="S25" s="9" t="s">
        <v>33</v>
      </c>
      <c r="T25" s="9" t="s">
        <v>36</v>
      </c>
      <c r="U25" s="9" t="s">
        <v>43</v>
      </c>
      <c r="V25" s="9" t="s">
        <v>50</v>
      </c>
      <c r="W25" s="10">
        <v>0.33</v>
      </c>
      <c r="X25" s="13">
        <v>42620</v>
      </c>
      <c r="Y25" s="16">
        <f t="shared" si="0"/>
        <v>3.2333333333333334</v>
      </c>
      <c r="Z25" s="9" t="s">
        <v>36</v>
      </c>
      <c r="AA25" s="9">
        <v>1</v>
      </c>
      <c r="AB25" s="9" t="s">
        <v>59</v>
      </c>
      <c r="AD25" s="9" t="s">
        <v>45</v>
      </c>
    </row>
    <row r="26" spans="1:31" x14ac:dyDescent="0.25">
      <c r="A26" s="9">
        <v>25</v>
      </c>
      <c r="B26" s="9">
        <v>59</v>
      </c>
      <c r="C26" s="9" t="s">
        <v>30</v>
      </c>
      <c r="D26" s="10">
        <v>0.16</v>
      </c>
      <c r="E26" s="11" t="s">
        <v>31</v>
      </c>
      <c r="F26"/>
      <c r="G26">
        <v>2</v>
      </c>
      <c r="H26" s="13">
        <v>42523</v>
      </c>
      <c r="I26" s="14"/>
      <c r="J26" s="9" t="s">
        <v>32</v>
      </c>
      <c r="K26" s="9">
        <v>6</v>
      </c>
      <c r="L26" s="9">
        <v>10</v>
      </c>
      <c r="M26" s="15" t="s">
        <v>60</v>
      </c>
      <c r="N26" s="15" t="s">
        <v>36</v>
      </c>
      <c r="O26" s="9" t="s">
        <v>34</v>
      </c>
      <c r="P26" s="9" t="s">
        <v>33</v>
      </c>
      <c r="Q26" s="9" t="s">
        <v>134</v>
      </c>
      <c r="R26" s="9" t="s">
        <v>42</v>
      </c>
      <c r="S26" s="9" t="s">
        <v>33</v>
      </c>
      <c r="T26" s="9" t="s">
        <v>33</v>
      </c>
      <c r="U26" s="9" t="s">
        <v>43</v>
      </c>
      <c r="V26" s="9" t="s">
        <v>50</v>
      </c>
      <c r="W26" s="10">
        <v>0.1</v>
      </c>
      <c r="X26" s="13">
        <v>42653</v>
      </c>
      <c r="Y26" s="16">
        <f t="shared" si="0"/>
        <v>4.333333333333333</v>
      </c>
      <c r="Z26" s="8" t="s">
        <v>36</v>
      </c>
      <c r="AA26" s="9">
        <v>2</v>
      </c>
      <c r="AB26" s="8" t="s">
        <v>61</v>
      </c>
      <c r="AC26" s="8" t="s">
        <v>62</v>
      </c>
      <c r="AD26" s="9" t="s">
        <v>45</v>
      </c>
    </row>
    <row r="27" spans="1:31" x14ac:dyDescent="0.25">
      <c r="A27" s="9">
        <v>26</v>
      </c>
      <c r="B27" s="9">
        <v>45</v>
      </c>
      <c r="C27" s="9" t="s">
        <v>30</v>
      </c>
      <c r="D27" s="10">
        <v>0.66</v>
      </c>
      <c r="E27" s="11" t="s">
        <v>31</v>
      </c>
      <c r="F27"/>
      <c r="G27">
        <v>7</v>
      </c>
      <c r="H27" s="13">
        <v>42524</v>
      </c>
      <c r="I27" s="14"/>
      <c r="J27" s="9" t="s">
        <v>32</v>
      </c>
      <c r="K27" s="9">
        <v>3</v>
      </c>
      <c r="L27" s="9">
        <v>2</v>
      </c>
      <c r="M27" s="15">
        <v>2.11</v>
      </c>
      <c r="N27" s="15" t="s">
        <v>33</v>
      </c>
      <c r="O27" s="9" t="s">
        <v>41</v>
      </c>
      <c r="P27" s="9" t="s">
        <v>33</v>
      </c>
      <c r="Q27" s="9" t="s">
        <v>134</v>
      </c>
      <c r="R27" s="9" t="s">
        <v>35</v>
      </c>
      <c r="S27" s="9" t="s">
        <v>33</v>
      </c>
      <c r="T27" s="9" t="s">
        <v>36</v>
      </c>
      <c r="U27" s="9" t="s">
        <v>37</v>
      </c>
      <c r="V27" s="9">
        <v>0</v>
      </c>
      <c r="W27" s="10">
        <v>1</v>
      </c>
      <c r="X27" s="13">
        <v>43182</v>
      </c>
      <c r="Y27" s="16">
        <f t="shared" si="0"/>
        <v>21.933333333333334</v>
      </c>
      <c r="Z27" s="9" t="s">
        <v>33</v>
      </c>
      <c r="AA27" s="9">
        <v>1</v>
      </c>
      <c r="AD27" s="9" t="s">
        <v>45</v>
      </c>
    </row>
    <row r="28" spans="1:31" x14ac:dyDescent="0.25">
      <c r="A28" s="9">
        <v>27</v>
      </c>
      <c r="B28" s="9">
        <v>69</v>
      </c>
      <c r="C28" s="9" t="s">
        <v>39</v>
      </c>
      <c r="D28" s="10">
        <v>0.1</v>
      </c>
      <c r="E28" s="11" t="s">
        <v>31</v>
      </c>
      <c r="F28"/>
      <c r="G28">
        <v>2</v>
      </c>
      <c r="H28" s="13">
        <v>42527</v>
      </c>
      <c r="I28" s="14"/>
      <c r="J28" s="9" t="s">
        <v>32</v>
      </c>
      <c r="K28" s="9">
        <v>5</v>
      </c>
      <c r="L28" s="9">
        <v>1</v>
      </c>
      <c r="M28" s="15">
        <v>11</v>
      </c>
      <c r="N28" s="15" t="s">
        <v>33</v>
      </c>
      <c r="O28" s="9" t="s">
        <v>34</v>
      </c>
      <c r="P28" s="9" t="s">
        <v>33</v>
      </c>
      <c r="Q28" s="9" t="s">
        <v>134</v>
      </c>
      <c r="R28" s="9" t="s">
        <v>35</v>
      </c>
      <c r="S28" s="9" t="s">
        <v>33</v>
      </c>
      <c r="T28" s="9" t="s">
        <v>36</v>
      </c>
      <c r="U28" s="9" t="s">
        <v>37</v>
      </c>
      <c r="V28" s="9">
        <v>0</v>
      </c>
      <c r="W28" s="10">
        <v>0.5</v>
      </c>
      <c r="X28" s="13">
        <v>42646</v>
      </c>
      <c r="Y28" s="16">
        <f t="shared" si="0"/>
        <v>3.9666666666666668</v>
      </c>
      <c r="Z28" s="9" t="s">
        <v>33</v>
      </c>
      <c r="AA28" s="9">
        <v>1</v>
      </c>
      <c r="AD28" s="9" t="s">
        <v>45</v>
      </c>
    </row>
    <row r="29" spans="1:31" x14ac:dyDescent="0.25">
      <c r="A29" s="9">
        <v>28</v>
      </c>
      <c r="B29" s="9">
        <v>66</v>
      </c>
      <c r="C29" s="9" t="s">
        <v>39</v>
      </c>
      <c r="D29" s="10">
        <v>0.25</v>
      </c>
      <c r="E29" s="9" t="s">
        <v>47</v>
      </c>
      <c r="F29" s="12">
        <v>42530</v>
      </c>
      <c r="G29"/>
      <c r="H29" s="13">
        <v>42534</v>
      </c>
      <c r="I29" s="14">
        <f t="shared" si="1"/>
        <v>4</v>
      </c>
      <c r="J29" s="9" t="s">
        <v>32</v>
      </c>
      <c r="K29" s="9">
        <v>3</v>
      </c>
      <c r="L29" s="9">
        <v>3</v>
      </c>
      <c r="M29" s="15">
        <v>9.1</v>
      </c>
      <c r="N29" s="15" t="s">
        <v>33</v>
      </c>
      <c r="O29" s="9" t="s">
        <v>41</v>
      </c>
      <c r="P29" s="9" t="s">
        <v>33</v>
      </c>
      <c r="Q29" s="9" t="s">
        <v>134</v>
      </c>
      <c r="R29" s="9" t="s">
        <v>35</v>
      </c>
      <c r="S29" s="9" t="s">
        <v>33</v>
      </c>
      <c r="T29" s="9" t="s">
        <v>36</v>
      </c>
      <c r="U29" s="9" t="s">
        <v>37</v>
      </c>
      <c r="V29" s="9">
        <v>0</v>
      </c>
      <c r="W29" s="10">
        <v>0.66666666666666663</v>
      </c>
      <c r="X29" s="13">
        <v>43152</v>
      </c>
      <c r="Y29" s="16">
        <f t="shared" si="0"/>
        <v>20.6</v>
      </c>
      <c r="Z29" s="9" t="s">
        <v>33</v>
      </c>
      <c r="AA29" s="9">
        <v>1</v>
      </c>
      <c r="AB29" s="8"/>
      <c r="AD29" s="9" t="s">
        <v>45</v>
      </c>
    </row>
    <row r="30" spans="1:31" x14ac:dyDescent="0.25">
      <c r="A30" s="9">
        <v>29</v>
      </c>
      <c r="B30" s="9">
        <v>62</v>
      </c>
      <c r="C30" s="9" t="s">
        <v>39</v>
      </c>
      <c r="D30" s="10">
        <v>1E-3</v>
      </c>
      <c r="E30" s="11" t="s">
        <v>31</v>
      </c>
      <c r="F30"/>
      <c r="G30">
        <v>4</v>
      </c>
      <c r="H30" s="13">
        <v>42551</v>
      </c>
      <c r="I30" s="14"/>
      <c r="J30" s="9" t="s">
        <v>32</v>
      </c>
      <c r="K30" s="9">
        <v>6</v>
      </c>
      <c r="L30" s="9">
        <v>2</v>
      </c>
      <c r="M30" s="15">
        <v>11.5</v>
      </c>
      <c r="N30" s="15" t="s">
        <v>36</v>
      </c>
      <c r="O30" s="9" t="s">
        <v>34</v>
      </c>
      <c r="P30" s="9" t="s">
        <v>33</v>
      </c>
      <c r="Q30" s="9" t="s">
        <v>134</v>
      </c>
      <c r="R30" s="9" t="s">
        <v>35</v>
      </c>
      <c r="S30" s="9" t="s">
        <v>33</v>
      </c>
      <c r="T30" s="9" t="s">
        <v>36</v>
      </c>
      <c r="U30" s="9" t="s">
        <v>37</v>
      </c>
      <c r="V30" s="9" t="s">
        <v>58</v>
      </c>
      <c r="W30" s="10">
        <v>1</v>
      </c>
      <c r="X30" s="13">
        <v>43049</v>
      </c>
      <c r="Y30" s="16">
        <f t="shared" si="0"/>
        <v>16.600000000000001</v>
      </c>
      <c r="Z30" s="9" t="s">
        <v>36</v>
      </c>
      <c r="AA30" s="9">
        <v>1</v>
      </c>
      <c r="AD30" s="9" t="s">
        <v>45</v>
      </c>
    </row>
    <row r="31" spans="1:31" x14ac:dyDescent="0.25">
      <c r="A31" s="9">
        <v>30</v>
      </c>
      <c r="B31" s="9">
        <v>63</v>
      </c>
      <c r="C31" s="9" t="s">
        <v>30</v>
      </c>
      <c r="D31" s="10">
        <v>0.66</v>
      </c>
      <c r="E31" s="9" t="s">
        <v>47</v>
      </c>
      <c r="F31" s="12">
        <v>42549</v>
      </c>
      <c r="G31">
        <v>1</v>
      </c>
      <c r="H31" s="13">
        <v>42551</v>
      </c>
      <c r="I31" s="14">
        <f t="shared" si="1"/>
        <v>2</v>
      </c>
      <c r="J31" s="9" t="s">
        <v>32</v>
      </c>
      <c r="K31" s="9">
        <v>9</v>
      </c>
      <c r="L31" s="8">
        <v>2</v>
      </c>
      <c r="M31" s="15" t="s">
        <v>63</v>
      </c>
      <c r="N31" s="15" t="s">
        <v>33</v>
      </c>
      <c r="O31" s="9" t="s">
        <v>34</v>
      </c>
      <c r="P31" s="9" t="s">
        <v>33</v>
      </c>
      <c r="Q31" s="9" t="s">
        <v>146</v>
      </c>
      <c r="R31" s="9" t="s">
        <v>42</v>
      </c>
      <c r="S31" s="9" t="s">
        <v>33</v>
      </c>
      <c r="T31" s="9" t="s">
        <v>36</v>
      </c>
      <c r="U31" s="9" t="s">
        <v>37</v>
      </c>
      <c r="V31" s="9">
        <v>0</v>
      </c>
      <c r="W31" s="10">
        <v>1</v>
      </c>
      <c r="X31" s="13">
        <v>42646</v>
      </c>
      <c r="Y31" s="16">
        <f t="shared" si="0"/>
        <v>3.1666666666666665</v>
      </c>
      <c r="Z31" s="9" t="s">
        <v>33</v>
      </c>
      <c r="AA31" s="9">
        <v>1</v>
      </c>
      <c r="AD31" s="9" t="s">
        <v>38</v>
      </c>
    </row>
    <row r="32" spans="1:31" x14ac:dyDescent="0.25">
      <c r="A32" s="9">
        <v>31</v>
      </c>
      <c r="B32" s="9">
        <v>42</v>
      </c>
      <c r="C32" s="9" t="s">
        <v>39</v>
      </c>
      <c r="D32" s="10">
        <v>1</v>
      </c>
      <c r="E32" s="9" t="s">
        <v>31</v>
      </c>
      <c r="F32" s="12">
        <v>42556</v>
      </c>
      <c r="G32">
        <v>4</v>
      </c>
      <c r="H32" s="13">
        <v>42558</v>
      </c>
      <c r="I32" s="14">
        <f t="shared" si="1"/>
        <v>2</v>
      </c>
      <c r="J32" s="9" t="s">
        <v>55</v>
      </c>
      <c r="K32" s="14">
        <v>5</v>
      </c>
      <c r="L32" s="9">
        <v>10</v>
      </c>
      <c r="M32" s="15" t="s">
        <v>64</v>
      </c>
      <c r="N32" s="15" t="s">
        <v>36</v>
      </c>
      <c r="O32" s="9" t="s">
        <v>34</v>
      </c>
      <c r="P32" s="9" t="s">
        <v>33</v>
      </c>
      <c r="Q32" s="9" t="s">
        <v>150</v>
      </c>
      <c r="R32" s="9" t="s">
        <v>35</v>
      </c>
      <c r="S32" s="9" t="s">
        <v>33</v>
      </c>
      <c r="T32" s="9" t="s">
        <v>36</v>
      </c>
      <c r="U32" s="9" t="s">
        <v>37</v>
      </c>
      <c r="V32" s="9">
        <v>0</v>
      </c>
      <c r="W32" s="10">
        <v>1</v>
      </c>
      <c r="X32" s="13">
        <v>43340</v>
      </c>
      <c r="Y32" s="16">
        <f t="shared" si="0"/>
        <v>26.066666666666666</v>
      </c>
      <c r="Z32" s="8" t="s">
        <v>36</v>
      </c>
      <c r="AA32" s="9">
        <v>1</v>
      </c>
      <c r="AD32" s="9" t="s">
        <v>38</v>
      </c>
    </row>
    <row r="33" spans="1:31" x14ac:dyDescent="0.25">
      <c r="A33" s="9">
        <v>32</v>
      </c>
      <c r="B33" s="9">
        <v>52</v>
      </c>
      <c r="C33" s="9" t="s">
        <v>30</v>
      </c>
      <c r="D33" s="10">
        <v>0.66</v>
      </c>
      <c r="E33" s="9" t="s">
        <v>31</v>
      </c>
      <c r="F33"/>
      <c r="G33"/>
      <c r="H33" s="13">
        <v>42584</v>
      </c>
      <c r="I33" s="14"/>
      <c r="J33" s="9" t="s">
        <v>32</v>
      </c>
      <c r="K33" s="14">
        <v>6</v>
      </c>
      <c r="L33" s="9">
        <v>2</v>
      </c>
      <c r="M33" s="15" t="s">
        <v>65</v>
      </c>
      <c r="N33" s="15" t="s">
        <v>33</v>
      </c>
      <c r="O33" s="9" t="s">
        <v>41</v>
      </c>
      <c r="P33" s="9" t="s">
        <v>33</v>
      </c>
      <c r="Q33" s="9" t="s">
        <v>134</v>
      </c>
      <c r="R33" s="9" t="s">
        <v>35</v>
      </c>
      <c r="S33" s="9" t="s">
        <v>33</v>
      </c>
      <c r="T33" s="9" t="s">
        <v>36</v>
      </c>
      <c r="U33" s="9" t="s">
        <v>43</v>
      </c>
      <c r="V33" s="9" t="s">
        <v>50</v>
      </c>
      <c r="W33" s="10">
        <v>0.5</v>
      </c>
      <c r="X33" s="13">
        <v>42692</v>
      </c>
      <c r="Y33" s="16">
        <f t="shared" si="0"/>
        <v>3.6</v>
      </c>
      <c r="Z33" s="9" t="s">
        <v>33</v>
      </c>
      <c r="AA33" s="9">
        <v>1</v>
      </c>
      <c r="AD33" s="9" t="s">
        <v>38</v>
      </c>
    </row>
    <row r="34" spans="1:31" x14ac:dyDescent="0.25">
      <c r="A34" s="9">
        <v>33</v>
      </c>
      <c r="B34" s="9">
        <v>36</v>
      </c>
      <c r="C34" s="9" t="s">
        <v>39</v>
      </c>
      <c r="D34" s="10">
        <v>0.05</v>
      </c>
      <c r="E34" s="8" t="s">
        <v>47</v>
      </c>
      <c r="F34" s="12">
        <v>42577</v>
      </c>
      <c r="G34">
        <v>2</v>
      </c>
      <c r="H34" s="13">
        <v>42586</v>
      </c>
      <c r="I34" s="14">
        <f t="shared" si="1"/>
        <v>9</v>
      </c>
      <c r="J34" s="9" t="s">
        <v>55</v>
      </c>
      <c r="K34" s="14">
        <v>12</v>
      </c>
      <c r="L34" s="9">
        <v>10</v>
      </c>
      <c r="M34" s="15" t="s">
        <v>66</v>
      </c>
      <c r="N34" s="15" t="s">
        <v>36</v>
      </c>
      <c r="O34" s="9" t="s">
        <v>34</v>
      </c>
      <c r="P34" s="9" t="s">
        <v>33</v>
      </c>
      <c r="Q34" s="9" t="s">
        <v>150</v>
      </c>
      <c r="R34" s="9" t="s">
        <v>42</v>
      </c>
      <c r="S34" s="9" t="s">
        <v>33</v>
      </c>
      <c r="T34" s="9" t="s">
        <v>36</v>
      </c>
      <c r="U34" s="9" t="s">
        <v>43</v>
      </c>
      <c r="V34" s="9" t="s">
        <v>50</v>
      </c>
      <c r="W34" s="10">
        <v>0.1</v>
      </c>
      <c r="X34" s="13">
        <v>43004</v>
      </c>
      <c r="Y34" s="16">
        <f t="shared" si="0"/>
        <v>13.933333333333334</v>
      </c>
      <c r="Z34" s="9" t="s">
        <v>33</v>
      </c>
      <c r="AA34" s="9">
        <v>1</v>
      </c>
      <c r="AD34" s="9" t="s">
        <v>45</v>
      </c>
    </row>
    <row r="35" spans="1:31" x14ac:dyDescent="0.25">
      <c r="A35" s="9">
        <v>34</v>
      </c>
      <c r="B35" s="9">
        <v>69</v>
      </c>
      <c r="C35" s="9" t="s">
        <v>39</v>
      </c>
      <c r="D35" s="10">
        <v>0.2</v>
      </c>
      <c r="E35" s="11" t="s">
        <v>31</v>
      </c>
      <c r="F35" s="12">
        <v>42590</v>
      </c>
      <c r="G35">
        <v>2</v>
      </c>
      <c r="H35" s="13">
        <v>42591</v>
      </c>
      <c r="I35" s="14">
        <f t="shared" si="1"/>
        <v>1</v>
      </c>
      <c r="J35" s="9" t="s">
        <v>32</v>
      </c>
      <c r="K35" s="14">
        <v>3</v>
      </c>
      <c r="L35" s="9">
        <v>10</v>
      </c>
      <c r="M35" s="15" t="s">
        <v>67</v>
      </c>
      <c r="N35" s="15" t="s">
        <v>36</v>
      </c>
      <c r="O35" s="9" t="s">
        <v>34</v>
      </c>
      <c r="P35" s="9" t="s">
        <v>33</v>
      </c>
      <c r="Q35" s="9" t="s">
        <v>150</v>
      </c>
      <c r="R35" s="9" t="s">
        <v>42</v>
      </c>
      <c r="S35" s="9" t="s">
        <v>33</v>
      </c>
      <c r="T35" s="9" t="s">
        <v>36</v>
      </c>
      <c r="U35" s="9" t="s">
        <v>37</v>
      </c>
      <c r="V35" s="9">
        <v>0</v>
      </c>
      <c r="W35" s="10">
        <v>1</v>
      </c>
      <c r="X35" s="13">
        <v>43196</v>
      </c>
      <c r="Y35" s="16">
        <f t="shared" si="0"/>
        <v>20.166666666666668</v>
      </c>
      <c r="Z35" s="9" t="s">
        <v>36</v>
      </c>
      <c r="AA35" s="9">
        <v>1</v>
      </c>
      <c r="AD35" s="9" t="s">
        <v>45</v>
      </c>
    </row>
    <row r="36" spans="1:31" x14ac:dyDescent="0.25">
      <c r="A36" s="9">
        <v>35</v>
      </c>
      <c r="B36" s="9">
        <v>47</v>
      </c>
      <c r="C36" s="9" t="s">
        <v>39</v>
      </c>
      <c r="D36" s="10">
        <v>1.6E-2</v>
      </c>
      <c r="E36" s="9" t="s">
        <v>31</v>
      </c>
      <c r="F36"/>
      <c r="G36"/>
      <c r="H36" s="13">
        <v>42607</v>
      </c>
      <c r="I36" s="14"/>
      <c r="J36" s="9" t="s">
        <v>55</v>
      </c>
      <c r="K36" s="14">
        <v>10</v>
      </c>
      <c r="L36" s="9">
        <v>3</v>
      </c>
      <c r="M36" s="15" t="s">
        <v>68</v>
      </c>
      <c r="N36" s="15" t="s">
        <v>33</v>
      </c>
      <c r="O36" s="9" t="s">
        <v>34</v>
      </c>
      <c r="P36" s="9" t="s">
        <v>33</v>
      </c>
      <c r="Q36" s="9" t="s">
        <v>142</v>
      </c>
      <c r="R36" s="9" t="s">
        <v>42</v>
      </c>
      <c r="S36" s="9" t="s">
        <v>33</v>
      </c>
      <c r="T36" s="9" t="s">
        <v>36</v>
      </c>
      <c r="U36" s="9" t="s">
        <v>37</v>
      </c>
      <c r="V36" s="9">
        <v>0</v>
      </c>
      <c r="W36" s="10">
        <v>1</v>
      </c>
      <c r="X36" s="13">
        <v>43082</v>
      </c>
      <c r="Y36" s="16">
        <f t="shared" si="0"/>
        <v>15.833333333333334</v>
      </c>
      <c r="Z36" s="9" t="s">
        <v>36</v>
      </c>
      <c r="AA36" s="9">
        <v>1</v>
      </c>
      <c r="AD36" s="9" t="s">
        <v>38</v>
      </c>
    </row>
    <row r="37" spans="1:31" x14ac:dyDescent="0.25">
      <c r="A37" s="9">
        <v>36</v>
      </c>
      <c r="B37" s="9">
        <v>62</v>
      </c>
      <c r="C37" s="9" t="s">
        <v>30</v>
      </c>
      <c r="D37" s="10">
        <v>0.66</v>
      </c>
      <c r="E37" s="11" t="s">
        <v>31</v>
      </c>
      <c r="F37"/>
      <c r="G37"/>
      <c r="H37" s="13">
        <v>42649</v>
      </c>
      <c r="I37" s="14"/>
      <c r="J37" s="9" t="s">
        <v>32</v>
      </c>
      <c r="K37" s="14">
        <v>9</v>
      </c>
      <c r="L37" s="9">
        <v>2</v>
      </c>
      <c r="M37" s="15" t="s">
        <v>69</v>
      </c>
      <c r="N37" s="15" t="s">
        <v>33</v>
      </c>
      <c r="O37" s="9" t="s">
        <v>34</v>
      </c>
      <c r="P37" s="9" t="s">
        <v>33</v>
      </c>
      <c r="Q37" s="9" t="s">
        <v>134</v>
      </c>
      <c r="R37" s="9" t="s">
        <v>35</v>
      </c>
      <c r="S37" s="9" t="s">
        <v>33</v>
      </c>
      <c r="T37" s="9" t="s">
        <v>36</v>
      </c>
      <c r="U37" s="9" t="s">
        <v>37</v>
      </c>
      <c r="V37" s="9">
        <v>0</v>
      </c>
      <c r="W37" s="10">
        <v>0.66666666666666663</v>
      </c>
      <c r="X37" s="11">
        <v>42854</v>
      </c>
      <c r="Y37" s="16">
        <f t="shared" si="0"/>
        <v>6.833333333333333</v>
      </c>
      <c r="Z37" s="9" t="s">
        <v>36</v>
      </c>
      <c r="AA37" s="9">
        <v>1</v>
      </c>
      <c r="AD37" s="9" t="s">
        <v>45</v>
      </c>
    </row>
    <row r="38" spans="1:31" x14ac:dyDescent="0.25">
      <c r="A38" s="9">
        <v>37</v>
      </c>
      <c r="B38" s="9">
        <v>65</v>
      </c>
      <c r="C38" s="9" t="s">
        <v>30</v>
      </c>
      <c r="D38" s="10">
        <v>0.66</v>
      </c>
      <c r="E38" s="11" t="s">
        <v>31</v>
      </c>
      <c r="F38"/>
      <c r="G38">
        <v>14</v>
      </c>
      <c r="H38" s="13">
        <v>42654</v>
      </c>
      <c r="I38" s="14"/>
      <c r="J38" s="9" t="s">
        <v>32</v>
      </c>
      <c r="K38" s="14">
        <v>7</v>
      </c>
      <c r="L38" s="9">
        <v>4</v>
      </c>
      <c r="M38" s="15" t="s">
        <v>70</v>
      </c>
      <c r="N38" s="15" t="s">
        <v>36</v>
      </c>
      <c r="O38" s="9" t="s">
        <v>34</v>
      </c>
      <c r="P38" s="9" t="s">
        <v>33</v>
      </c>
      <c r="Q38" s="9" t="s">
        <v>134</v>
      </c>
      <c r="R38" s="9" t="s">
        <v>42</v>
      </c>
      <c r="S38" s="9" t="s">
        <v>33</v>
      </c>
      <c r="T38" s="9" t="s">
        <v>36</v>
      </c>
      <c r="U38" s="9" t="s">
        <v>43</v>
      </c>
      <c r="V38" s="9" t="s">
        <v>50</v>
      </c>
      <c r="W38" s="10">
        <v>0.5</v>
      </c>
      <c r="X38" s="13">
        <v>42802</v>
      </c>
      <c r="Y38" s="16">
        <f t="shared" si="0"/>
        <v>4.9333333333333336</v>
      </c>
      <c r="Z38" s="9" t="s">
        <v>36</v>
      </c>
      <c r="AA38" s="9">
        <v>1</v>
      </c>
      <c r="AD38" s="9" t="s">
        <v>45</v>
      </c>
      <c r="AE38" s="17"/>
    </row>
    <row r="39" spans="1:31" x14ac:dyDescent="0.25">
      <c r="A39" s="9">
        <v>38</v>
      </c>
      <c r="B39" s="9">
        <v>48</v>
      </c>
      <c r="C39" s="9" t="s">
        <v>39</v>
      </c>
      <c r="D39" s="10">
        <v>1</v>
      </c>
      <c r="E39" s="9" t="s">
        <v>31</v>
      </c>
      <c r="F39" s="12">
        <v>42669</v>
      </c>
      <c r="G39">
        <v>1</v>
      </c>
      <c r="H39" s="13">
        <v>42670</v>
      </c>
      <c r="I39" s="14">
        <f t="shared" si="1"/>
        <v>1</v>
      </c>
      <c r="J39" s="9" t="s">
        <v>32</v>
      </c>
      <c r="K39" s="14">
        <v>6</v>
      </c>
      <c r="L39" s="9">
        <v>1</v>
      </c>
      <c r="M39" s="15" t="s">
        <v>71</v>
      </c>
      <c r="N39" s="15" t="s">
        <v>33</v>
      </c>
      <c r="O39" s="9" t="s">
        <v>34</v>
      </c>
      <c r="P39" s="9" t="s">
        <v>33</v>
      </c>
      <c r="Q39" s="9" t="s">
        <v>134</v>
      </c>
      <c r="R39" s="9" t="s">
        <v>35</v>
      </c>
      <c r="S39" s="9" t="s">
        <v>33</v>
      </c>
      <c r="T39" s="9" t="s">
        <v>36</v>
      </c>
      <c r="U39" s="9" t="s">
        <v>43</v>
      </c>
      <c r="V39" s="9" t="s">
        <v>50</v>
      </c>
      <c r="W39" s="10">
        <v>1</v>
      </c>
      <c r="X39" s="13">
        <v>42950</v>
      </c>
      <c r="Y39" s="16">
        <f t="shared" si="0"/>
        <v>9.3333333333333339</v>
      </c>
      <c r="Z39" s="9" t="s">
        <v>36</v>
      </c>
      <c r="AA39" s="9">
        <v>1</v>
      </c>
      <c r="AD39" s="9" t="s">
        <v>45</v>
      </c>
    </row>
    <row r="40" spans="1:31" x14ac:dyDescent="0.25">
      <c r="A40" s="9">
        <v>40</v>
      </c>
      <c r="B40" s="9">
        <v>64</v>
      </c>
      <c r="C40" s="9" t="s">
        <v>30</v>
      </c>
      <c r="D40" s="10">
        <v>1E-3</v>
      </c>
      <c r="E40" s="9" t="s">
        <v>47</v>
      </c>
      <c r="F40"/>
      <c r="G40">
        <v>7</v>
      </c>
      <c r="H40" s="13">
        <v>42688</v>
      </c>
      <c r="I40" s="14"/>
      <c r="J40" s="9" t="s">
        <v>32</v>
      </c>
      <c r="K40" s="14">
        <v>12</v>
      </c>
      <c r="L40" s="9">
        <v>1</v>
      </c>
      <c r="M40" s="15" t="s">
        <v>72</v>
      </c>
      <c r="N40" s="15" t="s">
        <v>33</v>
      </c>
      <c r="O40" s="9" t="s">
        <v>34</v>
      </c>
      <c r="P40" s="9" t="s">
        <v>33</v>
      </c>
      <c r="Q40" s="9" t="s">
        <v>134</v>
      </c>
      <c r="R40" s="9" t="s">
        <v>42</v>
      </c>
      <c r="S40" s="9" t="s">
        <v>33</v>
      </c>
      <c r="T40" s="9" t="s">
        <v>36</v>
      </c>
      <c r="U40" s="9" t="s">
        <v>43</v>
      </c>
      <c r="V40" s="9" t="s">
        <v>73</v>
      </c>
      <c r="W40" s="10">
        <v>0.1</v>
      </c>
      <c r="X40" s="13">
        <v>42786</v>
      </c>
      <c r="Y40" s="16">
        <f t="shared" si="0"/>
        <v>3.2666666666666666</v>
      </c>
      <c r="Z40" s="9" t="s">
        <v>33</v>
      </c>
      <c r="AA40" s="9">
        <v>1</v>
      </c>
      <c r="AB40" s="9" t="s">
        <v>74</v>
      </c>
      <c r="AD40" s="9" t="s">
        <v>45</v>
      </c>
    </row>
    <row r="41" spans="1:31" x14ac:dyDescent="0.25">
      <c r="A41" s="9">
        <v>39</v>
      </c>
      <c r="B41" s="9">
        <v>71</v>
      </c>
      <c r="C41" s="9" t="s">
        <v>39</v>
      </c>
      <c r="D41" s="10">
        <v>0.1</v>
      </c>
      <c r="E41" s="11" t="s">
        <v>31</v>
      </c>
      <c r="F41" s="12">
        <v>42684</v>
      </c>
      <c r="G41">
        <v>4</v>
      </c>
      <c r="H41" s="13">
        <v>42688</v>
      </c>
      <c r="I41" s="14">
        <f t="shared" si="1"/>
        <v>4</v>
      </c>
      <c r="J41" s="9" t="s">
        <v>32</v>
      </c>
      <c r="K41" s="14">
        <v>8</v>
      </c>
      <c r="L41" s="9">
        <v>2</v>
      </c>
      <c r="M41" s="15" t="s">
        <v>75</v>
      </c>
      <c r="N41" s="15" t="s">
        <v>36</v>
      </c>
      <c r="O41" s="9" t="s">
        <v>34</v>
      </c>
      <c r="P41" s="9" t="s">
        <v>33</v>
      </c>
      <c r="Q41" s="9" t="s">
        <v>159</v>
      </c>
      <c r="R41" s="9" t="s">
        <v>42</v>
      </c>
      <c r="S41" s="9" t="s">
        <v>33</v>
      </c>
      <c r="T41" s="9" t="s">
        <v>36</v>
      </c>
      <c r="U41" s="9" t="s">
        <v>43</v>
      </c>
      <c r="V41" s="9" t="s">
        <v>76</v>
      </c>
      <c r="W41" s="10">
        <v>0.2</v>
      </c>
      <c r="X41" s="11">
        <v>43445</v>
      </c>
      <c r="Y41" s="16">
        <f t="shared" si="0"/>
        <v>25.233333333333334</v>
      </c>
      <c r="Z41" s="9" t="s">
        <v>36</v>
      </c>
      <c r="AA41" s="9">
        <v>1</v>
      </c>
      <c r="AB41" s="8" t="s">
        <v>77</v>
      </c>
      <c r="AD41" s="9" t="s">
        <v>45</v>
      </c>
    </row>
    <row r="42" spans="1:31" x14ac:dyDescent="0.25">
      <c r="A42" s="9">
        <v>41</v>
      </c>
      <c r="B42" s="9">
        <v>59</v>
      </c>
      <c r="C42" s="9" t="s">
        <v>39</v>
      </c>
      <c r="D42" s="10">
        <v>0.1</v>
      </c>
      <c r="E42" s="9" t="s">
        <v>31</v>
      </c>
      <c r="F42" s="12">
        <v>42689</v>
      </c>
      <c r="G42">
        <v>5</v>
      </c>
      <c r="H42" s="13">
        <v>42695</v>
      </c>
      <c r="I42" s="14">
        <f t="shared" si="1"/>
        <v>6</v>
      </c>
      <c r="J42" s="9" t="s">
        <v>32</v>
      </c>
      <c r="K42" s="14">
        <v>8</v>
      </c>
      <c r="L42" s="9">
        <v>1</v>
      </c>
      <c r="M42" s="15" t="s">
        <v>78</v>
      </c>
      <c r="N42" s="15" t="s">
        <v>33</v>
      </c>
      <c r="O42" s="9" t="s">
        <v>34</v>
      </c>
      <c r="P42" s="9" t="s">
        <v>33</v>
      </c>
      <c r="Q42" s="9" t="s">
        <v>208</v>
      </c>
      <c r="R42" s="9" t="s">
        <v>35</v>
      </c>
      <c r="S42" s="9" t="s">
        <v>33</v>
      </c>
      <c r="T42" s="9" t="s">
        <v>36</v>
      </c>
      <c r="U42" s="9" t="s">
        <v>37</v>
      </c>
      <c r="W42" s="10">
        <v>1</v>
      </c>
      <c r="X42" s="13">
        <v>43187</v>
      </c>
      <c r="Y42" s="16">
        <f t="shared" si="0"/>
        <v>16.399999999999999</v>
      </c>
      <c r="Z42" s="9" t="s">
        <v>36</v>
      </c>
      <c r="AA42" s="9">
        <v>1</v>
      </c>
      <c r="AD42" s="9" t="s">
        <v>38</v>
      </c>
    </row>
    <row r="43" spans="1:31" x14ac:dyDescent="0.25">
      <c r="A43" s="9">
        <v>42</v>
      </c>
      <c r="B43" s="9">
        <v>65</v>
      </c>
      <c r="C43" s="9" t="s">
        <v>30</v>
      </c>
      <c r="D43" s="10">
        <v>0.16</v>
      </c>
      <c r="E43" s="9" t="s">
        <v>31</v>
      </c>
      <c r="F43"/>
      <c r="G43"/>
      <c r="H43" s="13">
        <v>42698</v>
      </c>
      <c r="I43" s="14"/>
      <c r="J43" s="9" t="s">
        <v>32</v>
      </c>
      <c r="K43" s="14">
        <v>5</v>
      </c>
      <c r="L43" s="9">
        <v>10</v>
      </c>
      <c r="M43" s="15" t="s">
        <v>79</v>
      </c>
      <c r="N43" s="15" t="s">
        <v>36</v>
      </c>
      <c r="O43" s="9" t="s">
        <v>41</v>
      </c>
      <c r="P43" s="9" t="s">
        <v>33</v>
      </c>
      <c r="Q43" s="9" t="s">
        <v>134</v>
      </c>
      <c r="R43" s="9" t="s">
        <v>35</v>
      </c>
      <c r="S43" s="9" t="s">
        <v>33</v>
      </c>
      <c r="T43" s="9" t="s">
        <v>36</v>
      </c>
      <c r="U43" s="9" t="s">
        <v>80</v>
      </c>
      <c r="V43" s="9" t="s">
        <v>80</v>
      </c>
      <c r="W43" s="10">
        <v>0.66</v>
      </c>
      <c r="X43" s="13">
        <v>42920</v>
      </c>
      <c r="Y43" s="16">
        <f t="shared" si="0"/>
        <v>7.4</v>
      </c>
      <c r="Z43" s="9" t="s">
        <v>36</v>
      </c>
      <c r="AA43" s="9">
        <v>1</v>
      </c>
      <c r="AD43" s="9" t="s">
        <v>45</v>
      </c>
    </row>
    <row r="44" spans="1:31" x14ac:dyDescent="0.25">
      <c r="A44" s="9">
        <v>43</v>
      </c>
      <c r="B44" s="9">
        <v>41</v>
      </c>
      <c r="C44" s="9" t="s">
        <v>30</v>
      </c>
      <c r="D44" s="10">
        <v>0.1</v>
      </c>
      <c r="E44" s="9" t="s">
        <v>31</v>
      </c>
      <c r="F44"/>
      <c r="G44">
        <v>2</v>
      </c>
      <c r="H44" s="13">
        <v>42719</v>
      </c>
      <c r="I44" s="14"/>
      <c r="J44" s="9" t="s">
        <v>32</v>
      </c>
      <c r="K44" s="14">
        <v>7</v>
      </c>
      <c r="L44" s="9">
        <v>3</v>
      </c>
      <c r="M44" s="15" t="s">
        <v>81</v>
      </c>
      <c r="N44" s="15" t="s">
        <v>36</v>
      </c>
      <c r="O44" s="9" t="s">
        <v>34</v>
      </c>
      <c r="P44" s="9" t="s">
        <v>33</v>
      </c>
      <c r="Q44" s="9" t="s">
        <v>159</v>
      </c>
      <c r="R44" s="9" t="s">
        <v>42</v>
      </c>
      <c r="S44" s="9" t="s">
        <v>33</v>
      </c>
      <c r="T44" s="9" t="s">
        <v>36</v>
      </c>
      <c r="U44" s="9" t="s">
        <v>43</v>
      </c>
      <c r="V44" s="9" t="s">
        <v>50</v>
      </c>
      <c r="W44" s="10">
        <v>0.5</v>
      </c>
      <c r="X44" s="13">
        <v>43278</v>
      </c>
      <c r="Y44" s="16">
        <f t="shared" si="0"/>
        <v>18.633333333333333</v>
      </c>
      <c r="Z44" s="9" t="s">
        <v>36</v>
      </c>
      <c r="AA44" s="9">
        <v>1</v>
      </c>
      <c r="AD44" s="9" t="s">
        <v>45</v>
      </c>
      <c r="AE44" s="20"/>
    </row>
    <row r="45" spans="1:31" x14ac:dyDescent="0.25">
      <c r="A45" s="9">
        <v>44</v>
      </c>
      <c r="B45" s="9">
        <v>46</v>
      </c>
      <c r="C45" s="9" t="s">
        <v>39</v>
      </c>
      <c r="D45" s="10">
        <v>0.66</v>
      </c>
      <c r="E45" s="9" t="s">
        <v>47</v>
      </c>
      <c r="F45"/>
      <c r="G45"/>
      <c r="H45" s="13">
        <v>42733</v>
      </c>
      <c r="I45" s="14"/>
      <c r="J45" s="9" t="s">
        <v>55</v>
      </c>
      <c r="K45" s="14">
        <v>4</v>
      </c>
      <c r="L45" s="9">
        <v>1</v>
      </c>
      <c r="M45" s="15" t="s">
        <v>82</v>
      </c>
      <c r="N45" s="15" t="s">
        <v>36</v>
      </c>
      <c r="O45" s="9" t="s">
        <v>41</v>
      </c>
      <c r="P45" s="9" t="s">
        <v>33</v>
      </c>
      <c r="Q45" s="9" t="s">
        <v>134</v>
      </c>
      <c r="R45" s="9" t="s">
        <v>42</v>
      </c>
      <c r="S45" s="9" t="s">
        <v>33</v>
      </c>
      <c r="T45" s="9" t="s">
        <v>36</v>
      </c>
      <c r="U45" s="9" t="s">
        <v>37</v>
      </c>
      <c r="V45" s="9" t="s">
        <v>50</v>
      </c>
      <c r="W45" s="18">
        <v>1</v>
      </c>
      <c r="X45" s="13">
        <v>43369</v>
      </c>
      <c r="Y45" s="16">
        <f t="shared" si="0"/>
        <v>21.2</v>
      </c>
      <c r="Z45" s="9" t="s">
        <v>33</v>
      </c>
      <c r="AA45" s="9">
        <v>1</v>
      </c>
      <c r="AB45" s="8"/>
      <c r="AD45" s="9" t="s">
        <v>38</v>
      </c>
    </row>
    <row r="46" spans="1:31" x14ac:dyDescent="0.25">
      <c r="A46" s="9">
        <v>45</v>
      </c>
      <c r="B46" s="9">
        <v>19</v>
      </c>
      <c r="C46" s="9" t="s">
        <v>39</v>
      </c>
      <c r="D46" s="10">
        <v>0.66</v>
      </c>
      <c r="E46" s="9" t="s">
        <v>31</v>
      </c>
      <c r="F46"/>
      <c r="G46"/>
      <c r="H46" s="13">
        <v>42733</v>
      </c>
      <c r="I46" s="14"/>
      <c r="J46" s="9" t="s">
        <v>55</v>
      </c>
      <c r="K46" s="14">
        <v>4</v>
      </c>
      <c r="L46" s="9">
        <v>4</v>
      </c>
      <c r="M46" s="15" t="s">
        <v>83</v>
      </c>
      <c r="N46" s="15" t="s">
        <v>36</v>
      </c>
      <c r="O46" s="9" t="s">
        <v>34</v>
      </c>
      <c r="P46" s="9" t="s">
        <v>36</v>
      </c>
      <c r="Q46" s="9" t="s">
        <v>150</v>
      </c>
      <c r="R46" s="9" t="s">
        <v>42</v>
      </c>
      <c r="S46" s="9" t="s">
        <v>33</v>
      </c>
      <c r="T46" s="9" t="s">
        <v>36</v>
      </c>
      <c r="U46" s="9" t="s">
        <v>43</v>
      </c>
      <c r="V46" s="9" t="s">
        <v>84</v>
      </c>
      <c r="W46" s="10">
        <v>0.66</v>
      </c>
      <c r="X46" s="13">
        <v>43082</v>
      </c>
      <c r="Y46" s="16">
        <f t="shared" si="0"/>
        <v>11.633333333333333</v>
      </c>
      <c r="Z46" s="9" t="s">
        <v>36</v>
      </c>
      <c r="AA46" s="9">
        <v>1</v>
      </c>
      <c r="AD46" s="9" t="s">
        <v>45</v>
      </c>
    </row>
    <row r="47" spans="1:31" x14ac:dyDescent="0.25">
      <c r="A47" s="9">
        <v>46</v>
      </c>
      <c r="B47" s="9">
        <v>54</v>
      </c>
      <c r="C47" s="9" t="s">
        <v>39</v>
      </c>
      <c r="D47" s="10">
        <v>1E-3</v>
      </c>
      <c r="E47" s="9" t="s">
        <v>47</v>
      </c>
      <c r="F47" s="12">
        <v>42737</v>
      </c>
      <c r="G47"/>
      <c r="H47" s="13">
        <v>42738</v>
      </c>
      <c r="I47" s="14">
        <f t="shared" si="1"/>
        <v>1</v>
      </c>
      <c r="J47" s="9" t="s">
        <v>32</v>
      </c>
      <c r="K47" s="14">
        <v>10</v>
      </c>
      <c r="L47" s="9">
        <v>1</v>
      </c>
      <c r="M47" s="15" t="s">
        <v>78</v>
      </c>
      <c r="N47" s="15" t="s">
        <v>33</v>
      </c>
      <c r="O47" s="9" t="s">
        <v>34</v>
      </c>
      <c r="P47" s="9" t="s">
        <v>33</v>
      </c>
      <c r="Q47" s="9" t="s">
        <v>134</v>
      </c>
      <c r="R47" s="9" t="s">
        <v>42</v>
      </c>
      <c r="S47" s="9" t="s">
        <v>33</v>
      </c>
      <c r="T47" s="9" t="s">
        <v>36</v>
      </c>
      <c r="U47" s="9" t="s">
        <v>43</v>
      </c>
      <c r="V47" s="9" t="s">
        <v>50</v>
      </c>
      <c r="W47" s="10">
        <v>0.33</v>
      </c>
      <c r="X47" s="13">
        <v>42982</v>
      </c>
      <c r="Y47" s="16">
        <f t="shared" si="0"/>
        <v>8.1333333333333329</v>
      </c>
      <c r="Z47" s="9" t="s">
        <v>33</v>
      </c>
      <c r="AA47" s="9">
        <v>1</v>
      </c>
      <c r="AB47" s="9" t="s">
        <v>85</v>
      </c>
      <c r="AD47" s="9" t="s">
        <v>38</v>
      </c>
    </row>
    <row r="48" spans="1:31" x14ac:dyDescent="0.25">
      <c r="A48" s="9">
        <v>48</v>
      </c>
      <c r="B48" s="9">
        <v>59</v>
      </c>
      <c r="C48" s="9" t="s">
        <v>30</v>
      </c>
      <c r="D48" s="10">
        <v>1E-3</v>
      </c>
      <c r="E48" s="11" t="s">
        <v>31</v>
      </c>
      <c r="F48" s="12">
        <v>42754</v>
      </c>
      <c r="G48">
        <v>3</v>
      </c>
      <c r="H48" s="13">
        <v>42758</v>
      </c>
      <c r="I48" s="14">
        <f t="shared" si="1"/>
        <v>4</v>
      </c>
      <c r="J48" s="9" t="s">
        <v>32</v>
      </c>
      <c r="K48" s="14">
        <v>7</v>
      </c>
      <c r="L48" s="9">
        <v>2</v>
      </c>
      <c r="M48" s="15" t="s">
        <v>86</v>
      </c>
      <c r="N48" s="15" t="s">
        <v>33</v>
      </c>
      <c r="O48" s="9" t="s">
        <v>34</v>
      </c>
      <c r="P48" s="9" t="s">
        <v>33</v>
      </c>
      <c r="Q48" s="9" t="s">
        <v>146</v>
      </c>
      <c r="R48" s="9" t="s">
        <v>42</v>
      </c>
      <c r="S48" s="9" t="s">
        <v>33</v>
      </c>
      <c r="T48" s="9" t="s">
        <v>36</v>
      </c>
      <c r="U48" s="9" t="s">
        <v>43</v>
      </c>
      <c r="V48" s="9" t="s">
        <v>87</v>
      </c>
      <c r="W48" s="10">
        <v>0.33333333333333331</v>
      </c>
      <c r="X48" s="13">
        <v>43451</v>
      </c>
      <c r="Y48" s="16">
        <f t="shared" si="0"/>
        <v>23.1</v>
      </c>
      <c r="Z48" s="9" t="s">
        <v>36</v>
      </c>
      <c r="AA48" s="9">
        <v>1</v>
      </c>
      <c r="AB48" s="8" t="s">
        <v>88</v>
      </c>
      <c r="AD48" s="9" t="s">
        <v>45</v>
      </c>
    </row>
    <row r="49" spans="1:30" x14ac:dyDescent="0.25">
      <c r="A49" s="9">
        <v>47</v>
      </c>
      <c r="B49" s="9">
        <v>75</v>
      </c>
      <c r="C49" s="9" t="s">
        <v>30</v>
      </c>
      <c r="D49" s="10">
        <v>1</v>
      </c>
      <c r="E49" s="9" t="s">
        <v>47</v>
      </c>
      <c r="F49" s="12">
        <v>42757</v>
      </c>
      <c r="G49">
        <v>4</v>
      </c>
      <c r="H49" s="13">
        <v>42758</v>
      </c>
      <c r="I49" s="14">
        <f t="shared" si="1"/>
        <v>1</v>
      </c>
      <c r="J49" s="9" t="s">
        <v>32</v>
      </c>
      <c r="K49" s="14">
        <v>4</v>
      </c>
      <c r="L49" s="9">
        <v>2</v>
      </c>
      <c r="M49" s="15" t="s">
        <v>72</v>
      </c>
      <c r="N49" s="15" t="s">
        <v>33</v>
      </c>
      <c r="O49" s="9" t="s">
        <v>41</v>
      </c>
      <c r="P49" s="9" t="s">
        <v>33</v>
      </c>
      <c r="Q49" s="9" t="s">
        <v>134</v>
      </c>
      <c r="R49" s="9" t="s">
        <v>35</v>
      </c>
      <c r="S49" s="9" t="s">
        <v>33</v>
      </c>
      <c r="T49" s="9" t="s">
        <v>36</v>
      </c>
      <c r="U49" s="9" t="s">
        <v>37</v>
      </c>
      <c r="V49" s="9">
        <v>0</v>
      </c>
      <c r="W49" s="10">
        <v>0.8</v>
      </c>
      <c r="X49" s="13">
        <v>42851</v>
      </c>
      <c r="Y49" s="16">
        <f t="shared" si="0"/>
        <v>3.1</v>
      </c>
      <c r="Z49" s="9" t="s">
        <v>33</v>
      </c>
      <c r="AA49" s="9">
        <v>1</v>
      </c>
      <c r="AD49" s="9" t="s">
        <v>45</v>
      </c>
    </row>
    <row r="50" spans="1:30" x14ac:dyDescent="0.25">
      <c r="A50" s="9">
        <v>49</v>
      </c>
      <c r="B50" s="9">
        <v>67</v>
      </c>
      <c r="C50" s="9" t="s">
        <v>30</v>
      </c>
      <c r="D50" s="10">
        <v>0.66</v>
      </c>
      <c r="E50" s="9" t="s">
        <v>47</v>
      </c>
      <c r="F50" s="12">
        <v>42786</v>
      </c>
      <c r="G50">
        <v>30</v>
      </c>
      <c r="H50" s="13">
        <v>42787</v>
      </c>
      <c r="I50" s="14">
        <f t="shared" si="1"/>
        <v>1</v>
      </c>
      <c r="J50" s="9" t="s">
        <v>32</v>
      </c>
      <c r="K50" s="14">
        <v>5</v>
      </c>
      <c r="L50" s="9">
        <v>2</v>
      </c>
      <c r="M50" s="15" t="s">
        <v>89</v>
      </c>
      <c r="N50" s="15" t="s">
        <v>33</v>
      </c>
      <c r="O50" s="9" t="s">
        <v>41</v>
      </c>
      <c r="P50" s="9" t="s">
        <v>33</v>
      </c>
      <c r="Q50" s="9" t="s">
        <v>134</v>
      </c>
      <c r="R50" s="9" t="s">
        <v>35</v>
      </c>
      <c r="S50" s="9" t="s">
        <v>33</v>
      </c>
      <c r="T50" s="9" t="s">
        <v>36</v>
      </c>
      <c r="U50" s="9" t="s">
        <v>37</v>
      </c>
      <c r="V50" s="9">
        <v>0</v>
      </c>
      <c r="W50" s="10">
        <v>1</v>
      </c>
      <c r="X50" s="13">
        <v>43216</v>
      </c>
      <c r="Y50" s="16">
        <f t="shared" si="0"/>
        <v>14.3</v>
      </c>
      <c r="Z50" s="8" t="s">
        <v>33</v>
      </c>
      <c r="AA50" s="9">
        <v>1</v>
      </c>
      <c r="AD50" s="9" t="s">
        <v>38</v>
      </c>
    </row>
    <row r="51" spans="1:30" x14ac:dyDescent="0.25">
      <c r="A51" s="9">
        <v>50</v>
      </c>
      <c r="B51" s="9">
        <v>69</v>
      </c>
      <c r="C51" s="9" t="s">
        <v>39</v>
      </c>
      <c r="D51" s="10">
        <v>0.33</v>
      </c>
      <c r="E51" s="11" t="s">
        <v>31</v>
      </c>
      <c r="F51"/>
      <c r="G51">
        <v>5</v>
      </c>
      <c r="H51" s="13">
        <v>42790</v>
      </c>
      <c r="I51" s="14"/>
      <c r="J51" s="9" t="s">
        <v>32</v>
      </c>
      <c r="K51" s="14">
        <v>7</v>
      </c>
      <c r="L51" s="9">
        <v>4</v>
      </c>
      <c r="M51" s="15" t="s">
        <v>90</v>
      </c>
      <c r="N51" s="15" t="s">
        <v>33</v>
      </c>
      <c r="O51" s="9" t="s">
        <v>34</v>
      </c>
      <c r="P51" s="9" t="s">
        <v>33</v>
      </c>
      <c r="Q51" s="9" t="s">
        <v>146</v>
      </c>
      <c r="R51" s="9" t="s">
        <v>35</v>
      </c>
      <c r="S51" s="9" t="s">
        <v>33</v>
      </c>
      <c r="T51" s="9" t="s">
        <v>36</v>
      </c>
      <c r="U51" s="9" t="s">
        <v>43</v>
      </c>
      <c r="V51" s="9" t="s">
        <v>91</v>
      </c>
      <c r="W51" s="10">
        <v>1</v>
      </c>
      <c r="X51" s="13">
        <v>43073</v>
      </c>
      <c r="Y51" s="16">
        <f t="shared" si="0"/>
        <v>9.4333333333333336</v>
      </c>
      <c r="Z51" s="9" t="s">
        <v>36</v>
      </c>
      <c r="AA51" s="9">
        <v>1</v>
      </c>
      <c r="AD51" s="9" t="s">
        <v>45</v>
      </c>
    </row>
    <row r="52" spans="1:30" x14ac:dyDescent="0.25">
      <c r="A52" s="9">
        <v>51</v>
      </c>
      <c r="B52" s="9">
        <v>42</v>
      </c>
      <c r="C52" s="9" t="s">
        <v>30</v>
      </c>
      <c r="D52" s="10">
        <v>1</v>
      </c>
      <c r="E52" s="9" t="s">
        <v>31</v>
      </c>
      <c r="F52"/>
      <c r="G52">
        <v>7</v>
      </c>
      <c r="H52" s="13">
        <v>42792</v>
      </c>
      <c r="I52" s="14"/>
      <c r="J52" s="9" t="s">
        <v>32</v>
      </c>
      <c r="K52" s="14">
        <v>3</v>
      </c>
      <c r="L52" s="9">
        <v>3</v>
      </c>
      <c r="M52" s="15" t="s">
        <v>92</v>
      </c>
      <c r="N52" s="15" t="s">
        <v>33</v>
      </c>
      <c r="O52" s="9" t="s">
        <v>41</v>
      </c>
      <c r="P52" s="9" t="s">
        <v>33</v>
      </c>
      <c r="Q52" s="9" t="s">
        <v>159</v>
      </c>
      <c r="R52" s="9" t="s">
        <v>35</v>
      </c>
      <c r="S52" s="9" t="s">
        <v>33</v>
      </c>
      <c r="T52" s="9" t="s">
        <v>36</v>
      </c>
      <c r="U52" s="9" t="s">
        <v>43</v>
      </c>
      <c r="V52" s="9" t="s">
        <v>50</v>
      </c>
      <c r="W52" s="10">
        <v>1.33</v>
      </c>
      <c r="X52" s="13">
        <v>43042</v>
      </c>
      <c r="Y52" s="16">
        <f t="shared" si="0"/>
        <v>8.3333333333333339</v>
      </c>
      <c r="Z52" s="9" t="s">
        <v>33</v>
      </c>
      <c r="AA52" s="9">
        <v>1</v>
      </c>
      <c r="AD52" s="9" t="s">
        <v>45</v>
      </c>
    </row>
    <row r="53" spans="1:30" x14ac:dyDescent="0.25">
      <c r="A53" s="9">
        <v>52</v>
      </c>
      <c r="B53" s="9">
        <v>66</v>
      </c>
      <c r="C53" s="9" t="s">
        <v>30</v>
      </c>
      <c r="D53" s="10">
        <v>0.01</v>
      </c>
      <c r="E53" s="9" t="s">
        <v>47</v>
      </c>
      <c r="F53" s="12">
        <v>42790</v>
      </c>
      <c r="G53">
        <v>3</v>
      </c>
      <c r="H53" s="13">
        <v>42796</v>
      </c>
      <c r="I53" s="14">
        <f t="shared" si="1"/>
        <v>6</v>
      </c>
      <c r="J53" s="9" t="s">
        <v>32</v>
      </c>
      <c r="K53" s="14">
        <v>7</v>
      </c>
      <c r="L53" s="9">
        <v>1</v>
      </c>
      <c r="M53" s="15">
        <v>12</v>
      </c>
      <c r="N53" s="15" t="s">
        <v>33</v>
      </c>
      <c r="O53" s="9" t="s">
        <v>34</v>
      </c>
      <c r="P53" s="9" t="s">
        <v>33</v>
      </c>
      <c r="Q53" s="9" t="s">
        <v>134</v>
      </c>
      <c r="R53" s="9" t="s">
        <v>35</v>
      </c>
      <c r="S53" s="9" t="s">
        <v>33</v>
      </c>
      <c r="T53" s="9" t="s">
        <v>36</v>
      </c>
      <c r="U53" s="9" t="s">
        <v>37</v>
      </c>
      <c r="V53" s="9">
        <v>0</v>
      </c>
      <c r="W53" s="10">
        <v>0.5</v>
      </c>
      <c r="X53" s="13">
        <v>42891</v>
      </c>
      <c r="Y53" s="16">
        <f t="shared" si="0"/>
        <v>3.1666666666666665</v>
      </c>
      <c r="Z53" s="9" t="s">
        <v>33</v>
      </c>
      <c r="AA53" s="9">
        <v>1</v>
      </c>
      <c r="AD53" s="9" t="s">
        <v>45</v>
      </c>
    </row>
    <row r="54" spans="1:30" x14ac:dyDescent="0.25">
      <c r="A54" s="9">
        <v>53</v>
      </c>
      <c r="B54" s="9">
        <v>49</v>
      </c>
      <c r="C54" s="9" t="s">
        <v>39</v>
      </c>
      <c r="D54" s="10">
        <v>0.2</v>
      </c>
      <c r="E54" s="9" t="s">
        <v>47</v>
      </c>
      <c r="F54" s="12">
        <v>42815</v>
      </c>
      <c r="G54">
        <v>1</v>
      </c>
      <c r="H54" s="13">
        <v>42817</v>
      </c>
      <c r="I54" s="14">
        <f t="shared" si="1"/>
        <v>2</v>
      </c>
      <c r="J54" s="9" t="s">
        <v>32</v>
      </c>
      <c r="K54" s="14">
        <v>6</v>
      </c>
      <c r="L54" s="9">
        <v>1</v>
      </c>
      <c r="M54" s="15">
        <v>11</v>
      </c>
      <c r="N54" s="15" t="s">
        <v>33</v>
      </c>
      <c r="O54" s="9" t="s">
        <v>34</v>
      </c>
      <c r="P54" s="9" t="s">
        <v>33</v>
      </c>
      <c r="Q54" s="9" t="s">
        <v>134</v>
      </c>
      <c r="R54" s="9" t="s">
        <v>35</v>
      </c>
      <c r="S54" s="9" t="s">
        <v>33</v>
      </c>
      <c r="T54" s="9" t="s">
        <v>36</v>
      </c>
      <c r="U54" s="9" t="s">
        <v>37</v>
      </c>
      <c r="V54" s="9">
        <v>0</v>
      </c>
      <c r="W54" s="10">
        <v>1</v>
      </c>
      <c r="X54" s="13">
        <v>42905</v>
      </c>
      <c r="Y54" s="16">
        <f t="shared" si="0"/>
        <v>2.9333333333333331</v>
      </c>
      <c r="Z54" s="9" t="s">
        <v>33</v>
      </c>
      <c r="AA54" s="9">
        <v>1</v>
      </c>
      <c r="AD54" s="9" t="s">
        <v>45</v>
      </c>
    </row>
    <row r="55" spans="1:30" x14ac:dyDescent="0.25">
      <c r="A55" s="9">
        <v>54</v>
      </c>
      <c r="B55" s="9">
        <v>21</v>
      </c>
      <c r="C55" s="9" t="s">
        <v>30</v>
      </c>
      <c r="D55" s="10">
        <v>0.1</v>
      </c>
      <c r="E55" s="9" t="s">
        <v>31</v>
      </c>
      <c r="F55"/>
      <c r="G55"/>
      <c r="H55" s="13">
        <v>42831</v>
      </c>
      <c r="I55" s="14"/>
      <c r="J55" s="9" t="s">
        <v>32</v>
      </c>
      <c r="K55" s="14">
        <v>9</v>
      </c>
      <c r="L55" s="9">
        <v>2</v>
      </c>
      <c r="M55" s="15" t="s">
        <v>93</v>
      </c>
      <c r="N55" s="15" t="s">
        <v>33</v>
      </c>
      <c r="O55" s="9" t="s">
        <v>41</v>
      </c>
      <c r="P55" s="9" t="s">
        <v>33</v>
      </c>
      <c r="Q55" s="9" t="s">
        <v>134</v>
      </c>
      <c r="R55" s="9" t="s">
        <v>35</v>
      </c>
      <c r="S55" s="9" t="s">
        <v>33</v>
      </c>
      <c r="T55" s="9" t="s">
        <v>36</v>
      </c>
      <c r="U55" s="9" t="s">
        <v>43</v>
      </c>
      <c r="V55" s="9" t="s">
        <v>44</v>
      </c>
      <c r="W55" s="10">
        <v>1</v>
      </c>
      <c r="X55" s="13">
        <v>43283</v>
      </c>
      <c r="Y55" s="16">
        <f t="shared" si="0"/>
        <v>15.066666666666666</v>
      </c>
      <c r="Z55" s="9" t="s">
        <v>33</v>
      </c>
      <c r="AA55" s="9">
        <v>1</v>
      </c>
      <c r="AD55" s="9" t="s">
        <v>45</v>
      </c>
    </row>
    <row r="56" spans="1:30" x14ac:dyDescent="0.25">
      <c r="A56" s="9">
        <v>55</v>
      </c>
      <c r="B56" s="9">
        <v>74</v>
      </c>
      <c r="C56" s="9" t="s">
        <v>30</v>
      </c>
      <c r="D56" s="10">
        <v>1E-3</v>
      </c>
      <c r="E56" s="9" t="s">
        <v>47</v>
      </c>
      <c r="F56" s="12">
        <v>42843</v>
      </c>
      <c r="G56">
        <v>7</v>
      </c>
      <c r="H56" s="13">
        <v>42849</v>
      </c>
      <c r="I56" s="14">
        <f t="shared" si="1"/>
        <v>6</v>
      </c>
      <c r="J56" s="9" t="s">
        <v>32</v>
      </c>
      <c r="K56" s="14">
        <v>6</v>
      </c>
      <c r="L56" s="9">
        <v>3</v>
      </c>
      <c r="M56" s="15" t="s">
        <v>94</v>
      </c>
      <c r="N56" s="15" t="s">
        <v>36</v>
      </c>
      <c r="O56" s="9" t="s">
        <v>34</v>
      </c>
      <c r="P56" s="9" t="s">
        <v>33</v>
      </c>
      <c r="Q56" s="9" t="s">
        <v>134</v>
      </c>
      <c r="R56" s="9" t="s">
        <v>42</v>
      </c>
      <c r="S56" s="9" t="s">
        <v>33</v>
      </c>
      <c r="T56" s="9" t="s">
        <v>36</v>
      </c>
      <c r="U56" s="9" t="s">
        <v>37</v>
      </c>
      <c r="V56" s="9" t="s">
        <v>58</v>
      </c>
      <c r="W56" s="10">
        <v>0.8</v>
      </c>
      <c r="X56" s="13">
        <v>43304</v>
      </c>
      <c r="Y56" s="16">
        <f t="shared" si="0"/>
        <v>15.166666666666666</v>
      </c>
      <c r="Z56" s="9" t="s">
        <v>33</v>
      </c>
      <c r="AA56" s="9">
        <v>1</v>
      </c>
      <c r="AB56" s="8" t="s">
        <v>95</v>
      </c>
      <c r="AD56" s="9" t="s">
        <v>45</v>
      </c>
    </row>
    <row r="57" spans="1:30" x14ac:dyDescent="0.25">
      <c r="A57" s="9">
        <v>56</v>
      </c>
      <c r="B57" s="9">
        <v>54</v>
      </c>
      <c r="C57" s="9" t="s">
        <v>39</v>
      </c>
      <c r="D57" s="10">
        <v>1</v>
      </c>
      <c r="E57" s="9" t="s">
        <v>31</v>
      </c>
      <c r="F57"/>
      <c r="G57"/>
      <c r="H57" s="13">
        <v>42852</v>
      </c>
      <c r="I57" s="14"/>
      <c r="J57" s="9" t="s">
        <v>32</v>
      </c>
      <c r="K57" s="14">
        <v>6</v>
      </c>
      <c r="L57" s="9">
        <v>3</v>
      </c>
      <c r="M57" s="15" t="s">
        <v>96</v>
      </c>
      <c r="N57" s="15" t="s">
        <v>36</v>
      </c>
      <c r="O57" s="9" t="s">
        <v>41</v>
      </c>
      <c r="P57" s="9" t="s">
        <v>33</v>
      </c>
      <c r="Q57" s="9" t="s">
        <v>208</v>
      </c>
      <c r="R57" s="9" t="s">
        <v>42</v>
      </c>
      <c r="S57" s="9" t="s">
        <v>33</v>
      </c>
      <c r="T57" s="9" t="s">
        <v>36</v>
      </c>
      <c r="U57" s="9" t="s">
        <v>37</v>
      </c>
      <c r="V57" s="9">
        <v>0</v>
      </c>
      <c r="W57" s="10">
        <v>1</v>
      </c>
      <c r="X57" s="13">
        <v>43172</v>
      </c>
      <c r="Y57" s="16">
        <f t="shared" si="0"/>
        <v>10.666666666666666</v>
      </c>
      <c r="Z57" s="8" t="s">
        <v>36</v>
      </c>
      <c r="AA57" s="9">
        <v>1</v>
      </c>
      <c r="AD57" s="9" t="s">
        <v>45</v>
      </c>
    </row>
    <row r="58" spans="1:30" x14ac:dyDescent="0.25">
      <c r="A58" s="9">
        <v>57</v>
      </c>
      <c r="B58" s="9">
        <v>52</v>
      </c>
      <c r="C58" s="9" t="s">
        <v>39</v>
      </c>
      <c r="D58" s="10">
        <v>0.8</v>
      </c>
      <c r="E58" s="9" t="s">
        <v>47</v>
      </c>
      <c r="F58" s="12">
        <v>42851</v>
      </c>
      <c r="G58">
        <v>4</v>
      </c>
      <c r="H58" s="13">
        <v>42857</v>
      </c>
      <c r="I58" s="14">
        <f t="shared" si="1"/>
        <v>6</v>
      </c>
      <c r="J58" s="9" t="s">
        <v>32</v>
      </c>
      <c r="K58" s="9">
        <v>12</v>
      </c>
      <c r="L58" s="9">
        <v>5</v>
      </c>
      <c r="M58" s="15" t="s">
        <v>97</v>
      </c>
      <c r="N58" s="15" t="s">
        <v>36</v>
      </c>
      <c r="O58" s="9" t="s">
        <v>34</v>
      </c>
      <c r="P58" s="9" t="s">
        <v>33</v>
      </c>
      <c r="Q58" s="9" t="s">
        <v>150</v>
      </c>
      <c r="R58" s="9" t="s">
        <v>42</v>
      </c>
      <c r="S58" s="9" t="s">
        <v>33</v>
      </c>
      <c r="T58" s="9" t="s">
        <v>36</v>
      </c>
      <c r="U58" s="15" t="s">
        <v>43</v>
      </c>
      <c r="V58" s="9" t="s">
        <v>50</v>
      </c>
      <c r="W58" s="10">
        <v>0.33</v>
      </c>
      <c r="X58" s="13">
        <v>43430</v>
      </c>
      <c r="Y58" s="16">
        <f t="shared" si="0"/>
        <v>19.100000000000001</v>
      </c>
      <c r="Z58" s="15" t="s">
        <v>33</v>
      </c>
      <c r="AA58" s="9">
        <v>1</v>
      </c>
      <c r="AD58" s="9" t="s">
        <v>45</v>
      </c>
    </row>
    <row r="59" spans="1:30" x14ac:dyDescent="0.25">
      <c r="A59" s="9">
        <v>58</v>
      </c>
      <c r="B59" s="9">
        <v>67</v>
      </c>
      <c r="C59" s="9" t="s">
        <v>30</v>
      </c>
      <c r="D59" s="10">
        <v>0.66</v>
      </c>
      <c r="E59" s="11" t="s">
        <v>31</v>
      </c>
      <c r="F59"/>
      <c r="G59"/>
      <c r="H59" s="13">
        <v>42871</v>
      </c>
      <c r="I59" s="14"/>
      <c r="J59" s="9" t="s">
        <v>32</v>
      </c>
      <c r="K59" s="9">
        <v>2</v>
      </c>
      <c r="L59" s="9">
        <v>2</v>
      </c>
      <c r="M59" s="15" t="s">
        <v>57</v>
      </c>
      <c r="N59" s="15" t="s">
        <v>33</v>
      </c>
      <c r="O59" s="9" t="s">
        <v>41</v>
      </c>
      <c r="P59" s="9" t="s">
        <v>33</v>
      </c>
      <c r="Q59" s="9" t="s">
        <v>134</v>
      </c>
      <c r="R59" s="9" t="s">
        <v>35</v>
      </c>
      <c r="S59" s="9" t="s">
        <v>33</v>
      </c>
      <c r="T59" s="9" t="s">
        <v>36</v>
      </c>
      <c r="U59" s="15" t="s">
        <v>37</v>
      </c>
      <c r="V59" s="9">
        <v>0</v>
      </c>
      <c r="W59" s="10">
        <v>0.5</v>
      </c>
      <c r="X59" s="13">
        <v>43361</v>
      </c>
      <c r="Y59" s="16">
        <f t="shared" si="0"/>
        <v>16.333333333333332</v>
      </c>
      <c r="Z59" s="15" t="s">
        <v>36</v>
      </c>
      <c r="AA59" s="9">
        <v>1</v>
      </c>
      <c r="AD59" s="9" t="s">
        <v>45</v>
      </c>
    </row>
    <row r="60" spans="1:30" x14ac:dyDescent="0.25">
      <c r="A60" s="9">
        <v>60</v>
      </c>
      <c r="B60" s="9">
        <v>38</v>
      </c>
      <c r="C60" s="9" t="s">
        <v>30</v>
      </c>
      <c r="D60" s="10">
        <v>0.66</v>
      </c>
      <c r="E60" s="9" t="s">
        <v>31</v>
      </c>
      <c r="F60" s="12">
        <v>42873</v>
      </c>
      <c r="G60">
        <v>4</v>
      </c>
      <c r="H60" s="13">
        <v>42875</v>
      </c>
      <c r="I60" s="14">
        <f t="shared" si="1"/>
        <v>2</v>
      </c>
      <c r="J60" s="9" t="s">
        <v>32</v>
      </c>
      <c r="K60" s="9">
        <v>6</v>
      </c>
      <c r="L60" s="9">
        <v>5</v>
      </c>
      <c r="M60" s="15" t="s">
        <v>98</v>
      </c>
      <c r="N60" s="15" t="s">
        <v>36</v>
      </c>
      <c r="O60" s="9" t="s">
        <v>41</v>
      </c>
      <c r="P60" s="9" t="s">
        <v>33</v>
      </c>
      <c r="Q60" s="9" t="s">
        <v>146</v>
      </c>
      <c r="R60" s="9" t="s">
        <v>42</v>
      </c>
      <c r="S60" s="9" t="s">
        <v>33</v>
      </c>
      <c r="T60" s="9" t="s">
        <v>36</v>
      </c>
      <c r="U60" s="9" t="s">
        <v>37</v>
      </c>
      <c r="V60" s="9">
        <v>0</v>
      </c>
      <c r="W60" s="10">
        <v>1</v>
      </c>
      <c r="X60" s="13">
        <v>43517</v>
      </c>
      <c r="Y60" s="16">
        <f t="shared" si="0"/>
        <v>21.4</v>
      </c>
      <c r="Z60" s="9" t="s">
        <v>33</v>
      </c>
      <c r="AA60" s="9">
        <v>1</v>
      </c>
      <c r="AD60" s="9" t="s">
        <v>45</v>
      </c>
    </row>
    <row r="61" spans="1:30" x14ac:dyDescent="0.25">
      <c r="A61" s="9">
        <v>59</v>
      </c>
      <c r="B61" s="9">
        <v>62</v>
      </c>
      <c r="C61" s="9" t="s">
        <v>30</v>
      </c>
      <c r="D61" s="10">
        <v>1</v>
      </c>
      <c r="E61" s="9" t="s">
        <v>31</v>
      </c>
      <c r="F61"/>
      <c r="G61"/>
      <c r="H61" s="13">
        <v>42875</v>
      </c>
      <c r="I61" s="14"/>
      <c r="J61" s="9" t="s">
        <v>32</v>
      </c>
      <c r="K61" s="9">
        <v>3</v>
      </c>
      <c r="L61" s="9">
        <v>1</v>
      </c>
      <c r="M61" s="15" t="s">
        <v>89</v>
      </c>
      <c r="N61" s="15" t="s">
        <v>33</v>
      </c>
      <c r="O61" s="9" t="s">
        <v>41</v>
      </c>
      <c r="P61" s="9" t="s">
        <v>33</v>
      </c>
      <c r="Q61" s="9" t="s">
        <v>134</v>
      </c>
      <c r="R61" s="9" t="s">
        <v>35</v>
      </c>
      <c r="S61" s="9" t="s">
        <v>33</v>
      </c>
      <c r="T61" s="9" t="s">
        <v>36</v>
      </c>
      <c r="U61" s="9" t="s">
        <v>37</v>
      </c>
      <c r="V61" s="9">
        <v>0</v>
      </c>
      <c r="W61" s="10">
        <v>1</v>
      </c>
      <c r="X61" s="13">
        <v>43405</v>
      </c>
      <c r="Y61" s="16">
        <f t="shared" si="0"/>
        <v>17.666666666666668</v>
      </c>
      <c r="Z61" s="8" t="s">
        <v>36</v>
      </c>
      <c r="AA61" s="9">
        <v>1</v>
      </c>
      <c r="AD61" s="9" t="s">
        <v>45</v>
      </c>
    </row>
    <row r="62" spans="1:30" x14ac:dyDescent="0.25">
      <c r="A62" s="9">
        <v>62</v>
      </c>
      <c r="B62" s="9">
        <v>71</v>
      </c>
      <c r="C62" s="9" t="s">
        <v>30</v>
      </c>
      <c r="D62" s="10">
        <v>3.3000000000000002E-2</v>
      </c>
      <c r="E62" s="11" t="s">
        <v>31</v>
      </c>
      <c r="F62"/>
      <c r="G62">
        <v>3</v>
      </c>
      <c r="H62" s="13">
        <v>42889</v>
      </c>
      <c r="I62" s="14"/>
      <c r="J62" s="9" t="s">
        <v>32</v>
      </c>
      <c r="K62" s="9">
        <v>6</v>
      </c>
      <c r="L62" s="9">
        <v>1</v>
      </c>
      <c r="M62" s="15" t="s">
        <v>72</v>
      </c>
      <c r="N62" s="15" t="s">
        <v>33</v>
      </c>
      <c r="O62" s="9" t="s">
        <v>34</v>
      </c>
      <c r="P62" s="9" t="s">
        <v>33</v>
      </c>
      <c r="Q62" s="9" t="s">
        <v>134</v>
      </c>
      <c r="R62" s="9" t="s">
        <v>35</v>
      </c>
      <c r="S62" s="9" t="s">
        <v>33</v>
      </c>
      <c r="T62" s="9" t="s">
        <v>36</v>
      </c>
      <c r="U62" s="9" t="s">
        <v>37</v>
      </c>
      <c r="V62" s="9">
        <v>0</v>
      </c>
      <c r="W62" s="10">
        <v>0.60000000000000009</v>
      </c>
      <c r="X62" s="13">
        <v>43137</v>
      </c>
      <c r="Y62" s="16">
        <f t="shared" si="0"/>
        <v>8.2666666666666675</v>
      </c>
      <c r="Z62" s="8" t="s">
        <v>36</v>
      </c>
      <c r="AA62" s="9">
        <v>1</v>
      </c>
      <c r="AB62" s="8"/>
      <c r="AD62" s="9" t="s">
        <v>45</v>
      </c>
    </row>
    <row r="63" spans="1:30" x14ac:dyDescent="0.25">
      <c r="A63" s="9">
        <v>61</v>
      </c>
      <c r="B63" s="9">
        <v>77</v>
      </c>
      <c r="C63" s="9" t="s">
        <v>39</v>
      </c>
      <c r="D63" s="10">
        <v>0.1</v>
      </c>
      <c r="E63" s="9" t="s">
        <v>31</v>
      </c>
      <c r="F63" s="12">
        <v>42888</v>
      </c>
      <c r="G63">
        <v>5</v>
      </c>
      <c r="H63" s="13">
        <v>42889</v>
      </c>
      <c r="I63" s="14">
        <f t="shared" si="1"/>
        <v>1</v>
      </c>
      <c r="J63" s="9" t="s">
        <v>32</v>
      </c>
      <c r="K63" s="9">
        <v>6</v>
      </c>
      <c r="L63" s="9">
        <v>1</v>
      </c>
      <c r="M63" s="15" t="s">
        <v>71</v>
      </c>
      <c r="N63" s="15" t="s">
        <v>33</v>
      </c>
      <c r="O63" s="9" t="s">
        <v>34</v>
      </c>
      <c r="P63" s="9" t="s">
        <v>33</v>
      </c>
      <c r="Q63" s="9" t="s">
        <v>134</v>
      </c>
      <c r="R63" s="9" t="s">
        <v>35</v>
      </c>
      <c r="S63" s="9" t="s">
        <v>33</v>
      </c>
      <c r="T63" s="9" t="s">
        <v>33</v>
      </c>
      <c r="U63" s="9" t="s">
        <v>37</v>
      </c>
      <c r="V63" s="9">
        <v>0</v>
      </c>
      <c r="W63" s="10">
        <v>0.9</v>
      </c>
      <c r="X63" s="13">
        <v>43158</v>
      </c>
      <c r="Y63" s="16">
        <f t="shared" si="0"/>
        <v>8.9666666666666668</v>
      </c>
      <c r="Z63" s="9" t="s">
        <v>36</v>
      </c>
      <c r="AA63" s="9">
        <v>2</v>
      </c>
      <c r="AB63" s="8" t="s">
        <v>99</v>
      </c>
      <c r="AC63" s="8" t="s">
        <v>62</v>
      </c>
      <c r="AD63" s="9" t="s">
        <v>45</v>
      </c>
    </row>
    <row r="64" spans="1:30" x14ac:dyDescent="0.25">
      <c r="A64" s="9">
        <v>63</v>
      </c>
      <c r="B64" s="9">
        <v>76</v>
      </c>
      <c r="C64" s="9" t="s">
        <v>30</v>
      </c>
      <c r="D64" s="10">
        <v>1E-3</v>
      </c>
      <c r="E64" s="11" t="s">
        <v>31</v>
      </c>
      <c r="F64"/>
      <c r="G64"/>
      <c r="H64" s="13">
        <v>42891</v>
      </c>
      <c r="I64" s="14"/>
      <c r="J64" s="9" t="s">
        <v>32</v>
      </c>
      <c r="K64" s="9">
        <v>6</v>
      </c>
      <c r="L64" s="9">
        <v>1</v>
      </c>
      <c r="M64" s="15" t="s">
        <v>72</v>
      </c>
      <c r="N64" s="15" t="s">
        <v>33</v>
      </c>
      <c r="O64" s="9" t="s">
        <v>34</v>
      </c>
      <c r="P64" s="9" t="s">
        <v>33</v>
      </c>
      <c r="Q64" s="9" t="s">
        <v>134</v>
      </c>
      <c r="R64" s="9" t="s">
        <v>35</v>
      </c>
      <c r="S64" s="9" t="s">
        <v>33</v>
      </c>
      <c r="T64" s="9" t="s">
        <v>36</v>
      </c>
      <c r="U64" s="15" t="s">
        <v>37</v>
      </c>
      <c r="V64" s="9">
        <v>0</v>
      </c>
      <c r="W64" s="10">
        <v>0.33</v>
      </c>
      <c r="X64" s="13">
        <v>43553</v>
      </c>
      <c r="Y64" s="16">
        <f t="shared" si="0"/>
        <v>22.066666666666666</v>
      </c>
      <c r="Z64" s="15" t="s">
        <v>33</v>
      </c>
      <c r="AA64" s="9">
        <v>1</v>
      </c>
      <c r="AC64" s="17"/>
      <c r="AD64" s="9" t="s">
        <v>38</v>
      </c>
    </row>
    <row r="65" spans="1:30" x14ac:dyDescent="0.25">
      <c r="A65" s="9">
        <v>65</v>
      </c>
      <c r="B65" s="9">
        <v>56</v>
      </c>
      <c r="C65" s="9" t="s">
        <v>39</v>
      </c>
      <c r="D65" s="10">
        <v>1E-3</v>
      </c>
      <c r="E65" s="11" t="s">
        <v>31</v>
      </c>
      <c r="F65" s="12">
        <v>42891</v>
      </c>
      <c r="G65">
        <v>1</v>
      </c>
      <c r="H65" s="13">
        <v>42894</v>
      </c>
      <c r="I65" s="14">
        <f t="shared" si="1"/>
        <v>3</v>
      </c>
      <c r="J65" s="9" t="s">
        <v>32</v>
      </c>
      <c r="K65" s="9">
        <v>7</v>
      </c>
      <c r="L65" s="9">
        <v>4</v>
      </c>
      <c r="M65" s="15" t="s">
        <v>100</v>
      </c>
      <c r="N65" s="15" t="s">
        <v>33</v>
      </c>
      <c r="O65" s="9" t="s">
        <v>34</v>
      </c>
      <c r="P65" s="9" t="s">
        <v>33</v>
      </c>
      <c r="Q65" s="9" t="s">
        <v>146</v>
      </c>
      <c r="R65" s="9" t="s">
        <v>35</v>
      </c>
      <c r="S65" s="9" t="s">
        <v>33</v>
      </c>
      <c r="T65" s="9" t="s">
        <v>36</v>
      </c>
      <c r="U65" s="9" t="s">
        <v>37</v>
      </c>
      <c r="V65" s="9">
        <v>0</v>
      </c>
      <c r="W65" s="10">
        <v>0.66666666666666663</v>
      </c>
      <c r="X65" s="13">
        <v>43510</v>
      </c>
      <c r="Y65" s="16">
        <f t="shared" si="0"/>
        <v>20.533333333333335</v>
      </c>
      <c r="Z65" s="8" t="s">
        <v>36</v>
      </c>
      <c r="AA65" s="9">
        <v>1</v>
      </c>
      <c r="AD65" s="9" t="s">
        <v>45</v>
      </c>
    </row>
    <row r="66" spans="1:30" x14ac:dyDescent="0.25">
      <c r="A66" s="9">
        <v>64</v>
      </c>
      <c r="B66" s="9">
        <v>44</v>
      </c>
      <c r="C66" s="9" t="s">
        <v>30</v>
      </c>
      <c r="D66" s="10">
        <v>1</v>
      </c>
      <c r="E66" s="9" t="s">
        <v>31</v>
      </c>
      <c r="F66" s="12">
        <v>42892</v>
      </c>
      <c r="G66">
        <v>1</v>
      </c>
      <c r="H66" s="13">
        <v>42894</v>
      </c>
      <c r="I66" s="14">
        <f t="shared" si="1"/>
        <v>2</v>
      </c>
      <c r="J66" s="9" t="s">
        <v>32</v>
      </c>
      <c r="K66" s="9">
        <v>2</v>
      </c>
      <c r="L66" s="9">
        <v>1</v>
      </c>
      <c r="M66" s="15" t="s">
        <v>71</v>
      </c>
      <c r="N66" s="15" t="s">
        <v>33</v>
      </c>
      <c r="O66" s="9" t="s">
        <v>41</v>
      </c>
      <c r="P66" s="9" t="s">
        <v>33</v>
      </c>
      <c r="Q66" s="9" t="s">
        <v>146</v>
      </c>
      <c r="R66" s="9" t="s">
        <v>35</v>
      </c>
      <c r="S66" s="9" t="s">
        <v>33</v>
      </c>
      <c r="T66" s="9" t="s">
        <v>36</v>
      </c>
      <c r="U66" s="9" t="s">
        <v>37</v>
      </c>
      <c r="V66" s="9">
        <v>0</v>
      </c>
      <c r="W66" s="10">
        <v>1</v>
      </c>
      <c r="X66" s="13">
        <v>42986</v>
      </c>
      <c r="Y66" s="16">
        <f t="shared" ref="Y66:Y107" si="2">DATEDIF(H66,X66,"d")/30</f>
        <v>3.0666666666666669</v>
      </c>
      <c r="Z66" s="9" t="s">
        <v>33</v>
      </c>
      <c r="AA66" s="9">
        <v>1</v>
      </c>
      <c r="AB66" s="9" t="s">
        <v>101</v>
      </c>
      <c r="AD66" s="9" t="s">
        <v>45</v>
      </c>
    </row>
    <row r="67" spans="1:30" x14ac:dyDescent="0.25">
      <c r="A67" s="9">
        <v>66</v>
      </c>
      <c r="B67" s="9">
        <v>56</v>
      </c>
      <c r="C67" s="9" t="s">
        <v>39</v>
      </c>
      <c r="D67" s="10">
        <v>0.1</v>
      </c>
      <c r="E67" s="11" t="s">
        <v>31</v>
      </c>
      <c r="F67"/>
      <c r="G67">
        <v>1</v>
      </c>
      <c r="H67" s="13">
        <v>42910</v>
      </c>
      <c r="I67" s="14"/>
      <c r="J67" s="9" t="s">
        <v>32</v>
      </c>
      <c r="K67" s="9">
        <v>2</v>
      </c>
      <c r="L67" s="9">
        <v>2</v>
      </c>
      <c r="M67" s="15" t="s">
        <v>102</v>
      </c>
      <c r="N67" s="15" t="s">
        <v>33</v>
      </c>
      <c r="O67" s="9" t="s">
        <v>41</v>
      </c>
      <c r="P67" s="9" t="s">
        <v>33</v>
      </c>
      <c r="Q67" s="9" t="s">
        <v>134</v>
      </c>
      <c r="R67" s="9" t="s">
        <v>35</v>
      </c>
      <c r="S67" s="9" t="s">
        <v>33</v>
      </c>
      <c r="T67" s="9" t="s">
        <v>36</v>
      </c>
      <c r="U67" s="9" t="s">
        <v>43</v>
      </c>
      <c r="V67" s="9" t="s">
        <v>50</v>
      </c>
      <c r="W67" s="10">
        <v>0.5</v>
      </c>
      <c r="X67" s="13">
        <v>43118</v>
      </c>
      <c r="Y67" s="16">
        <f t="shared" si="2"/>
        <v>6.9333333333333336</v>
      </c>
      <c r="Z67" s="9" t="s">
        <v>33</v>
      </c>
      <c r="AA67" s="9">
        <v>1</v>
      </c>
      <c r="AB67" s="8"/>
      <c r="AD67" s="9" t="s">
        <v>45</v>
      </c>
    </row>
    <row r="68" spans="1:30" x14ac:dyDescent="0.25">
      <c r="A68" s="9">
        <v>67</v>
      </c>
      <c r="B68" s="9">
        <v>66</v>
      </c>
      <c r="C68" s="9" t="s">
        <v>30</v>
      </c>
      <c r="D68" s="10">
        <v>0.5</v>
      </c>
      <c r="E68" s="11" t="s">
        <v>31</v>
      </c>
      <c r="F68"/>
      <c r="G68"/>
      <c r="H68" s="13">
        <v>42910</v>
      </c>
      <c r="I68" s="14"/>
      <c r="J68" s="9" t="s">
        <v>32</v>
      </c>
      <c r="K68" s="9">
        <v>4</v>
      </c>
      <c r="L68" s="9">
        <v>2</v>
      </c>
      <c r="M68" s="15" t="s">
        <v>103</v>
      </c>
      <c r="N68" s="15" t="s">
        <v>36</v>
      </c>
      <c r="O68" s="9" t="s">
        <v>34</v>
      </c>
      <c r="P68" s="9" t="s">
        <v>33</v>
      </c>
      <c r="Q68" s="9" t="s">
        <v>134</v>
      </c>
      <c r="R68" s="9" t="s">
        <v>35</v>
      </c>
      <c r="S68" s="9" t="s">
        <v>33</v>
      </c>
      <c r="T68" s="9" t="s">
        <v>36</v>
      </c>
      <c r="U68" s="9" t="s">
        <v>37</v>
      </c>
      <c r="V68" s="9">
        <v>0</v>
      </c>
      <c r="W68" s="10">
        <v>0.66666666666666663</v>
      </c>
      <c r="X68" s="13">
        <v>43077</v>
      </c>
      <c r="Y68" s="16">
        <f t="shared" si="2"/>
        <v>5.5666666666666664</v>
      </c>
      <c r="Z68" s="9" t="s">
        <v>36</v>
      </c>
      <c r="AA68" s="9">
        <v>1</v>
      </c>
      <c r="AD68" s="9" t="s">
        <v>45</v>
      </c>
    </row>
    <row r="69" spans="1:30" x14ac:dyDescent="0.25">
      <c r="A69" s="9">
        <v>68</v>
      </c>
      <c r="B69" s="9">
        <v>45</v>
      </c>
      <c r="C69" s="9" t="s">
        <v>39</v>
      </c>
      <c r="D69" s="10">
        <v>1</v>
      </c>
      <c r="E69" s="9" t="s">
        <v>31</v>
      </c>
      <c r="F69"/>
      <c r="G69"/>
      <c r="H69" s="13">
        <v>42910</v>
      </c>
      <c r="I69" s="14"/>
      <c r="J69" s="9" t="s">
        <v>32</v>
      </c>
      <c r="K69" s="9">
        <v>6</v>
      </c>
      <c r="L69" s="9">
        <v>10</v>
      </c>
      <c r="M69" s="15" t="s">
        <v>104</v>
      </c>
      <c r="N69" s="15" t="s">
        <v>36</v>
      </c>
      <c r="O69" s="9" t="s">
        <v>34</v>
      </c>
      <c r="P69" s="9" t="s">
        <v>33</v>
      </c>
      <c r="Q69" s="9" t="s">
        <v>150</v>
      </c>
      <c r="R69" s="9" t="s">
        <v>42</v>
      </c>
      <c r="S69" s="9" t="s">
        <v>36</v>
      </c>
      <c r="T69" s="9" t="s">
        <v>36</v>
      </c>
      <c r="U69" s="9" t="s">
        <v>43</v>
      </c>
      <c r="V69" s="9" t="s">
        <v>50</v>
      </c>
      <c r="W69" s="10">
        <v>1</v>
      </c>
      <c r="X69" s="13">
        <v>43444</v>
      </c>
      <c r="Y69" s="16">
        <f t="shared" si="2"/>
        <v>17.8</v>
      </c>
      <c r="Z69" s="8" t="s">
        <v>36</v>
      </c>
      <c r="AA69" s="9">
        <v>1</v>
      </c>
      <c r="AD69" s="9" t="s">
        <v>45</v>
      </c>
    </row>
    <row r="70" spans="1:30" x14ac:dyDescent="0.25">
      <c r="A70" s="9">
        <v>69</v>
      </c>
      <c r="B70" s="9">
        <v>86</v>
      </c>
      <c r="C70" s="9" t="s">
        <v>39</v>
      </c>
      <c r="D70" s="10">
        <v>1E-3</v>
      </c>
      <c r="E70" s="9" t="s">
        <v>47</v>
      </c>
      <c r="F70" s="12">
        <v>42917</v>
      </c>
      <c r="G70">
        <v>3</v>
      </c>
      <c r="H70" s="13">
        <v>42920</v>
      </c>
      <c r="I70" s="14">
        <f t="shared" ref="I70:I107" si="3">DATEDIF(F70,H70,"d")</f>
        <v>3</v>
      </c>
      <c r="J70" s="9" t="s">
        <v>32</v>
      </c>
      <c r="K70" s="9">
        <v>5</v>
      </c>
      <c r="L70" s="9">
        <v>1</v>
      </c>
      <c r="M70" s="15" t="s">
        <v>89</v>
      </c>
      <c r="N70" s="15" t="s">
        <v>33</v>
      </c>
      <c r="O70" s="9" t="s">
        <v>34</v>
      </c>
      <c r="P70" s="9" t="s">
        <v>33</v>
      </c>
      <c r="Q70" s="9" t="s">
        <v>134</v>
      </c>
      <c r="R70" s="9" t="s">
        <v>35</v>
      </c>
      <c r="S70" s="9" t="s">
        <v>33</v>
      </c>
      <c r="T70" s="9" t="s">
        <v>33</v>
      </c>
      <c r="U70" s="9" t="s">
        <v>43</v>
      </c>
      <c r="V70" s="9" t="s">
        <v>50</v>
      </c>
      <c r="W70" s="10">
        <v>0.5</v>
      </c>
      <c r="X70" s="13">
        <v>43221</v>
      </c>
      <c r="Y70" s="16">
        <f t="shared" si="2"/>
        <v>10.033333333333333</v>
      </c>
      <c r="Z70" s="9" t="s">
        <v>33</v>
      </c>
      <c r="AA70" s="9">
        <v>2</v>
      </c>
      <c r="AB70" s="8" t="s">
        <v>105</v>
      </c>
      <c r="AC70" s="9" t="s">
        <v>106</v>
      </c>
      <c r="AD70" s="9" t="s">
        <v>38</v>
      </c>
    </row>
    <row r="71" spans="1:30" x14ac:dyDescent="0.25">
      <c r="A71" s="9">
        <v>71</v>
      </c>
      <c r="B71" s="9">
        <v>71</v>
      </c>
      <c r="C71" s="9" t="s">
        <v>39</v>
      </c>
      <c r="D71" s="10">
        <v>0.01</v>
      </c>
      <c r="E71" s="9" t="s">
        <v>47</v>
      </c>
      <c r="F71" s="12">
        <v>42927</v>
      </c>
      <c r="G71">
        <v>7</v>
      </c>
      <c r="H71" s="13">
        <v>42929</v>
      </c>
      <c r="I71" s="14">
        <f t="shared" si="3"/>
        <v>2</v>
      </c>
      <c r="J71" s="9" t="s">
        <v>32</v>
      </c>
      <c r="K71" s="9">
        <v>8</v>
      </c>
      <c r="L71" s="9">
        <v>2</v>
      </c>
      <c r="M71" s="15" t="s">
        <v>107</v>
      </c>
      <c r="N71" s="15" t="s">
        <v>36</v>
      </c>
      <c r="O71" s="9" t="s">
        <v>34</v>
      </c>
      <c r="P71" s="9" t="s">
        <v>33</v>
      </c>
      <c r="Q71" s="15" t="s">
        <v>134</v>
      </c>
      <c r="R71" s="9" t="s">
        <v>42</v>
      </c>
      <c r="S71" s="15" t="s">
        <v>33</v>
      </c>
      <c r="T71" s="9" t="s">
        <v>36</v>
      </c>
      <c r="U71" s="15" t="s">
        <v>37</v>
      </c>
      <c r="V71" s="9">
        <v>0</v>
      </c>
      <c r="W71" s="10">
        <v>1</v>
      </c>
      <c r="X71" s="13">
        <v>43081</v>
      </c>
      <c r="Y71" s="16">
        <f t="shared" si="2"/>
        <v>5.0666666666666664</v>
      </c>
      <c r="Z71" s="15" t="s">
        <v>33</v>
      </c>
      <c r="AA71" s="9">
        <v>1</v>
      </c>
      <c r="AB71" s="8"/>
      <c r="AC71" s="8"/>
      <c r="AD71" s="9" t="s">
        <v>45</v>
      </c>
    </row>
    <row r="72" spans="1:30" x14ac:dyDescent="0.25">
      <c r="A72" s="9">
        <v>70</v>
      </c>
      <c r="B72" s="9">
        <v>79</v>
      </c>
      <c r="C72" s="9" t="s">
        <v>39</v>
      </c>
      <c r="D72" s="10">
        <v>3.3000000000000002E-2</v>
      </c>
      <c r="E72" s="9" t="s">
        <v>47</v>
      </c>
      <c r="F72"/>
      <c r="G72">
        <v>7</v>
      </c>
      <c r="H72" s="13">
        <v>42929</v>
      </c>
      <c r="I72" s="14"/>
      <c r="J72" s="9" t="s">
        <v>32</v>
      </c>
      <c r="K72" s="9">
        <v>6</v>
      </c>
      <c r="L72" s="9">
        <v>1</v>
      </c>
      <c r="M72" s="15" t="s">
        <v>108</v>
      </c>
      <c r="N72" s="15" t="s">
        <v>36</v>
      </c>
      <c r="O72" s="9" t="s">
        <v>34</v>
      </c>
      <c r="P72" s="9" t="s">
        <v>33</v>
      </c>
      <c r="Q72" s="15" t="s">
        <v>134</v>
      </c>
      <c r="R72" s="9" t="s">
        <v>42</v>
      </c>
      <c r="S72" s="15" t="s">
        <v>33</v>
      </c>
      <c r="T72" s="9" t="s">
        <v>36</v>
      </c>
      <c r="U72" s="15" t="s">
        <v>43</v>
      </c>
      <c r="V72" s="9" t="s">
        <v>50</v>
      </c>
      <c r="W72" s="10">
        <v>0.16</v>
      </c>
      <c r="X72" s="13">
        <v>43390</v>
      </c>
      <c r="Y72" s="16">
        <f t="shared" si="2"/>
        <v>15.366666666666667</v>
      </c>
      <c r="Z72" s="15" t="s">
        <v>33</v>
      </c>
      <c r="AA72" s="9">
        <v>1</v>
      </c>
      <c r="AB72" s="8"/>
      <c r="AD72" s="9" t="s">
        <v>38</v>
      </c>
    </row>
    <row r="73" spans="1:30" x14ac:dyDescent="0.25">
      <c r="A73" s="9">
        <v>72</v>
      </c>
      <c r="B73" s="9">
        <v>67</v>
      </c>
      <c r="C73" s="9" t="s">
        <v>39</v>
      </c>
      <c r="D73" s="10">
        <v>1E-3</v>
      </c>
      <c r="E73" s="11" t="s">
        <v>31</v>
      </c>
      <c r="F73"/>
      <c r="G73">
        <v>5</v>
      </c>
      <c r="H73" s="13">
        <v>42943</v>
      </c>
      <c r="I73" s="14"/>
      <c r="J73" s="9" t="s">
        <v>32</v>
      </c>
      <c r="K73" s="9">
        <v>9</v>
      </c>
      <c r="L73" s="9">
        <v>4</v>
      </c>
      <c r="M73" s="15" t="s">
        <v>109</v>
      </c>
      <c r="N73" s="15" t="s">
        <v>36</v>
      </c>
      <c r="O73" s="9" t="s">
        <v>34</v>
      </c>
      <c r="P73" s="9" t="s">
        <v>33</v>
      </c>
      <c r="Q73" s="15" t="s">
        <v>134</v>
      </c>
      <c r="R73" s="9" t="s">
        <v>42</v>
      </c>
      <c r="S73" s="15" t="s">
        <v>33</v>
      </c>
      <c r="T73" s="9" t="s">
        <v>36</v>
      </c>
      <c r="U73" s="15" t="s">
        <v>37</v>
      </c>
      <c r="V73" s="9">
        <v>0</v>
      </c>
      <c r="W73" s="10">
        <v>0.66666666666666663</v>
      </c>
      <c r="X73" s="13">
        <v>43214</v>
      </c>
      <c r="Y73" s="16">
        <f t="shared" si="2"/>
        <v>9.0333333333333332</v>
      </c>
      <c r="Z73" s="15" t="s">
        <v>36</v>
      </c>
      <c r="AA73" s="9">
        <v>1</v>
      </c>
      <c r="AD73" s="9" t="s">
        <v>38</v>
      </c>
    </row>
    <row r="74" spans="1:30" x14ac:dyDescent="0.25">
      <c r="A74" s="9">
        <v>73</v>
      </c>
      <c r="B74" s="9">
        <v>52</v>
      </c>
      <c r="C74" s="9" t="s">
        <v>39</v>
      </c>
      <c r="D74" s="10">
        <v>0.16</v>
      </c>
      <c r="E74" s="9" t="s">
        <v>31</v>
      </c>
      <c r="F74"/>
      <c r="G74">
        <v>2</v>
      </c>
      <c r="H74" s="13">
        <v>42944</v>
      </c>
      <c r="I74" s="14"/>
      <c r="J74" s="9" t="s">
        <v>32</v>
      </c>
      <c r="K74" s="9">
        <v>3</v>
      </c>
      <c r="L74" s="9">
        <v>6</v>
      </c>
      <c r="M74" s="15" t="s">
        <v>110</v>
      </c>
      <c r="N74" s="15" t="s">
        <v>36</v>
      </c>
      <c r="O74" s="9" t="s">
        <v>34</v>
      </c>
      <c r="P74" s="9" t="s">
        <v>33</v>
      </c>
      <c r="Q74" s="15" t="s">
        <v>150</v>
      </c>
      <c r="R74" s="9" t="s">
        <v>42</v>
      </c>
      <c r="S74" s="15" t="s">
        <v>33</v>
      </c>
      <c r="T74" s="9" t="s">
        <v>36</v>
      </c>
      <c r="U74" s="15" t="s">
        <v>37</v>
      </c>
      <c r="V74" s="9">
        <v>0</v>
      </c>
      <c r="W74" s="10">
        <v>1</v>
      </c>
      <c r="X74" s="13">
        <v>43053</v>
      </c>
      <c r="Y74" s="16">
        <f t="shared" si="2"/>
        <v>3.6333333333333333</v>
      </c>
      <c r="Z74" s="15" t="s">
        <v>36</v>
      </c>
      <c r="AA74" s="9">
        <v>1</v>
      </c>
      <c r="AD74" s="9" t="s">
        <v>45</v>
      </c>
    </row>
    <row r="75" spans="1:30" x14ac:dyDescent="0.25">
      <c r="A75" s="9">
        <v>74</v>
      </c>
      <c r="B75" s="9">
        <v>79</v>
      </c>
      <c r="C75" s="9" t="s">
        <v>39</v>
      </c>
      <c r="D75" s="10">
        <v>1E-3</v>
      </c>
      <c r="E75" s="9" t="s">
        <v>47</v>
      </c>
      <c r="F75"/>
      <c r="G75"/>
      <c r="H75" s="13">
        <v>42947</v>
      </c>
      <c r="I75" s="14"/>
      <c r="J75" s="9" t="s">
        <v>32</v>
      </c>
      <c r="K75" s="9">
        <v>9</v>
      </c>
      <c r="L75" s="9">
        <v>1</v>
      </c>
      <c r="M75" s="15" t="s">
        <v>111</v>
      </c>
      <c r="N75" s="15" t="s">
        <v>33</v>
      </c>
      <c r="O75" s="9" t="s">
        <v>34</v>
      </c>
      <c r="P75" s="9" t="s">
        <v>33</v>
      </c>
      <c r="Q75" s="15" t="s">
        <v>134</v>
      </c>
      <c r="R75" s="9" t="s">
        <v>35</v>
      </c>
      <c r="S75" s="15" t="s">
        <v>33</v>
      </c>
      <c r="T75" s="9" t="s">
        <v>36</v>
      </c>
      <c r="U75" s="15" t="s">
        <v>37</v>
      </c>
      <c r="V75" s="9">
        <v>0</v>
      </c>
      <c r="W75" s="10">
        <v>1</v>
      </c>
      <c r="X75" s="13">
        <v>43525</v>
      </c>
      <c r="Y75" s="16">
        <f t="shared" si="2"/>
        <v>19.266666666666666</v>
      </c>
      <c r="Z75" s="15" t="s">
        <v>33</v>
      </c>
      <c r="AA75" s="9">
        <v>1</v>
      </c>
      <c r="AD75" s="9" t="s">
        <v>45</v>
      </c>
    </row>
    <row r="76" spans="1:30" x14ac:dyDescent="0.25">
      <c r="A76" s="9">
        <v>75</v>
      </c>
      <c r="B76" s="9">
        <v>40</v>
      </c>
      <c r="C76" s="9" t="s">
        <v>39</v>
      </c>
      <c r="D76" s="10">
        <v>0.25</v>
      </c>
      <c r="E76" s="11" t="s">
        <v>31</v>
      </c>
      <c r="F76"/>
      <c r="G76">
        <v>1</v>
      </c>
      <c r="H76" s="13">
        <v>42947</v>
      </c>
      <c r="I76" s="14"/>
      <c r="J76" s="9" t="s">
        <v>32</v>
      </c>
      <c r="K76" s="9">
        <v>6</v>
      </c>
      <c r="L76" s="9">
        <v>1</v>
      </c>
      <c r="M76" s="15" t="s">
        <v>71</v>
      </c>
      <c r="N76" s="15" t="s">
        <v>33</v>
      </c>
      <c r="O76" s="9" t="s">
        <v>34</v>
      </c>
      <c r="P76" s="9" t="s">
        <v>33</v>
      </c>
      <c r="Q76" s="9" t="s">
        <v>134</v>
      </c>
      <c r="R76" s="9" t="s">
        <v>35</v>
      </c>
      <c r="S76" s="9" t="s">
        <v>33</v>
      </c>
      <c r="T76" s="9" t="s">
        <v>36</v>
      </c>
      <c r="U76" s="15" t="s">
        <v>37</v>
      </c>
      <c r="V76" s="9">
        <v>0</v>
      </c>
      <c r="W76" s="10">
        <v>1</v>
      </c>
      <c r="X76" s="11">
        <v>43404</v>
      </c>
      <c r="Y76" s="16">
        <f t="shared" si="2"/>
        <v>15.233333333333333</v>
      </c>
      <c r="Z76" s="15" t="s">
        <v>33</v>
      </c>
      <c r="AA76" s="9">
        <v>1</v>
      </c>
      <c r="AB76" s="8" t="s">
        <v>112</v>
      </c>
      <c r="AC76" s="21"/>
      <c r="AD76" s="9" t="s">
        <v>38</v>
      </c>
    </row>
    <row r="77" spans="1:30" x14ac:dyDescent="0.25">
      <c r="A77" s="9">
        <v>76</v>
      </c>
      <c r="B77" s="9">
        <v>59</v>
      </c>
      <c r="C77" s="9" t="s">
        <v>30</v>
      </c>
      <c r="D77" s="10">
        <v>1E-3</v>
      </c>
      <c r="E77" s="9" t="s">
        <v>47</v>
      </c>
      <c r="F77" s="12">
        <v>42948</v>
      </c>
      <c r="G77">
        <v>1</v>
      </c>
      <c r="H77" s="13">
        <v>42948</v>
      </c>
      <c r="I77" s="14">
        <f t="shared" si="3"/>
        <v>0</v>
      </c>
      <c r="J77" s="9" t="s">
        <v>32</v>
      </c>
      <c r="K77" s="9">
        <v>3</v>
      </c>
      <c r="L77" s="9">
        <v>2</v>
      </c>
      <c r="M77" s="15" t="s">
        <v>113</v>
      </c>
      <c r="N77" s="15" t="s">
        <v>33</v>
      </c>
      <c r="O77" s="9" t="s">
        <v>41</v>
      </c>
      <c r="P77" s="9" t="s">
        <v>33</v>
      </c>
      <c r="Q77" s="15" t="s">
        <v>134</v>
      </c>
      <c r="R77" s="9" t="s">
        <v>35</v>
      </c>
      <c r="S77" s="15" t="s">
        <v>33</v>
      </c>
      <c r="T77" s="9" t="s">
        <v>36</v>
      </c>
      <c r="U77" s="15" t="s">
        <v>37</v>
      </c>
      <c r="V77" s="9">
        <v>0</v>
      </c>
      <c r="W77" s="10">
        <v>1</v>
      </c>
      <c r="X77" s="13">
        <v>43556</v>
      </c>
      <c r="Y77" s="16">
        <f t="shared" si="2"/>
        <v>20.266666666666666</v>
      </c>
      <c r="Z77" s="15" t="s">
        <v>33</v>
      </c>
      <c r="AA77" s="9">
        <v>1</v>
      </c>
      <c r="AD77" s="9" t="s">
        <v>45</v>
      </c>
    </row>
    <row r="78" spans="1:30" x14ac:dyDescent="0.25">
      <c r="A78" s="9">
        <v>77</v>
      </c>
      <c r="B78" s="9">
        <v>61</v>
      </c>
      <c r="C78" s="9" t="s">
        <v>39</v>
      </c>
      <c r="D78" s="10">
        <v>0.66</v>
      </c>
      <c r="E78" s="9" t="s">
        <v>31</v>
      </c>
      <c r="F78"/>
      <c r="G78">
        <v>14</v>
      </c>
      <c r="H78" s="13">
        <v>42948</v>
      </c>
      <c r="I78" s="14"/>
      <c r="J78" s="9" t="s">
        <v>32</v>
      </c>
      <c r="K78" s="9">
        <v>9</v>
      </c>
      <c r="L78" s="9">
        <v>10</v>
      </c>
      <c r="M78" s="15" t="s">
        <v>114</v>
      </c>
      <c r="N78" s="15" t="s">
        <v>33</v>
      </c>
      <c r="O78" s="9" t="s">
        <v>41</v>
      </c>
      <c r="P78" s="9" t="s">
        <v>33</v>
      </c>
      <c r="Q78" s="9" t="s">
        <v>134</v>
      </c>
      <c r="R78" s="9" t="s">
        <v>42</v>
      </c>
      <c r="S78" s="9" t="s">
        <v>33</v>
      </c>
      <c r="T78" s="9" t="s">
        <v>36</v>
      </c>
      <c r="U78" s="15" t="s">
        <v>37</v>
      </c>
      <c r="V78" s="9">
        <v>0</v>
      </c>
      <c r="W78" s="10">
        <v>1</v>
      </c>
      <c r="X78" s="13">
        <v>43132</v>
      </c>
      <c r="Y78" s="16">
        <f t="shared" si="2"/>
        <v>6.1333333333333337</v>
      </c>
      <c r="Z78" s="15" t="s">
        <v>36</v>
      </c>
      <c r="AA78" s="9">
        <v>1</v>
      </c>
      <c r="AB78" s="8"/>
      <c r="AD78" s="9" t="s">
        <v>38</v>
      </c>
    </row>
    <row r="79" spans="1:30" x14ac:dyDescent="0.25">
      <c r="A79" s="9">
        <v>78</v>
      </c>
      <c r="B79" s="9">
        <v>26</v>
      </c>
      <c r="C79" s="9" t="s">
        <v>39</v>
      </c>
      <c r="D79" s="10">
        <v>0.33</v>
      </c>
      <c r="E79" s="9" t="s">
        <v>31</v>
      </c>
      <c r="F79"/>
      <c r="G79">
        <v>7</v>
      </c>
      <c r="H79" s="13">
        <v>42950</v>
      </c>
      <c r="I79" s="14"/>
      <c r="J79" s="9" t="s">
        <v>55</v>
      </c>
      <c r="K79" s="14">
        <v>5</v>
      </c>
      <c r="L79" s="9">
        <v>1</v>
      </c>
      <c r="M79" s="15" t="s">
        <v>115</v>
      </c>
      <c r="N79" s="15" t="s">
        <v>36</v>
      </c>
      <c r="O79" s="9" t="s">
        <v>41</v>
      </c>
      <c r="P79" s="9" t="s">
        <v>33</v>
      </c>
      <c r="Q79" s="9" t="s">
        <v>134</v>
      </c>
      <c r="R79" s="9" t="s">
        <v>42</v>
      </c>
      <c r="S79" s="9" t="s">
        <v>33</v>
      </c>
      <c r="T79" s="9" t="s">
        <v>36</v>
      </c>
      <c r="U79" s="15" t="s">
        <v>37</v>
      </c>
      <c r="V79" s="9">
        <v>0</v>
      </c>
      <c r="W79" s="10">
        <v>0.30000000000000004</v>
      </c>
      <c r="X79" s="13">
        <v>43188</v>
      </c>
      <c r="Y79" s="16">
        <f t="shared" si="2"/>
        <v>7.9333333333333336</v>
      </c>
      <c r="Z79" s="15" t="s">
        <v>33</v>
      </c>
      <c r="AA79" s="9">
        <v>1</v>
      </c>
      <c r="AB79" s="8"/>
      <c r="AD79" s="9" t="s">
        <v>45</v>
      </c>
    </row>
    <row r="80" spans="1:30" x14ac:dyDescent="0.25">
      <c r="A80" s="9">
        <v>79</v>
      </c>
      <c r="B80" s="9">
        <v>42</v>
      </c>
      <c r="C80" s="9" t="s">
        <v>30</v>
      </c>
      <c r="D80" s="10">
        <v>0.66</v>
      </c>
      <c r="E80" s="9" t="s">
        <v>31</v>
      </c>
      <c r="F80"/>
      <c r="G80">
        <v>5</v>
      </c>
      <c r="H80" s="13">
        <v>42950</v>
      </c>
      <c r="I80" s="14"/>
      <c r="J80" s="9" t="s">
        <v>55</v>
      </c>
      <c r="K80" s="14">
        <v>5</v>
      </c>
      <c r="L80" s="9">
        <v>1</v>
      </c>
      <c r="M80" s="15" t="s">
        <v>78</v>
      </c>
      <c r="N80" s="15" t="s">
        <v>33</v>
      </c>
      <c r="O80" s="9" t="s">
        <v>41</v>
      </c>
      <c r="P80" s="9" t="s">
        <v>33</v>
      </c>
      <c r="Q80" s="9" t="s">
        <v>146</v>
      </c>
      <c r="R80" s="9" t="s">
        <v>35</v>
      </c>
      <c r="S80" s="9" t="s">
        <v>33</v>
      </c>
      <c r="T80" s="9" t="s">
        <v>36</v>
      </c>
      <c r="U80" s="15" t="s">
        <v>37</v>
      </c>
      <c r="V80" s="9">
        <v>0</v>
      </c>
      <c r="W80" s="10">
        <v>1</v>
      </c>
      <c r="X80" s="13">
        <v>43070</v>
      </c>
      <c r="Y80" s="16">
        <f t="shared" si="2"/>
        <v>4</v>
      </c>
      <c r="Z80" s="22" t="s">
        <v>33</v>
      </c>
      <c r="AA80" s="9">
        <v>1</v>
      </c>
      <c r="AB80" s="8"/>
      <c r="AD80" s="9" t="s">
        <v>38</v>
      </c>
    </row>
    <row r="81" spans="1:31" x14ac:dyDescent="0.25">
      <c r="A81" s="9">
        <v>80</v>
      </c>
      <c r="B81" s="9">
        <v>53</v>
      </c>
      <c r="C81" s="9" t="s">
        <v>30</v>
      </c>
      <c r="D81" s="10">
        <v>0.66</v>
      </c>
      <c r="E81" s="11" t="s">
        <v>31</v>
      </c>
      <c r="F81"/>
      <c r="G81"/>
      <c r="H81" s="13">
        <v>42951</v>
      </c>
      <c r="I81" s="14"/>
      <c r="J81" s="9" t="s">
        <v>32</v>
      </c>
      <c r="K81" s="14">
        <v>4</v>
      </c>
      <c r="L81" s="9">
        <v>1</v>
      </c>
      <c r="M81" s="15" t="s">
        <v>72</v>
      </c>
      <c r="N81" s="15" t="s">
        <v>33</v>
      </c>
      <c r="O81" s="9" t="s">
        <v>34</v>
      </c>
      <c r="P81" s="9" t="s">
        <v>33</v>
      </c>
      <c r="Q81" s="9" t="s">
        <v>134</v>
      </c>
      <c r="R81" s="9" t="s">
        <v>35</v>
      </c>
      <c r="S81" s="9" t="s">
        <v>33</v>
      </c>
      <c r="T81" s="9" t="s">
        <v>36</v>
      </c>
      <c r="U81" s="15" t="s">
        <v>37</v>
      </c>
      <c r="V81" s="9">
        <v>0</v>
      </c>
      <c r="W81" s="10">
        <v>1</v>
      </c>
      <c r="X81" s="13">
        <v>43487</v>
      </c>
      <c r="Y81" s="16">
        <f t="shared" si="2"/>
        <v>17.866666666666667</v>
      </c>
      <c r="Z81" s="22" t="s">
        <v>33</v>
      </c>
      <c r="AA81" s="9">
        <v>1</v>
      </c>
      <c r="AD81" s="9" t="s">
        <v>38</v>
      </c>
    </row>
    <row r="82" spans="1:31" x14ac:dyDescent="0.25">
      <c r="A82" s="9">
        <v>81</v>
      </c>
      <c r="B82" s="9">
        <v>66</v>
      </c>
      <c r="C82" s="9" t="s">
        <v>30</v>
      </c>
      <c r="D82" s="10">
        <v>0.5</v>
      </c>
      <c r="E82" s="9" t="s">
        <v>47</v>
      </c>
      <c r="F82"/>
      <c r="G82"/>
      <c r="H82" s="13">
        <v>42953</v>
      </c>
      <c r="I82" s="14"/>
      <c r="J82" s="9" t="s">
        <v>32</v>
      </c>
      <c r="K82" s="14">
        <v>5</v>
      </c>
      <c r="L82" s="9">
        <v>6</v>
      </c>
      <c r="M82" s="15" t="s">
        <v>116</v>
      </c>
      <c r="N82" s="15" t="s">
        <v>36</v>
      </c>
      <c r="O82" s="9" t="s">
        <v>34</v>
      </c>
      <c r="P82" s="9" t="s">
        <v>33</v>
      </c>
      <c r="Q82" s="9" t="s">
        <v>134</v>
      </c>
      <c r="R82" s="9" t="s">
        <v>35</v>
      </c>
      <c r="S82" s="9" t="s">
        <v>33</v>
      </c>
      <c r="T82" s="9" t="s">
        <v>36</v>
      </c>
      <c r="U82" s="15" t="s">
        <v>37</v>
      </c>
      <c r="V82" s="9" t="s">
        <v>58</v>
      </c>
      <c r="W82" s="10">
        <v>1</v>
      </c>
      <c r="X82" s="13">
        <v>43196</v>
      </c>
      <c r="Y82" s="16">
        <f t="shared" si="2"/>
        <v>8.1</v>
      </c>
      <c r="Z82" s="15" t="s">
        <v>33</v>
      </c>
      <c r="AA82" s="9">
        <v>1</v>
      </c>
      <c r="AD82" s="9" t="s">
        <v>38</v>
      </c>
    </row>
    <row r="83" spans="1:31" x14ac:dyDescent="0.25">
      <c r="A83" s="9">
        <v>82</v>
      </c>
      <c r="B83" s="9">
        <v>50</v>
      </c>
      <c r="C83" s="9" t="s">
        <v>30</v>
      </c>
      <c r="D83" s="10">
        <v>1E-3</v>
      </c>
      <c r="E83" s="9" t="s">
        <v>31</v>
      </c>
      <c r="F83" s="12">
        <v>42967</v>
      </c>
      <c r="G83">
        <v>1</v>
      </c>
      <c r="H83" s="13">
        <v>42968</v>
      </c>
      <c r="I83" s="14">
        <f t="shared" si="3"/>
        <v>1</v>
      </c>
      <c r="J83" s="9" t="s">
        <v>32</v>
      </c>
      <c r="K83" s="14">
        <v>7</v>
      </c>
      <c r="L83" s="9">
        <v>1</v>
      </c>
      <c r="M83" s="15" t="s">
        <v>72</v>
      </c>
      <c r="N83" s="15" t="s">
        <v>33</v>
      </c>
      <c r="O83" s="9" t="s">
        <v>34</v>
      </c>
      <c r="P83" s="9" t="s">
        <v>33</v>
      </c>
      <c r="Q83" s="9" t="s">
        <v>134</v>
      </c>
      <c r="R83" s="9" t="s">
        <v>35</v>
      </c>
      <c r="S83" s="9" t="s">
        <v>33</v>
      </c>
      <c r="T83" s="9" t="s">
        <v>33</v>
      </c>
      <c r="U83" s="15" t="s">
        <v>37</v>
      </c>
      <c r="V83" s="9">
        <v>0</v>
      </c>
      <c r="W83" s="10">
        <v>0.33333333333333331</v>
      </c>
      <c r="X83" s="13">
        <v>43444</v>
      </c>
      <c r="Y83" s="16">
        <f t="shared" si="2"/>
        <v>15.866666666666667</v>
      </c>
      <c r="Z83" s="22" t="s">
        <v>33</v>
      </c>
      <c r="AA83" s="9">
        <v>2</v>
      </c>
      <c r="AB83" s="8" t="s">
        <v>117</v>
      </c>
      <c r="AC83" s="9" t="s">
        <v>106</v>
      </c>
      <c r="AD83" s="9" t="s">
        <v>38</v>
      </c>
    </row>
    <row r="84" spans="1:31" x14ac:dyDescent="0.25">
      <c r="A84" s="9">
        <v>83</v>
      </c>
      <c r="B84" s="9">
        <v>44</v>
      </c>
      <c r="C84" s="9" t="s">
        <v>30</v>
      </c>
      <c r="D84" s="10">
        <v>1</v>
      </c>
      <c r="E84" s="9" t="s">
        <v>47</v>
      </c>
      <c r="F84"/>
      <c r="G84">
        <v>20</v>
      </c>
      <c r="H84" s="13">
        <v>42989</v>
      </c>
      <c r="I84" s="14"/>
      <c r="J84" s="9" t="s">
        <v>55</v>
      </c>
      <c r="K84" s="14">
        <v>5</v>
      </c>
      <c r="L84" s="9">
        <v>2</v>
      </c>
      <c r="M84" s="22" t="s">
        <v>118</v>
      </c>
      <c r="N84" s="15" t="s">
        <v>33</v>
      </c>
      <c r="O84" s="9" t="s">
        <v>41</v>
      </c>
      <c r="P84" s="9" t="s">
        <v>33</v>
      </c>
      <c r="Q84" s="9" t="s">
        <v>134</v>
      </c>
      <c r="R84" s="9" t="s">
        <v>42</v>
      </c>
      <c r="S84" s="9" t="s">
        <v>33</v>
      </c>
      <c r="T84" s="9" t="s">
        <v>36</v>
      </c>
      <c r="U84" s="15" t="s">
        <v>43</v>
      </c>
      <c r="V84" s="9" t="s">
        <v>50</v>
      </c>
      <c r="W84" s="10">
        <v>1</v>
      </c>
      <c r="X84" s="13">
        <v>43560</v>
      </c>
      <c r="Y84" s="16">
        <f t="shared" si="2"/>
        <v>19.033333333333335</v>
      </c>
      <c r="Z84" s="22" t="s">
        <v>33</v>
      </c>
      <c r="AA84" s="9">
        <v>1</v>
      </c>
      <c r="AD84" s="9" t="s">
        <v>45</v>
      </c>
    </row>
    <row r="85" spans="1:31" x14ac:dyDescent="0.25">
      <c r="A85" s="9">
        <v>84</v>
      </c>
      <c r="B85" s="9">
        <v>25</v>
      </c>
      <c r="C85" s="9" t="s">
        <v>30</v>
      </c>
      <c r="D85" s="10">
        <v>3.3333333333333333E-2</v>
      </c>
      <c r="E85" s="9" t="s">
        <v>47</v>
      </c>
      <c r="F85"/>
      <c r="G85">
        <v>2</v>
      </c>
      <c r="H85" s="13">
        <v>42996</v>
      </c>
      <c r="I85" s="14"/>
      <c r="J85" s="9" t="s">
        <v>55</v>
      </c>
      <c r="K85" s="14">
        <v>10</v>
      </c>
      <c r="L85" s="9">
        <v>1</v>
      </c>
      <c r="M85" s="15" t="s">
        <v>119</v>
      </c>
      <c r="N85" s="15" t="s">
        <v>33</v>
      </c>
      <c r="O85" s="9" t="s">
        <v>34</v>
      </c>
      <c r="P85" s="9" t="s">
        <v>33</v>
      </c>
      <c r="Q85" s="9" t="s">
        <v>134</v>
      </c>
      <c r="R85" s="9" t="s">
        <v>35</v>
      </c>
      <c r="S85" s="9" t="s">
        <v>33</v>
      </c>
      <c r="T85" s="9" t="s">
        <v>33</v>
      </c>
      <c r="U85" s="15" t="s">
        <v>37</v>
      </c>
      <c r="V85" s="9">
        <v>0</v>
      </c>
      <c r="W85" s="18">
        <v>0.1</v>
      </c>
      <c r="X85" s="13">
        <v>43158</v>
      </c>
      <c r="Y85" s="16">
        <f t="shared" si="2"/>
        <v>5.4</v>
      </c>
      <c r="Z85" s="15" t="s">
        <v>33</v>
      </c>
      <c r="AA85" s="9">
        <v>2</v>
      </c>
      <c r="AB85" s="9" t="s">
        <v>120</v>
      </c>
      <c r="AC85" s="15" t="s">
        <v>106</v>
      </c>
      <c r="AD85" s="9" t="s">
        <v>45</v>
      </c>
    </row>
    <row r="86" spans="1:31" x14ac:dyDescent="0.25">
      <c r="A86" s="9">
        <v>85</v>
      </c>
      <c r="B86" s="9">
        <v>44</v>
      </c>
      <c r="C86" s="9" t="s">
        <v>39</v>
      </c>
      <c r="D86" s="18">
        <v>0.66666666666666663</v>
      </c>
      <c r="E86" s="9" t="s">
        <v>31</v>
      </c>
      <c r="F86"/>
      <c r="G86">
        <v>12</v>
      </c>
      <c r="H86" s="13">
        <v>43017</v>
      </c>
      <c r="I86" s="14"/>
      <c r="J86" s="9" t="s">
        <v>55</v>
      </c>
      <c r="K86" s="14">
        <v>3</v>
      </c>
      <c r="L86" s="9">
        <v>1</v>
      </c>
      <c r="M86" s="15" t="s">
        <v>89</v>
      </c>
      <c r="N86" s="15" t="s">
        <v>33</v>
      </c>
      <c r="O86" s="9" t="s">
        <v>41</v>
      </c>
      <c r="P86" s="9" t="s">
        <v>33</v>
      </c>
      <c r="Q86" s="9" t="s">
        <v>159</v>
      </c>
      <c r="R86" s="9" t="s">
        <v>35</v>
      </c>
      <c r="S86" s="9" t="s">
        <v>33</v>
      </c>
      <c r="T86" s="9" t="s">
        <v>36</v>
      </c>
      <c r="U86" s="15" t="s">
        <v>37</v>
      </c>
      <c r="V86" s="9">
        <v>0</v>
      </c>
      <c r="W86" s="10">
        <v>0.5</v>
      </c>
      <c r="X86" s="13">
        <v>43389</v>
      </c>
      <c r="Y86" s="16">
        <f t="shared" si="2"/>
        <v>12.4</v>
      </c>
      <c r="Z86" s="15" t="s">
        <v>33</v>
      </c>
      <c r="AA86" s="9">
        <v>1</v>
      </c>
      <c r="AB86"/>
      <c r="AC86"/>
      <c r="AD86" s="9" t="s">
        <v>38</v>
      </c>
    </row>
    <row r="87" spans="1:31" x14ac:dyDescent="0.25">
      <c r="A87" s="9">
        <v>86</v>
      </c>
      <c r="B87" s="9">
        <v>72</v>
      </c>
      <c r="C87" s="9" t="s">
        <v>30</v>
      </c>
      <c r="D87" s="10">
        <v>0.66666666666666663</v>
      </c>
      <c r="E87" s="9" t="s">
        <v>47</v>
      </c>
      <c r="F87"/>
      <c r="G87"/>
      <c r="H87" s="13">
        <v>43018</v>
      </c>
      <c r="I87" s="14"/>
      <c r="J87" s="9" t="s">
        <v>32</v>
      </c>
      <c r="K87" s="14">
        <v>7</v>
      </c>
      <c r="L87" s="9">
        <v>1</v>
      </c>
      <c r="M87" s="15" t="s">
        <v>78</v>
      </c>
      <c r="N87" s="15" t="s">
        <v>33</v>
      </c>
      <c r="O87" s="9" t="s">
        <v>41</v>
      </c>
      <c r="P87" s="9" t="s">
        <v>33</v>
      </c>
      <c r="Q87" s="9" t="s">
        <v>134</v>
      </c>
      <c r="R87" s="9" t="s">
        <v>35</v>
      </c>
      <c r="S87" s="9" t="s">
        <v>33</v>
      </c>
      <c r="T87" s="9" t="s">
        <v>36</v>
      </c>
      <c r="U87" s="15" t="s">
        <v>37</v>
      </c>
      <c r="V87" s="9">
        <v>0</v>
      </c>
      <c r="W87" s="10">
        <v>1</v>
      </c>
      <c r="X87" s="13">
        <v>43181</v>
      </c>
      <c r="Y87" s="16">
        <f t="shared" si="2"/>
        <v>5.4333333333333336</v>
      </c>
      <c r="Z87" s="15" t="s">
        <v>33</v>
      </c>
      <c r="AA87" s="9">
        <v>1</v>
      </c>
      <c r="AB87" s="8"/>
      <c r="AD87" s="9" t="s">
        <v>38</v>
      </c>
    </row>
    <row r="88" spans="1:31" x14ac:dyDescent="0.25">
      <c r="A88" s="9">
        <v>87</v>
      </c>
      <c r="B88" s="9">
        <v>64</v>
      </c>
      <c r="C88" s="9" t="s">
        <v>39</v>
      </c>
      <c r="D88" s="10">
        <v>0.5</v>
      </c>
      <c r="E88" s="9" t="s">
        <v>47</v>
      </c>
      <c r="F88" s="12">
        <v>43028</v>
      </c>
      <c r="G88">
        <v>10</v>
      </c>
      <c r="H88" s="13">
        <v>43031</v>
      </c>
      <c r="I88" s="14">
        <f t="shared" si="3"/>
        <v>3</v>
      </c>
      <c r="J88" s="9" t="s">
        <v>32</v>
      </c>
      <c r="K88" s="14">
        <v>6</v>
      </c>
      <c r="L88" s="9">
        <v>3</v>
      </c>
      <c r="M88" s="15" t="s">
        <v>121</v>
      </c>
      <c r="N88" s="15" t="s">
        <v>36</v>
      </c>
      <c r="O88" s="9" t="s">
        <v>34</v>
      </c>
      <c r="P88" s="9" t="s">
        <v>33</v>
      </c>
      <c r="Q88" s="9" t="s">
        <v>134</v>
      </c>
      <c r="R88" s="9" t="s">
        <v>42</v>
      </c>
      <c r="S88" s="9" t="s">
        <v>33</v>
      </c>
      <c r="T88" s="9" t="s">
        <v>36</v>
      </c>
      <c r="U88" s="15" t="s">
        <v>43</v>
      </c>
      <c r="V88" s="9" t="s">
        <v>50</v>
      </c>
      <c r="W88" s="10">
        <v>1</v>
      </c>
      <c r="X88" s="13">
        <v>43543</v>
      </c>
      <c r="Y88" s="16">
        <f t="shared" si="2"/>
        <v>17.066666666666666</v>
      </c>
      <c r="Z88" s="15" t="s">
        <v>33</v>
      </c>
      <c r="AA88" s="9">
        <v>1</v>
      </c>
      <c r="AD88" s="9" t="s">
        <v>45</v>
      </c>
    </row>
    <row r="89" spans="1:31" x14ac:dyDescent="0.25">
      <c r="A89" s="9">
        <v>88</v>
      </c>
      <c r="B89" s="9">
        <v>59</v>
      </c>
      <c r="C89" s="9" t="s">
        <v>30</v>
      </c>
      <c r="D89" s="10">
        <v>0.05</v>
      </c>
      <c r="E89" s="9" t="s">
        <v>31</v>
      </c>
      <c r="F89"/>
      <c r="G89">
        <v>6</v>
      </c>
      <c r="H89" s="13">
        <v>43034</v>
      </c>
      <c r="I89" s="14"/>
      <c r="J89" s="9" t="s">
        <v>32</v>
      </c>
      <c r="K89" s="14">
        <v>7</v>
      </c>
      <c r="L89" s="9">
        <v>2</v>
      </c>
      <c r="M89" s="15" t="s">
        <v>122</v>
      </c>
      <c r="N89" s="15" t="s">
        <v>36</v>
      </c>
      <c r="O89" s="9" t="s">
        <v>34</v>
      </c>
      <c r="P89" s="9" t="s">
        <v>33</v>
      </c>
      <c r="Q89" s="9" t="s">
        <v>134</v>
      </c>
      <c r="R89" s="9" t="s">
        <v>42</v>
      </c>
      <c r="S89" s="9" t="s">
        <v>33</v>
      </c>
      <c r="T89" s="9" t="s">
        <v>36</v>
      </c>
      <c r="U89" s="15" t="s">
        <v>37</v>
      </c>
      <c r="V89" s="9">
        <v>0</v>
      </c>
      <c r="W89" s="10">
        <v>0.25</v>
      </c>
      <c r="X89" s="13">
        <v>43314</v>
      </c>
      <c r="Y89" s="16">
        <f t="shared" si="2"/>
        <v>9.3333333333333339</v>
      </c>
      <c r="Z89" s="15" t="s">
        <v>33</v>
      </c>
      <c r="AA89" s="9">
        <v>1</v>
      </c>
      <c r="AD89" s="9" t="s">
        <v>45</v>
      </c>
    </row>
    <row r="90" spans="1:31" x14ac:dyDescent="0.25">
      <c r="A90" s="9">
        <v>89</v>
      </c>
      <c r="B90" s="9">
        <v>68</v>
      </c>
      <c r="C90" s="9" t="s">
        <v>30</v>
      </c>
      <c r="D90" s="10">
        <v>0.05</v>
      </c>
      <c r="E90" s="9" t="s">
        <v>31</v>
      </c>
      <c r="F90"/>
      <c r="G90">
        <v>7</v>
      </c>
      <c r="H90" s="13">
        <v>43041</v>
      </c>
      <c r="I90" s="14"/>
      <c r="J90" s="9" t="s">
        <v>32</v>
      </c>
      <c r="K90" s="14">
        <v>6</v>
      </c>
      <c r="L90" s="9">
        <v>2</v>
      </c>
      <c r="M90" s="15" t="s">
        <v>123</v>
      </c>
      <c r="N90" s="15" t="s">
        <v>33</v>
      </c>
      <c r="O90" s="9" t="s">
        <v>34</v>
      </c>
      <c r="P90" s="9" t="s">
        <v>33</v>
      </c>
      <c r="Q90" s="9" t="s">
        <v>134</v>
      </c>
      <c r="R90" s="9" t="s">
        <v>35</v>
      </c>
      <c r="S90" s="9" t="s">
        <v>33</v>
      </c>
      <c r="T90" s="9" t="s">
        <v>36</v>
      </c>
      <c r="U90" s="15" t="s">
        <v>37</v>
      </c>
      <c r="V90" s="9">
        <v>0</v>
      </c>
      <c r="W90" s="10">
        <v>0.30000000000000004</v>
      </c>
      <c r="X90" s="13">
        <v>43249</v>
      </c>
      <c r="Y90" s="16">
        <f t="shared" si="2"/>
        <v>6.9333333333333336</v>
      </c>
      <c r="Z90" s="15" t="s">
        <v>33</v>
      </c>
      <c r="AA90" s="9">
        <v>1</v>
      </c>
      <c r="AB90" s="8"/>
      <c r="AD90" s="9" t="s">
        <v>38</v>
      </c>
    </row>
    <row r="91" spans="1:31" x14ac:dyDescent="0.25">
      <c r="A91" s="9">
        <v>90</v>
      </c>
      <c r="B91" s="9">
        <v>69</v>
      </c>
      <c r="C91" s="9" t="s">
        <v>39</v>
      </c>
      <c r="D91" s="10">
        <v>1E-3</v>
      </c>
      <c r="E91" s="9" t="s">
        <v>47</v>
      </c>
      <c r="F91" s="12">
        <v>43057</v>
      </c>
      <c r="G91">
        <v>1</v>
      </c>
      <c r="H91" s="13">
        <v>43073</v>
      </c>
      <c r="I91" s="14">
        <f t="shared" si="3"/>
        <v>16</v>
      </c>
      <c r="J91" s="9" t="s">
        <v>32</v>
      </c>
      <c r="K91" s="14">
        <v>9</v>
      </c>
      <c r="L91" s="9">
        <v>3</v>
      </c>
      <c r="M91" s="15" t="s">
        <v>124</v>
      </c>
      <c r="N91" s="15" t="s">
        <v>36</v>
      </c>
      <c r="O91" s="9" t="s">
        <v>34</v>
      </c>
      <c r="P91" s="9" t="s">
        <v>33</v>
      </c>
      <c r="Q91" s="9" t="s">
        <v>159</v>
      </c>
      <c r="R91" s="9" t="s">
        <v>35</v>
      </c>
      <c r="S91" s="9" t="s">
        <v>33</v>
      </c>
      <c r="T91" s="9" t="s">
        <v>33</v>
      </c>
      <c r="U91" s="15" t="s">
        <v>37</v>
      </c>
      <c r="V91" s="9">
        <v>0</v>
      </c>
      <c r="W91" s="10">
        <v>0.25</v>
      </c>
      <c r="X91" s="13">
        <v>43360</v>
      </c>
      <c r="Y91" s="16">
        <f t="shared" si="2"/>
        <v>9.5666666666666664</v>
      </c>
      <c r="Z91" s="15" t="s">
        <v>33</v>
      </c>
      <c r="AA91" s="9">
        <v>2</v>
      </c>
      <c r="AB91" s="9" t="s">
        <v>125</v>
      </c>
      <c r="AC91" s="15" t="s">
        <v>106</v>
      </c>
      <c r="AD91" s="9" t="s">
        <v>38</v>
      </c>
      <c r="AE91" s="17"/>
    </row>
    <row r="92" spans="1:31" x14ac:dyDescent="0.25">
      <c r="A92" s="9">
        <v>91</v>
      </c>
      <c r="B92" s="9">
        <v>64</v>
      </c>
      <c r="C92" s="9" t="s">
        <v>30</v>
      </c>
      <c r="D92" s="10">
        <v>0.1</v>
      </c>
      <c r="E92" s="9" t="s">
        <v>31</v>
      </c>
      <c r="F92" s="12">
        <v>43088</v>
      </c>
      <c r="G92">
        <v>3</v>
      </c>
      <c r="H92" s="13">
        <v>43089</v>
      </c>
      <c r="I92" s="14">
        <f t="shared" si="3"/>
        <v>1</v>
      </c>
      <c r="J92" s="9" t="s">
        <v>32</v>
      </c>
      <c r="K92" s="14">
        <v>7</v>
      </c>
      <c r="L92" s="9">
        <v>10</v>
      </c>
      <c r="M92" s="15" t="s">
        <v>126</v>
      </c>
      <c r="N92" s="15" t="s">
        <v>36</v>
      </c>
      <c r="O92" s="9" t="s">
        <v>34</v>
      </c>
      <c r="P92" s="9" t="s">
        <v>33</v>
      </c>
      <c r="Q92" s="9" t="s">
        <v>142</v>
      </c>
      <c r="R92" s="9" t="s">
        <v>42</v>
      </c>
      <c r="S92" s="9" t="s">
        <v>33</v>
      </c>
      <c r="T92" s="9" t="s">
        <v>36</v>
      </c>
      <c r="U92" s="15" t="s">
        <v>43</v>
      </c>
      <c r="V92" s="9">
        <v>0</v>
      </c>
      <c r="W92" s="10">
        <v>0.66666666666666663</v>
      </c>
      <c r="X92" s="13">
        <v>43381</v>
      </c>
      <c r="Y92" s="16">
        <f t="shared" si="2"/>
        <v>9.7333333333333325</v>
      </c>
      <c r="Z92" s="15" t="s">
        <v>36</v>
      </c>
      <c r="AA92" s="9">
        <v>1</v>
      </c>
      <c r="AD92" s="9" t="s">
        <v>45</v>
      </c>
    </row>
    <row r="93" spans="1:31" x14ac:dyDescent="0.25">
      <c r="A93" s="9">
        <v>92</v>
      </c>
      <c r="B93" s="9">
        <v>66</v>
      </c>
      <c r="C93" s="9" t="s">
        <v>30</v>
      </c>
      <c r="D93" s="10">
        <v>0.66666666666666663</v>
      </c>
      <c r="E93" s="9" t="s">
        <v>47</v>
      </c>
      <c r="F93"/>
      <c r="G93">
        <v>3</v>
      </c>
      <c r="H93" s="13">
        <v>43118</v>
      </c>
      <c r="I93" s="14"/>
      <c r="J93" s="9" t="s">
        <v>32</v>
      </c>
      <c r="K93" s="14">
        <v>5</v>
      </c>
      <c r="L93" s="9">
        <v>1</v>
      </c>
      <c r="M93" s="15" t="s">
        <v>89</v>
      </c>
      <c r="N93" s="15" t="s">
        <v>33</v>
      </c>
      <c r="O93" s="9" t="s">
        <v>41</v>
      </c>
      <c r="P93" s="9" t="s">
        <v>33</v>
      </c>
      <c r="Q93" s="9" t="s">
        <v>134</v>
      </c>
      <c r="R93" s="9" t="s">
        <v>35</v>
      </c>
      <c r="S93" s="9" t="s">
        <v>33</v>
      </c>
      <c r="T93" s="9" t="s">
        <v>36</v>
      </c>
      <c r="U93" s="15" t="s">
        <v>37</v>
      </c>
      <c r="W93" s="10">
        <v>0.8</v>
      </c>
      <c r="X93" s="13">
        <v>43199</v>
      </c>
      <c r="Y93" s="16">
        <f t="shared" si="2"/>
        <v>2.7</v>
      </c>
      <c r="Z93" s="15" t="s">
        <v>33</v>
      </c>
      <c r="AA93" s="9">
        <v>1</v>
      </c>
      <c r="AD93" s="9" t="s">
        <v>45</v>
      </c>
    </row>
    <row r="94" spans="1:31" x14ac:dyDescent="0.25">
      <c r="A94" s="9">
        <v>93</v>
      </c>
      <c r="B94" s="9">
        <v>52</v>
      </c>
      <c r="C94" s="9" t="s">
        <v>39</v>
      </c>
      <c r="D94" s="10">
        <v>0.1</v>
      </c>
      <c r="E94" s="9" t="s">
        <v>31</v>
      </c>
      <c r="F94"/>
      <c r="G94">
        <v>14</v>
      </c>
      <c r="H94" s="13">
        <v>43123</v>
      </c>
      <c r="I94" s="14"/>
      <c r="J94" s="9" t="s">
        <v>32</v>
      </c>
      <c r="K94" s="14">
        <v>7</v>
      </c>
      <c r="L94" s="9">
        <v>10</v>
      </c>
      <c r="M94" s="15" t="s">
        <v>127</v>
      </c>
      <c r="N94" s="15" t="s">
        <v>36</v>
      </c>
      <c r="O94" s="9" t="s">
        <v>34</v>
      </c>
      <c r="P94" s="9" t="s">
        <v>33</v>
      </c>
      <c r="Q94" s="9" t="s">
        <v>142</v>
      </c>
      <c r="R94" s="9" t="s">
        <v>42</v>
      </c>
      <c r="S94" s="9" t="s">
        <v>33</v>
      </c>
      <c r="T94" s="9" t="s">
        <v>36</v>
      </c>
      <c r="U94" s="15" t="s">
        <v>37</v>
      </c>
      <c r="V94" s="9">
        <v>0</v>
      </c>
      <c r="W94" s="10">
        <v>1.3333333333333333</v>
      </c>
      <c r="X94" s="13">
        <v>43416</v>
      </c>
      <c r="Y94" s="16">
        <f t="shared" si="2"/>
        <v>9.7666666666666675</v>
      </c>
      <c r="Z94" s="22" t="s">
        <v>36</v>
      </c>
      <c r="AA94" s="9">
        <v>1</v>
      </c>
      <c r="AB94" s="8"/>
      <c r="AD94" s="9" t="s">
        <v>38</v>
      </c>
    </row>
    <row r="95" spans="1:31" x14ac:dyDescent="0.25">
      <c r="A95" s="9">
        <v>94</v>
      </c>
      <c r="B95" s="9">
        <v>59</v>
      </c>
      <c r="C95" s="9" t="s">
        <v>30</v>
      </c>
      <c r="D95" s="10">
        <v>0.66666666666666663</v>
      </c>
      <c r="E95" s="9" t="s">
        <v>47</v>
      </c>
      <c r="F95"/>
      <c r="G95"/>
      <c r="H95" s="13">
        <v>43129</v>
      </c>
      <c r="I95" s="14"/>
      <c r="J95" s="9" t="s">
        <v>32</v>
      </c>
      <c r="K95" s="14">
        <v>5</v>
      </c>
      <c r="L95" s="9">
        <v>2</v>
      </c>
      <c r="M95" s="15" t="s">
        <v>128</v>
      </c>
      <c r="N95" s="15" t="s">
        <v>36</v>
      </c>
      <c r="O95" s="9" t="s">
        <v>41</v>
      </c>
      <c r="P95" s="9" t="s">
        <v>33</v>
      </c>
      <c r="Q95" s="9" t="s">
        <v>134</v>
      </c>
      <c r="R95" s="9" t="s">
        <v>42</v>
      </c>
      <c r="S95" s="9" t="s">
        <v>33</v>
      </c>
      <c r="T95" s="9" t="s">
        <v>36</v>
      </c>
      <c r="U95" s="15" t="s">
        <v>37</v>
      </c>
      <c r="V95" s="9">
        <v>0</v>
      </c>
      <c r="W95" s="10">
        <v>1</v>
      </c>
      <c r="X95" s="13">
        <v>43552</v>
      </c>
      <c r="Y95" s="16">
        <f t="shared" si="2"/>
        <v>14.1</v>
      </c>
      <c r="Z95" s="15" t="s">
        <v>33</v>
      </c>
      <c r="AA95" s="9">
        <v>1</v>
      </c>
      <c r="AD95" s="9" t="s">
        <v>45</v>
      </c>
    </row>
    <row r="96" spans="1:31" x14ac:dyDescent="0.25">
      <c r="A96" s="9">
        <v>95</v>
      </c>
      <c r="B96" s="9">
        <v>34</v>
      </c>
      <c r="C96" s="9" t="s">
        <v>39</v>
      </c>
      <c r="D96" s="10">
        <v>0.66666666666666663</v>
      </c>
      <c r="E96" s="9" t="s">
        <v>31</v>
      </c>
      <c r="F96"/>
      <c r="G96">
        <v>7</v>
      </c>
      <c r="H96" s="13">
        <v>43140</v>
      </c>
      <c r="I96" s="14"/>
      <c r="J96" s="9" t="s">
        <v>32</v>
      </c>
      <c r="K96" s="14">
        <v>5</v>
      </c>
      <c r="L96" s="9">
        <v>4</v>
      </c>
      <c r="M96" s="15" t="s">
        <v>129</v>
      </c>
      <c r="N96" s="15" t="s">
        <v>36</v>
      </c>
      <c r="O96" s="9" t="s">
        <v>41</v>
      </c>
      <c r="P96" s="9" t="s">
        <v>33</v>
      </c>
      <c r="Q96" s="9" t="s">
        <v>159</v>
      </c>
      <c r="R96" s="9" t="s">
        <v>42</v>
      </c>
      <c r="S96" s="9" t="s">
        <v>33</v>
      </c>
      <c r="T96" s="9" t="s">
        <v>36</v>
      </c>
      <c r="U96" s="15" t="s">
        <v>37</v>
      </c>
      <c r="V96" s="9">
        <v>0</v>
      </c>
      <c r="W96" s="10">
        <v>1</v>
      </c>
      <c r="X96" s="13">
        <v>43308</v>
      </c>
      <c r="Y96" s="16">
        <f t="shared" si="2"/>
        <v>5.6</v>
      </c>
      <c r="Z96" s="15" t="s">
        <v>33</v>
      </c>
      <c r="AA96" s="9">
        <v>1</v>
      </c>
      <c r="AD96" s="9" t="s">
        <v>38</v>
      </c>
    </row>
    <row r="97" spans="1:31" x14ac:dyDescent="0.25">
      <c r="A97" s="9">
        <v>96</v>
      </c>
      <c r="B97" s="9">
        <v>77</v>
      </c>
      <c r="C97" s="9" t="s">
        <v>30</v>
      </c>
      <c r="D97" s="10">
        <v>0.05</v>
      </c>
      <c r="E97" s="9" t="s">
        <v>31</v>
      </c>
      <c r="F97"/>
      <c r="G97">
        <v>21</v>
      </c>
      <c r="H97" s="13">
        <v>43144</v>
      </c>
      <c r="I97" s="14"/>
      <c r="J97" s="9" t="s">
        <v>32</v>
      </c>
      <c r="K97" s="14">
        <v>6</v>
      </c>
      <c r="L97" s="9">
        <v>1</v>
      </c>
      <c r="M97" s="15" t="s">
        <v>72</v>
      </c>
      <c r="N97" s="15" t="s">
        <v>33</v>
      </c>
      <c r="O97" s="9" t="s">
        <v>34</v>
      </c>
      <c r="P97" s="9" t="s">
        <v>33</v>
      </c>
      <c r="Q97" s="9" t="s">
        <v>134</v>
      </c>
      <c r="R97" s="9" t="s">
        <v>35</v>
      </c>
      <c r="S97" s="9" t="s">
        <v>33</v>
      </c>
      <c r="T97" s="9" t="s">
        <v>36</v>
      </c>
      <c r="U97" s="15" t="s">
        <v>37</v>
      </c>
      <c r="V97" s="9">
        <v>0</v>
      </c>
      <c r="W97" s="10">
        <v>0.4</v>
      </c>
      <c r="X97" s="13">
        <v>43383</v>
      </c>
      <c r="Y97" s="16">
        <f t="shared" si="2"/>
        <v>7.9666666666666668</v>
      </c>
      <c r="Z97" s="22" t="s">
        <v>36</v>
      </c>
      <c r="AA97" s="9">
        <v>1</v>
      </c>
      <c r="AB97" s="8"/>
      <c r="AC97" s="17"/>
      <c r="AD97" s="9" t="s">
        <v>38</v>
      </c>
    </row>
    <row r="98" spans="1:31" x14ac:dyDescent="0.25">
      <c r="A98" s="9">
        <v>97</v>
      </c>
      <c r="B98" s="9">
        <v>46</v>
      </c>
      <c r="C98" s="15" t="s">
        <v>30</v>
      </c>
      <c r="D98" s="18">
        <v>0.66666666666666663</v>
      </c>
      <c r="E98" s="11" t="s">
        <v>31</v>
      </c>
      <c r="F98" s="12">
        <v>43165</v>
      </c>
      <c r="G98">
        <v>42</v>
      </c>
      <c r="H98" s="12">
        <v>43166</v>
      </c>
      <c r="I98" s="14">
        <f t="shared" si="3"/>
        <v>1</v>
      </c>
      <c r="J98" s="9" t="s">
        <v>32</v>
      </c>
      <c r="K98" s="14">
        <v>5</v>
      </c>
      <c r="L98" s="8">
        <v>1</v>
      </c>
      <c r="M98" s="9" t="s">
        <v>78</v>
      </c>
      <c r="N98" s="22" t="s">
        <v>33</v>
      </c>
      <c r="O98" s="15" t="s">
        <v>41</v>
      </c>
      <c r="P98" s="9" t="s">
        <v>33</v>
      </c>
      <c r="Q98" s="8" t="s">
        <v>134</v>
      </c>
      <c r="R98" s="9" t="s">
        <v>35</v>
      </c>
      <c r="S98" s="15" t="s">
        <v>33</v>
      </c>
      <c r="T98" s="8" t="s">
        <v>36</v>
      </c>
      <c r="U98" s="8" t="s">
        <v>37</v>
      </c>
      <c r="V98" s="9">
        <v>0</v>
      </c>
      <c r="W98" s="10">
        <v>0.4</v>
      </c>
      <c r="X98" s="13">
        <v>43242</v>
      </c>
      <c r="Y98" s="16">
        <f t="shared" si="2"/>
        <v>2.5333333333333332</v>
      </c>
      <c r="Z98" s="8" t="s">
        <v>33</v>
      </c>
      <c r="AA98" s="9">
        <v>1</v>
      </c>
      <c r="AD98" s="9" t="s">
        <v>38</v>
      </c>
    </row>
    <row r="99" spans="1:31" x14ac:dyDescent="0.25">
      <c r="A99" s="9">
        <v>99</v>
      </c>
      <c r="B99" s="9">
        <v>73</v>
      </c>
      <c r="C99" s="15" t="s">
        <v>30</v>
      </c>
      <c r="D99" s="10">
        <v>0.66666666666666663</v>
      </c>
      <c r="E99" s="11" t="s">
        <v>31</v>
      </c>
      <c r="F99"/>
      <c r="G99"/>
      <c r="H99" s="12">
        <v>43168</v>
      </c>
      <c r="I99" s="14"/>
      <c r="J99" s="9" t="s">
        <v>32</v>
      </c>
      <c r="K99" s="14">
        <v>3</v>
      </c>
      <c r="L99" s="8">
        <v>1</v>
      </c>
      <c r="M99" s="9" t="s">
        <v>89</v>
      </c>
      <c r="N99" s="22" t="s">
        <v>33</v>
      </c>
      <c r="O99" s="15" t="s">
        <v>41</v>
      </c>
      <c r="P99" s="9" t="s">
        <v>33</v>
      </c>
      <c r="Q99" s="8" t="s">
        <v>134</v>
      </c>
      <c r="R99" s="9" t="s">
        <v>35</v>
      </c>
      <c r="S99" s="15" t="s">
        <v>33</v>
      </c>
      <c r="T99" s="8" t="s">
        <v>36</v>
      </c>
      <c r="U99" s="8" t="s">
        <v>37</v>
      </c>
      <c r="V99" s="9">
        <v>0</v>
      </c>
      <c r="W99" s="10">
        <v>0.5</v>
      </c>
      <c r="X99" s="13">
        <v>43262</v>
      </c>
      <c r="Y99" s="16">
        <f t="shared" si="2"/>
        <v>3.1333333333333333</v>
      </c>
      <c r="Z99" s="8" t="s">
        <v>36</v>
      </c>
      <c r="AA99" s="9">
        <v>1</v>
      </c>
      <c r="AD99" s="9" t="s">
        <v>45</v>
      </c>
    </row>
    <row r="100" spans="1:31" x14ac:dyDescent="0.25">
      <c r="A100" s="9">
        <v>98</v>
      </c>
      <c r="B100" s="9">
        <v>57</v>
      </c>
      <c r="C100" s="15" t="s">
        <v>39</v>
      </c>
      <c r="D100" s="10">
        <v>1</v>
      </c>
      <c r="E100" s="11" t="s">
        <v>31</v>
      </c>
      <c r="F100" s="12">
        <v>43166</v>
      </c>
      <c r="G100">
        <v>8</v>
      </c>
      <c r="H100" s="12">
        <v>43168</v>
      </c>
      <c r="I100" s="14">
        <f t="shared" si="3"/>
        <v>2</v>
      </c>
      <c r="J100" s="9" t="s">
        <v>32</v>
      </c>
      <c r="K100" s="14">
        <v>8</v>
      </c>
      <c r="L100" s="8">
        <v>1</v>
      </c>
      <c r="M100" s="9" t="s">
        <v>72</v>
      </c>
      <c r="N100" s="22" t="s">
        <v>33</v>
      </c>
      <c r="O100" s="15" t="s">
        <v>41</v>
      </c>
      <c r="P100" s="9" t="s">
        <v>33</v>
      </c>
      <c r="Q100" s="8" t="s">
        <v>159</v>
      </c>
      <c r="R100" s="9" t="s">
        <v>35</v>
      </c>
      <c r="S100" s="15" t="s">
        <v>33</v>
      </c>
      <c r="T100" s="8" t="s">
        <v>36</v>
      </c>
      <c r="U100" s="8" t="s">
        <v>37</v>
      </c>
      <c r="V100" s="9">
        <v>0</v>
      </c>
      <c r="W100" s="10">
        <v>0.8</v>
      </c>
      <c r="X100" s="13">
        <v>43402</v>
      </c>
      <c r="Y100" s="16">
        <f t="shared" si="2"/>
        <v>7.8</v>
      </c>
      <c r="Z100" s="8" t="s">
        <v>36</v>
      </c>
      <c r="AA100" s="9">
        <v>1</v>
      </c>
      <c r="AB100" s="8"/>
      <c r="AD100" s="9" t="s">
        <v>45</v>
      </c>
    </row>
    <row r="101" spans="1:31" x14ac:dyDescent="0.25">
      <c r="A101" s="9">
        <v>100</v>
      </c>
      <c r="B101" s="9">
        <v>52</v>
      </c>
      <c r="C101" s="15" t="s">
        <v>30</v>
      </c>
      <c r="D101" s="10">
        <v>1</v>
      </c>
      <c r="E101" s="11" t="s">
        <v>31</v>
      </c>
      <c r="F101" s="12">
        <v>43168</v>
      </c>
      <c r="G101">
        <v>1</v>
      </c>
      <c r="H101" s="12">
        <v>43168</v>
      </c>
      <c r="I101" s="14">
        <f t="shared" si="3"/>
        <v>0</v>
      </c>
      <c r="J101" s="9" t="s">
        <v>32</v>
      </c>
      <c r="K101" s="14">
        <v>7</v>
      </c>
      <c r="L101" s="14">
        <v>3</v>
      </c>
      <c r="M101" s="9" t="s">
        <v>130</v>
      </c>
      <c r="N101" s="22" t="s">
        <v>33</v>
      </c>
      <c r="O101" s="15" t="s">
        <v>41</v>
      </c>
      <c r="P101" s="9" t="s">
        <v>33</v>
      </c>
      <c r="Q101" s="8" t="s">
        <v>134</v>
      </c>
      <c r="R101" s="9" t="s">
        <v>35</v>
      </c>
      <c r="S101" s="15" t="s">
        <v>33</v>
      </c>
      <c r="T101" s="8" t="s">
        <v>36</v>
      </c>
      <c r="U101" s="8" t="s">
        <v>43</v>
      </c>
      <c r="V101" s="8" t="s">
        <v>50</v>
      </c>
      <c r="W101" s="10">
        <v>0.8</v>
      </c>
      <c r="X101" s="13">
        <v>43353</v>
      </c>
      <c r="Y101" s="16">
        <f t="shared" si="2"/>
        <v>6.166666666666667</v>
      </c>
      <c r="Z101" s="8" t="s">
        <v>33</v>
      </c>
      <c r="AA101" s="9">
        <v>1</v>
      </c>
      <c r="AD101" s="9" t="s">
        <v>38</v>
      </c>
      <c r="AE101" s="17"/>
    </row>
    <row r="102" spans="1:31" x14ac:dyDescent="0.25">
      <c r="A102" s="9">
        <v>101</v>
      </c>
      <c r="B102" s="9">
        <v>57</v>
      </c>
      <c r="C102" s="15" t="s">
        <v>30</v>
      </c>
      <c r="D102" s="18">
        <v>1E-3</v>
      </c>
      <c r="E102" s="11" t="s">
        <v>47</v>
      </c>
      <c r="F102" s="12">
        <v>43173</v>
      </c>
      <c r="G102">
        <v>1</v>
      </c>
      <c r="H102" s="12">
        <v>43174</v>
      </c>
      <c r="I102" s="14">
        <f t="shared" si="3"/>
        <v>1</v>
      </c>
      <c r="J102" s="9" t="s">
        <v>32</v>
      </c>
      <c r="K102" s="14">
        <v>12</v>
      </c>
      <c r="L102" s="8">
        <v>1</v>
      </c>
      <c r="M102" s="9" t="s">
        <v>78</v>
      </c>
      <c r="N102" s="22" t="s">
        <v>33</v>
      </c>
      <c r="O102" s="15" t="s">
        <v>34</v>
      </c>
      <c r="P102" s="9" t="s">
        <v>33</v>
      </c>
      <c r="Q102" s="8" t="s">
        <v>134</v>
      </c>
      <c r="R102" s="9" t="s">
        <v>35</v>
      </c>
      <c r="S102" s="15" t="s">
        <v>33</v>
      </c>
      <c r="T102" s="8" t="s">
        <v>36</v>
      </c>
      <c r="U102" s="8" t="s">
        <v>43</v>
      </c>
      <c r="V102" s="8" t="s">
        <v>50</v>
      </c>
      <c r="W102" s="10">
        <v>0.1</v>
      </c>
      <c r="X102" s="13">
        <v>43297</v>
      </c>
      <c r="Y102" s="16">
        <f t="shared" si="2"/>
        <v>4.0999999999999996</v>
      </c>
      <c r="Z102" s="9" t="s">
        <v>33</v>
      </c>
      <c r="AA102" s="9">
        <v>1</v>
      </c>
      <c r="AB102" s="8"/>
      <c r="AD102" s="9" t="s">
        <v>45</v>
      </c>
    </row>
    <row r="103" spans="1:31" x14ac:dyDescent="0.25">
      <c r="A103" s="9">
        <v>102</v>
      </c>
      <c r="B103" s="9">
        <v>72</v>
      </c>
      <c r="C103" s="15" t="s">
        <v>39</v>
      </c>
      <c r="D103" s="10">
        <v>0.33333333333333331</v>
      </c>
      <c r="E103" s="11" t="s">
        <v>47</v>
      </c>
      <c r="F103" s="12">
        <v>43203</v>
      </c>
      <c r="G103">
        <v>5</v>
      </c>
      <c r="H103" s="12">
        <v>43204</v>
      </c>
      <c r="I103" s="14">
        <f t="shared" si="3"/>
        <v>1</v>
      </c>
      <c r="J103" s="9" t="s">
        <v>32</v>
      </c>
      <c r="K103" s="14">
        <v>6</v>
      </c>
      <c r="L103" s="14">
        <v>2</v>
      </c>
      <c r="M103" s="9" t="s">
        <v>131</v>
      </c>
      <c r="N103" s="22" t="s">
        <v>36</v>
      </c>
      <c r="O103" s="15" t="s">
        <v>34</v>
      </c>
      <c r="P103" s="9" t="s">
        <v>33</v>
      </c>
      <c r="Q103" s="8" t="s">
        <v>159</v>
      </c>
      <c r="R103" s="9" t="s">
        <v>42</v>
      </c>
      <c r="S103" s="15" t="s">
        <v>33</v>
      </c>
      <c r="T103" s="8" t="s">
        <v>36</v>
      </c>
      <c r="U103" s="8" t="s">
        <v>43</v>
      </c>
      <c r="V103" s="8" t="s">
        <v>50</v>
      </c>
      <c r="W103" s="10">
        <v>0.8</v>
      </c>
      <c r="X103" s="13">
        <v>43381</v>
      </c>
      <c r="Y103" s="16">
        <f t="shared" si="2"/>
        <v>5.9</v>
      </c>
      <c r="Z103" s="9" t="s">
        <v>33</v>
      </c>
      <c r="AA103" s="9">
        <v>1</v>
      </c>
      <c r="AB103" s="8"/>
      <c r="AD103" s="9" t="s">
        <v>38</v>
      </c>
    </row>
    <row r="104" spans="1:31" x14ac:dyDescent="0.25">
      <c r="A104" s="9">
        <v>103</v>
      </c>
      <c r="B104" s="9">
        <v>69</v>
      </c>
      <c r="C104" s="15" t="s">
        <v>39</v>
      </c>
      <c r="D104" s="23">
        <v>3.3333333333333333E-2</v>
      </c>
      <c r="E104" s="11" t="s">
        <v>31</v>
      </c>
      <c r="F104"/>
      <c r="G104">
        <v>30</v>
      </c>
      <c r="H104" s="12">
        <v>43230</v>
      </c>
      <c r="I104" s="14"/>
      <c r="J104" s="9" t="s">
        <v>32</v>
      </c>
      <c r="K104" s="14">
        <v>3</v>
      </c>
      <c r="L104" s="14">
        <v>1</v>
      </c>
      <c r="M104" s="9" t="s">
        <v>78</v>
      </c>
      <c r="N104" s="22" t="s">
        <v>33</v>
      </c>
      <c r="O104" s="15" t="s">
        <v>34</v>
      </c>
      <c r="P104" s="9" t="s">
        <v>33</v>
      </c>
      <c r="Q104" s="8" t="s">
        <v>134</v>
      </c>
      <c r="R104" s="9" t="s">
        <v>35</v>
      </c>
      <c r="S104" s="15" t="s">
        <v>33</v>
      </c>
      <c r="T104" s="8" t="s">
        <v>36</v>
      </c>
      <c r="U104" s="8" t="s">
        <v>37</v>
      </c>
      <c r="V104" s="9">
        <v>0</v>
      </c>
      <c r="W104" s="10">
        <v>0.25</v>
      </c>
      <c r="X104" s="13">
        <v>43480</v>
      </c>
      <c r="Y104" s="16">
        <f t="shared" si="2"/>
        <v>8.3333333333333339</v>
      </c>
      <c r="Z104" s="8" t="s">
        <v>33</v>
      </c>
      <c r="AA104" s="9">
        <v>1</v>
      </c>
      <c r="AC104" s="8"/>
      <c r="AD104" s="9" t="s">
        <v>38</v>
      </c>
    </row>
    <row r="105" spans="1:31" x14ac:dyDescent="0.25">
      <c r="A105" s="9">
        <v>104</v>
      </c>
      <c r="B105" s="9">
        <v>53</v>
      </c>
      <c r="C105" s="15" t="s">
        <v>30</v>
      </c>
      <c r="D105" s="23">
        <v>1E-3</v>
      </c>
      <c r="E105" s="11" t="s">
        <v>31</v>
      </c>
      <c r="F105" s="12">
        <v>43233</v>
      </c>
      <c r="G105">
        <v>1</v>
      </c>
      <c r="H105" s="12">
        <v>43235</v>
      </c>
      <c r="I105" s="14">
        <f t="shared" si="3"/>
        <v>2</v>
      </c>
      <c r="J105" s="9" t="s">
        <v>32</v>
      </c>
      <c r="K105" s="14">
        <v>6</v>
      </c>
      <c r="L105" s="14">
        <v>3</v>
      </c>
      <c r="M105" s="9" t="s">
        <v>132</v>
      </c>
      <c r="N105" s="22" t="s">
        <v>36</v>
      </c>
      <c r="O105" s="15" t="s">
        <v>41</v>
      </c>
      <c r="P105" s="9" t="s">
        <v>33</v>
      </c>
      <c r="Q105" s="8" t="s">
        <v>159</v>
      </c>
      <c r="R105" s="9" t="s">
        <v>42</v>
      </c>
      <c r="S105" s="15" t="s">
        <v>33</v>
      </c>
      <c r="T105" s="8" t="s">
        <v>36</v>
      </c>
      <c r="U105" s="8" t="s">
        <v>43</v>
      </c>
      <c r="V105" s="8" t="s">
        <v>50</v>
      </c>
      <c r="W105" s="10">
        <v>0.66666666666666663</v>
      </c>
      <c r="X105" s="13">
        <v>43567</v>
      </c>
      <c r="Y105" s="16">
        <f t="shared" si="2"/>
        <v>11.066666666666666</v>
      </c>
      <c r="Z105" s="8" t="s">
        <v>33</v>
      </c>
      <c r="AA105" s="9">
        <v>1</v>
      </c>
      <c r="AB105" s="8"/>
      <c r="AC105" s="8"/>
      <c r="AD105" s="9" t="s">
        <v>45</v>
      </c>
    </row>
    <row r="106" spans="1:31" x14ac:dyDescent="0.25">
      <c r="A106" s="9">
        <v>105</v>
      </c>
      <c r="B106" s="9">
        <v>78</v>
      </c>
      <c r="C106" s="15" t="s">
        <v>39</v>
      </c>
      <c r="D106" s="23">
        <v>1E-3</v>
      </c>
      <c r="E106" s="11" t="s">
        <v>47</v>
      </c>
      <c r="F106" s="12">
        <v>43258</v>
      </c>
      <c r="G106">
        <v>0</v>
      </c>
      <c r="H106" s="12">
        <v>43258</v>
      </c>
      <c r="I106" s="14">
        <f t="shared" si="3"/>
        <v>0</v>
      </c>
      <c r="J106" s="9" t="s">
        <v>32</v>
      </c>
      <c r="K106" s="14">
        <v>4</v>
      </c>
      <c r="L106" s="14">
        <v>1</v>
      </c>
      <c r="M106" s="9" t="s">
        <v>78</v>
      </c>
      <c r="N106" s="22" t="s">
        <v>33</v>
      </c>
      <c r="O106" s="15" t="s">
        <v>34</v>
      </c>
      <c r="P106" s="9" t="s">
        <v>33</v>
      </c>
      <c r="Q106" s="8" t="s">
        <v>134</v>
      </c>
      <c r="R106" s="9" t="s">
        <v>35</v>
      </c>
      <c r="S106" s="15" t="s">
        <v>33</v>
      </c>
      <c r="T106" s="8" t="s">
        <v>36</v>
      </c>
      <c r="U106" s="8" t="s">
        <v>37</v>
      </c>
      <c r="V106" s="9">
        <v>0</v>
      </c>
      <c r="W106" s="10">
        <v>0.8</v>
      </c>
      <c r="X106" s="13">
        <v>43381</v>
      </c>
      <c r="Y106" s="16">
        <f t="shared" si="2"/>
        <v>4.0999999999999996</v>
      </c>
      <c r="Z106" s="9" t="s">
        <v>33</v>
      </c>
      <c r="AA106" s="9">
        <v>1</v>
      </c>
      <c r="AD106" s="9" t="s">
        <v>38</v>
      </c>
      <c r="AE106" s="24"/>
    </row>
    <row r="107" spans="1:31" x14ac:dyDescent="0.25">
      <c r="A107" s="9">
        <v>106</v>
      </c>
      <c r="B107" s="9">
        <v>52</v>
      </c>
      <c r="C107" s="15" t="s">
        <v>39</v>
      </c>
      <c r="D107" s="23">
        <v>0.66666666666666663</v>
      </c>
      <c r="E107" s="11" t="s">
        <v>31</v>
      </c>
      <c r="F107" s="12">
        <v>43276</v>
      </c>
      <c r="G107">
        <v>10</v>
      </c>
      <c r="H107" s="12">
        <v>43277</v>
      </c>
      <c r="I107" s="14">
        <f t="shared" si="3"/>
        <v>1</v>
      </c>
      <c r="J107" s="9" t="s">
        <v>32</v>
      </c>
      <c r="K107" s="14">
        <v>2</v>
      </c>
      <c r="L107" s="14">
        <v>1</v>
      </c>
      <c r="M107" s="9" t="s">
        <v>133</v>
      </c>
      <c r="N107" s="22" t="s">
        <v>36</v>
      </c>
      <c r="O107" s="15" t="s">
        <v>41</v>
      </c>
      <c r="P107" s="9" t="s">
        <v>33</v>
      </c>
      <c r="Q107" s="8" t="s">
        <v>134</v>
      </c>
      <c r="R107" s="9" t="s">
        <v>42</v>
      </c>
      <c r="S107" s="15" t="s">
        <v>33</v>
      </c>
      <c r="T107" s="8" t="s">
        <v>36</v>
      </c>
      <c r="U107" s="8" t="s">
        <v>37</v>
      </c>
      <c r="V107" s="9">
        <v>0</v>
      </c>
      <c r="W107" s="10">
        <v>0.66666666666666663</v>
      </c>
      <c r="X107" s="13">
        <v>43375</v>
      </c>
      <c r="Y107" s="16">
        <f t="shared" si="2"/>
        <v>3.2666666666666666</v>
      </c>
      <c r="Z107" s="8" t="s">
        <v>33</v>
      </c>
      <c r="AA107" s="9">
        <v>1</v>
      </c>
      <c r="AB107" s="22"/>
      <c r="AD107" s="9" t="s">
        <v>38</v>
      </c>
    </row>
    <row r="108" spans="1:31" x14ac:dyDescent="0.25">
      <c r="A108"/>
    </row>
    <row r="109" spans="1:31" x14ac:dyDescent="0.25">
      <c r="A109" s="13"/>
      <c r="E109" s="9">
        <f>COUNTIF(E2:E107,"Pseudophakic")</f>
        <v>34</v>
      </c>
      <c r="L109" s="8"/>
      <c r="N109" s="9"/>
      <c r="U109" s="15"/>
      <c r="V109" s="8"/>
      <c r="X109" s="9"/>
      <c r="Y109" s="15"/>
      <c r="Z109" s="8"/>
      <c r="AA109" s="8"/>
      <c r="AC109" s="8"/>
    </row>
    <row r="110" spans="1:31" x14ac:dyDescent="0.25">
      <c r="A110"/>
      <c r="B110" s="25"/>
      <c r="D110" s="26"/>
      <c r="K110" s="25"/>
      <c r="L110" s="25"/>
      <c r="M110" s="22"/>
      <c r="N110" s="9"/>
      <c r="U110" s="15"/>
      <c r="W110" s="26"/>
      <c r="X110" s="26"/>
      <c r="Y110" s="25"/>
    </row>
    <row r="111" spans="1:31" x14ac:dyDescent="0.25">
      <c r="A111"/>
      <c r="E111" s="25"/>
      <c r="F111" s="25"/>
      <c r="G111" s="25"/>
      <c r="J111" s="25"/>
      <c r="K111" s="26"/>
      <c r="L111" s="25"/>
      <c r="M111" s="25"/>
      <c r="N111" s="9"/>
      <c r="O111" s="25"/>
      <c r="P111" s="25"/>
      <c r="Q111" s="25"/>
      <c r="R111" s="25"/>
      <c r="S111" s="25"/>
      <c r="AA111" s="25"/>
      <c r="AB111" s="8"/>
      <c r="AD111" s="8"/>
    </row>
    <row r="112" spans="1:31" x14ac:dyDescent="0.25">
      <c r="A112"/>
      <c r="D112" s="9"/>
      <c r="E112" s="8"/>
      <c r="F112" s="8"/>
      <c r="G112" s="8"/>
      <c r="N112" s="25"/>
      <c r="T112" s="25"/>
      <c r="U112" s="25"/>
      <c r="Y112" s="14"/>
      <c r="Z112" s="25"/>
      <c r="AA112" s="8"/>
    </row>
    <row r="113" spans="1:28" x14ac:dyDescent="0.25">
      <c r="A113"/>
      <c r="D113" s="9"/>
      <c r="N113" s="9"/>
      <c r="Q113" s="8"/>
      <c r="U113" s="15"/>
      <c r="Y113" s="14"/>
      <c r="AB113" s="8"/>
    </row>
    <row r="114" spans="1:28" x14ac:dyDescent="0.25">
      <c r="A114"/>
      <c r="B114" s="8"/>
      <c r="E114" s="25"/>
      <c r="F114" s="25"/>
      <c r="G114" s="25"/>
      <c r="J114" s="25"/>
      <c r="N114" s="9"/>
      <c r="O114" s="25"/>
      <c r="P114" s="25"/>
      <c r="R114" s="25"/>
      <c r="S114" s="25"/>
      <c r="AA114" s="25"/>
    </row>
    <row r="115" spans="1:28" x14ac:dyDescent="0.25">
      <c r="A115"/>
      <c r="B115" s="25"/>
      <c r="N115" s="25"/>
      <c r="Q115" s="8"/>
      <c r="T115" s="25"/>
      <c r="U115" s="25"/>
      <c r="Z115" s="25"/>
      <c r="AA115" s="27"/>
    </row>
    <row r="116" spans="1:28" x14ac:dyDescent="0.25">
      <c r="A116"/>
      <c r="N116" s="9"/>
    </row>
    <row r="117" spans="1:28" x14ac:dyDescent="0.25">
      <c r="A117"/>
      <c r="Q117" s="8"/>
      <c r="Y117" s="15"/>
      <c r="AA117" s="25"/>
    </row>
    <row r="118" spans="1:28" x14ac:dyDescent="0.25">
      <c r="A118"/>
      <c r="U118" s="25"/>
    </row>
    <row r="119" spans="1:28" x14ac:dyDescent="0.25">
      <c r="A119"/>
    </row>
    <row r="120" spans="1:28" x14ac:dyDescent="0.25">
      <c r="A120"/>
      <c r="Q120" s="8"/>
      <c r="U120" s="8"/>
    </row>
    <row r="121" spans="1:28" x14ac:dyDescent="0.25">
      <c r="A121"/>
      <c r="Q121" s="8"/>
    </row>
    <row r="122" spans="1:28" x14ac:dyDescent="0.25">
      <c r="A122"/>
    </row>
    <row r="123" spans="1:28" x14ac:dyDescent="0.25">
      <c r="A123"/>
    </row>
    <row r="124" spans="1:28" x14ac:dyDescent="0.25">
      <c r="A124" s="13"/>
    </row>
    <row r="125" spans="1:28" x14ac:dyDescent="0.25">
      <c r="A125" s="13"/>
    </row>
    <row r="126" spans="1:28" x14ac:dyDescent="0.25">
      <c r="A126" s="13"/>
    </row>
    <row r="127" spans="1:28" x14ac:dyDescent="0.25">
      <c r="A127" s="13"/>
    </row>
    <row r="128" spans="1:28" x14ac:dyDescent="0.25">
      <c r="A128" s="13"/>
    </row>
    <row r="129" spans="1:1" x14ac:dyDescent="0.25">
      <c r="A129" s="1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A1CA-54A1-40E1-A236-11DAE1D335EF}">
  <dimension ref="A1:AF124"/>
  <sheetViews>
    <sheetView tabSelected="1" topLeftCell="A61" workbookViewId="0">
      <selection activeCell="I101" sqref="I101"/>
    </sheetView>
  </sheetViews>
  <sheetFormatPr defaultColWidth="8.6640625" defaultRowHeight="13.2" outlineLevelCol="1" x14ac:dyDescent="0.25"/>
  <cols>
    <col min="1" max="1" width="27.88671875" style="9" customWidth="1"/>
    <col min="2" max="2" width="11.5546875" style="9" customWidth="1" outlineLevel="1"/>
    <col min="3" max="3" width="9.109375" style="9" customWidth="1" outlineLevel="1"/>
    <col min="4" max="4" width="14.5546875" style="9" customWidth="1" outlineLevel="1"/>
    <col min="5" max="5" width="13.109375" style="9" customWidth="1" outlineLevel="1"/>
    <col min="6" max="6" width="17.33203125" style="9" customWidth="1" outlineLevel="1"/>
    <col min="7" max="7" width="25" style="9" customWidth="1" outlineLevel="1"/>
    <col min="8" max="8" width="17" style="9" customWidth="1" outlineLevel="1"/>
    <col min="9" max="9" width="20.88671875" style="9" customWidth="1" outlineLevel="1"/>
    <col min="10" max="10" width="9.109375" style="9" customWidth="1" outlineLevel="1"/>
    <col min="11" max="11" width="15.5546875" style="9" customWidth="1" outlineLevel="1"/>
    <col min="12" max="12" width="16.44140625" style="9" customWidth="1" outlineLevel="1"/>
    <col min="13" max="13" width="19.33203125" style="9" customWidth="1" outlineLevel="1"/>
    <col min="14" max="14" width="14.33203125" style="9" customWidth="1" outlineLevel="1"/>
    <col min="15" max="15" width="9.109375" style="9" customWidth="1" outlineLevel="1"/>
    <col min="16" max="16" width="17.109375" style="9" customWidth="1" outlineLevel="1"/>
    <col min="17" max="17" width="33.6640625" style="9" customWidth="1" outlineLevel="1"/>
    <col min="18" max="18" width="11.6640625" style="9" customWidth="1" outlineLevel="1"/>
    <col min="19" max="19" width="15" style="9" customWidth="1" outlineLevel="1"/>
    <col min="20" max="20" width="16" style="9" customWidth="1"/>
    <col min="21" max="21" width="15.109375" style="9" customWidth="1"/>
    <col min="22" max="22" width="58.33203125" style="9" customWidth="1"/>
    <col min="23" max="23" width="9.5546875" style="9" customWidth="1"/>
    <col min="24" max="24" width="15" style="9" customWidth="1"/>
    <col min="25" max="25" width="13" style="9" customWidth="1"/>
    <col min="26" max="26" width="16.33203125" style="9" bestFit="1" customWidth="1"/>
    <col min="27" max="27" width="17.44140625" style="9" customWidth="1"/>
    <col min="28" max="28" width="118.88671875" style="9" customWidth="1"/>
    <col min="29" max="29" width="21.21875" style="9" customWidth="1"/>
    <col min="30" max="30" width="18.33203125" style="9" customWidth="1"/>
    <col min="31" max="31" width="21.6640625" style="9" customWidth="1"/>
    <col min="32" max="32" width="64" style="9" customWidth="1"/>
    <col min="33" max="16384" width="8.6640625" style="9"/>
  </cols>
  <sheetData>
    <row r="1" spans="1:32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4" t="s">
        <v>23</v>
      </c>
      <c r="Y1" s="5" t="s">
        <v>24</v>
      </c>
      <c r="Z1" s="1" t="s">
        <v>25</v>
      </c>
      <c r="AA1" s="6" t="s">
        <v>26</v>
      </c>
      <c r="AB1" s="1" t="s">
        <v>27</v>
      </c>
      <c r="AC1" s="7" t="s">
        <v>28</v>
      </c>
      <c r="AD1" s="6" t="s">
        <v>29</v>
      </c>
      <c r="AE1" s="8"/>
      <c r="AF1" s="8"/>
    </row>
    <row r="2" spans="1:32" x14ac:dyDescent="0.25">
      <c r="A2" s="9">
        <v>1</v>
      </c>
      <c r="B2" s="9">
        <v>71</v>
      </c>
      <c r="C2" s="9" t="s">
        <v>30</v>
      </c>
      <c r="D2" s="10">
        <v>0.66</v>
      </c>
      <c r="E2" s="9" t="s">
        <v>31</v>
      </c>
      <c r="F2" s="12">
        <v>42278</v>
      </c>
      <c r="G2">
        <v>5</v>
      </c>
      <c r="H2" s="13">
        <v>42279</v>
      </c>
      <c r="I2" s="14">
        <f>DATEDIF(F2,H2,"d")</f>
        <v>1</v>
      </c>
      <c r="J2" s="9" t="s">
        <v>32</v>
      </c>
      <c r="K2" s="9">
        <v>3</v>
      </c>
      <c r="L2" s="9">
        <v>1</v>
      </c>
      <c r="M2" s="9">
        <v>11</v>
      </c>
      <c r="N2" s="9" t="s">
        <v>33</v>
      </c>
      <c r="O2" s="9" t="s">
        <v>41</v>
      </c>
      <c r="P2" s="9" t="s">
        <v>33</v>
      </c>
      <c r="Q2" s="9" t="s">
        <v>134</v>
      </c>
      <c r="R2" s="9" t="s">
        <v>35</v>
      </c>
      <c r="S2" s="9" t="s">
        <v>33</v>
      </c>
      <c r="T2" s="9" t="s">
        <v>135</v>
      </c>
      <c r="U2" s="9" t="s">
        <v>37</v>
      </c>
      <c r="V2" s="9">
        <v>0</v>
      </c>
      <c r="W2" s="10">
        <v>1</v>
      </c>
      <c r="X2" s="13">
        <v>42655</v>
      </c>
      <c r="Y2" s="14">
        <f t="shared" ref="Y2:Y65" si="0">DATEDIF(H2,X2,"d")/30</f>
        <v>12.533333333333333</v>
      </c>
      <c r="Z2" s="9" t="s">
        <v>36</v>
      </c>
      <c r="AA2" s="9">
        <v>1</v>
      </c>
      <c r="AD2" s="9" t="s">
        <v>38</v>
      </c>
    </row>
    <row r="3" spans="1:32" x14ac:dyDescent="0.25">
      <c r="A3" s="9">
        <v>2</v>
      </c>
      <c r="B3" s="9">
        <v>62</v>
      </c>
      <c r="C3" s="9" t="s">
        <v>39</v>
      </c>
      <c r="D3" s="10">
        <v>0.66</v>
      </c>
      <c r="E3" s="9" t="s">
        <v>31</v>
      </c>
      <c r="F3" s="12">
        <v>42282</v>
      </c>
      <c r="G3">
        <v>14</v>
      </c>
      <c r="H3" s="13">
        <v>42283</v>
      </c>
      <c r="I3" s="14">
        <f t="shared" ref="I3:I60" si="1">DATEDIF(F3,H3,"d")</f>
        <v>1</v>
      </c>
      <c r="J3" s="9" t="s">
        <v>32</v>
      </c>
      <c r="K3" s="9">
        <v>4</v>
      </c>
      <c r="L3" s="9">
        <v>2</v>
      </c>
      <c r="M3" s="15" t="s">
        <v>90</v>
      </c>
      <c r="N3" s="15" t="s">
        <v>33</v>
      </c>
      <c r="O3" s="9" t="s">
        <v>41</v>
      </c>
      <c r="P3" s="9" t="s">
        <v>33</v>
      </c>
      <c r="Q3" s="9" t="s">
        <v>134</v>
      </c>
      <c r="R3" s="9" t="s">
        <v>35</v>
      </c>
      <c r="S3" s="9" t="s">
        <v>33</v>
      </c>
      <c r="T3" s="9" t="s">
        <v>136</v>
      </c>
      <c r="U3" s="9" t="s">
        <v>37</v>
      </c>
      <c r="V3" s="9">
        <v>0</v>
      </c>
      <c r="W3" s="10">
        <v>0.25</v>
      </c>
      <c r="X3" s="13">
        <v>43049</v>
      </c>
      <c r="Y3" s="14">
        <f t="shared" si="0"/>
        <v>25.533333333333335</v>
      </c>
      <c r="Z3" s="9" t="s">
        <v>36</v>
      </c>
      <c r="AA3" s="9">
        <v>3</v>
      </c>
      <c r="AB3" s="9" t="s">
        <v>137</v>
      </c>
      <c r="AC3" s="9" t="s">
        <v>138</v>
      </c>
      <c r="AD3" s="9" t="s">
        <v>45</v>
      </c>
    </row>
    <row r="4" spans="1:32" x14ac:dyDescent="0.25">
      <c r="A4" s="9">
        <v>3</v>
      </c>
      <c r="B4" s="9">
        <v>61</v>
      </c>
      <c r="C4" s="9" t="s">
        <v>39</v>
      </c>
      <c r="D4" s="10">
        <v>1E-3</v>
      </c>
      <c r="E4" s="9" t="s">
        <v>47</v>
      </c>
      <c r="F4"/>
      <c r="G4">
        <v>10</v>
      </c>
      <c r="H4" s="13">
        <v>42304</v>
      </c>
      <c r="I4" s="14"/>
      <c r="J4" s="9" t="s">
        <v>32</v>
      </c>
      <c r="K4" s="9">
        <v>7</v>
      </c>
      <c r="L4" s="9">
        <v>2</v>
      </c>
      <c r="M4" s="9" t="s">
        <v>69</v>
      </c>
      <c r="N4" s="9" t="s">
        <v>33</v>
      </c>
      <c r="O4" s="9" t="s">
        <v>34</v>
      </c>
      <c r="P4" s="9" t="s">
        <v>33</v>
      </c>
      <c r="Q4" s="9" t="s">
        <v>134</v>
      </c>
      <c r="R4" s="9" t="s">
        <v>42</v>
      </c>
      <c r="S4" s="9" t="s">
        <v>33</v>
      </c>
      <c r="T4" s="9" t="s">
        <v>135</v>
      </c>
      <c r="U4" s="9" t="s">
        <v>37</v>
      </c>
      <c r="V4" s="9">
        <v>0</v>
      </c>
      <c r="W4" s="10">
        <v>0.8</v>
      </c>
      <c r="X4" s="13">
        <v>42496</v>
      </c>
      <c r="Y4" s="14">
        <f t="shared" si="0"/>
        <v>6.4</v>
      </c>
      <c r="Z4" s="9" t="s">
        <v>33</v>
      </c>
      <c r="AA4" s="9">
        <v>1</v>
      </c>
      <c r="AD4" s="9" t="s">
        <v>38</v>
      </c>
    </row>
    <row r="5" spans="1:32" x14ac:dyDescent="0.25">
      <c r="A5" s="9">
        <v>4</v>
      </c>
      <c r="B5" s="9">
        <v>69</v>
      </c>
      <c r="C5" s="9" t="s">
        <v>39</v>
      </c>
      <c r="D5" s="10">
        <v>0.1</v>
      </c>
      <c r="E5" s="9" t="s">
        <v>31</v>
      </c>
      <c r="F5" s="12">
        <v>42293</v>
      </c>
      <c r="G5"/>
      <c r="H5" s="13">
        <v>42306</v>
      </c>
      <c r="I5" s="14">
        <f t="shared" si="1"/>
        <v>13</v>
      </c>
      <c r="J5" s="9" t="s">
        <v>32</v>
      </c>
      <c r="K5" s="9">
        <v>5</v>
      </c>
      <c r="L5" s="9">
        <v>1</v>
      </c>
      <c r="M5" s="15" t="s">
        <v>78</v>
      </c>
      <c r="N5" s="15" t="s">
        <v>33</v>
      </c>
      <c r="O5" s="9" t="s">
        <v>34</v>
      </c>
      <c r="P5" s="9" t="s">
        <v>36</v>
      </c>
      <c r="Q5" s="9" t="s">
        <v>134</v>
      </c>
      <c r="R5" s="9" t="s">
        <v>42</v>
      </c>
      <c r="S5" s="9" t="s">
        <v>33</v>
      </c>
      <c r="T5" s="9" t="s">
        <v>135</v>
      </c>
      <c r="U5" s="9" t="s">
        <v>37</v>
      </c>
      <c r="V5" s="9">
        <v>0</v>
      </c>
      <c r="W5" s="10">
        <v>1</v>
      </c>
      <c r="X5" s="13">
        <v>42583</v>
      </c>
      <c r="Y5" s="14">
        <f t="shared" si="0"/>
        <v>9.2333333333333325</v>
      </c>
      <c r="Z5" s="9" t="s">
        <v>36</v>
      </c>
      <c r="AA5" s="9">
        <v>1</v>
      </c>
      <c r="AD5" s="9" t="s">
        <v>38</v>
      </c>
    </row>
    <row r="6" spans="1:32" x14ac:dyDescent="0.25">
      <c r="A6" s="9">
        <v>5</v>
      </c>
      <c r="B6" s="9">
        <v>66</v>
      </c>
      <c r="C6" s="9" t="s">
        <v>30</v>
      </c>
      <c r="D6" s="10">
        <v>0.4</v>
      </c>
      <c r="E6" s="9" t="s">
        <v>47</v>
      </c>
      <c r="F6" s="12">
        <v>42306</v>
      </c>
      <c r="G6">
        <v>10</v>
      </c>
      <c r="H6" s="13">
        <v>42307</v>
      </c>
      <c r="I6" s="14">
        <f t="shared" si="1"/>
        <v>1</v>
      </c>
      <c r="J6" s="9" t="s">
        <v>32</v>
      </c>
      <c r="K6" s="9">
        <v>4</v>
      </c>
      <c r="L6" s="9">
        <v>1</v>
      </c>
      <c r="M6" s="9">
        <v>7</v>
      </c>
      <c r="N6" s="9" t="s">
        <v>36</v>
      </c>
      <c r="O6" s="9" t="s">
        <v>41</v>
      </c>
      <c r="P6" s="9" t="s">
        <v>33</v>
      </c>
      <c r="Q6" s="9" t="s">
        <v>134</v>
      </c>
      <c r="R6" s="9" t="s">
        <v>42</v>
      </c>
      <c r="S6" s="9" t="s">
        <v>33</v>
      </c>
      <c r="T6" s="9" t="s">
        <v>135</v>
      </c>
      <c r="U6" s="9" t="s">
        <v>37</v>
      </c>
      <c r="V6" s="9">
        <v>0</v>
      </c>
      <c r="W6" s="10">
        <v>0.66666666666666663</v>
      </c>
      <c r="X6" s="13">
        <v>43350</v>
      </c>
      <c r="Y6" s="14">
        <f t="shared" si="0"/>
        <v>34.766666666666666</v>
      </c>
      <c r="Z6" s="9" t="s">
        <v>33</v>
      </c>
      <c r="AA6" s="9">
        <v>1</v>
      </c>
      <c r="AD6" s="9" t="s">
        <v>45</v>
      </c>
      <c r="AF6"/>
    </row>
    <row r="7" spans="1:32" x14ac:dyDescent="0.25">
      <c r="A7" s="9">
        <v>6</v>
      </c>
      <c r="B7" s="9">
        <v>63</v>
      </c>
      <c r="C7" s="9" t="s">
        <v>39</v>
      </c>
      <c r="D7" s="10">
        <v>3.3000000000000002E-2</v>
      </c>
      <c r="E7" s="9" t="s">
        <v>31</v>
      </c>
      <c r="F7" s="12">
        <v>42319</v>
      </c>
      <c r="G7">
        <v>14</v>
      </c>
      <c r="H7" s="13">
        <v>42320</v>
      </c>
      <c r="I7" s="14">
        <f t="shared" si="1"/>
        <v>1</v>
      </c>
      <c r="J7" s="9" t="s">
        <v>32</v>
      </c>
      <c r="K7" s="9">
        <v>4</v>
      </c>
      <c r="L7" s="9">
        <v>1</v>
      </c>
      <c r="M7" s="15" t="s">
        <v>139</v>
      </c>
      <c r="N7" s="15" t="s">
        <v>33</v>
      </c>
      <c r="O7" s="9" t="s">
        <v>34</v>
      </c>
      <c r="P7" s="9" t="s">
        <v>33</v>
      </c>
      <c r="Q7" s="9" t="s">
        <v>134</v>
      </c>
      <c r="R7" s="9" t="s">
        <v>42</v>
      </c>
      <c r="S7" s="9" t="s">
        <v>36</v>
      </c>
      <c r="T7" s="9" t="s">
        <v>135</v>
      </c>
      <c r="U7" s="9" t="s">
        <v>37</v>
      </c>
      <c r="V7" s="9">
        <v>0</v>
      </c>
      <c r="W7" s="10">
        <v>1</v>
      </c>
      <c r="X7" s="13">
        <v>43525</v>
      </c>
      <c r="Y7" s="14">
        <f t="shared" si="0"/>
        <v>40.166666666666664</v>
      </c>
      <c r="Z7" s="9" t="s">
        <v>36</v>
      </c>
      <c r="AA7" s="9">
        <v>1</v>
      </c>
      <c r="AD7" s="9" t="s">
        <v>38</v>
      </c>
    </row>
    <row r="8" spans="1:32" x14ac:dyDescent="0.25">
      <c r="A8" s="9">
        <v>7</v>
      </c>
      <c r="B8" s="9">
        <v>49</v>
      </c>
      <c r="C8" s="9" t="s">
        <v>39</v>
      </c>
      <c r="D8" s="10">
        <v>0.5</v>
      </c>
      <c r="E8" s="9" t="s">
        <v>31</v>
      </c>
      <c r="F8"/>
      <c r="G8">
        <v>12</v>
      </c>
      <c r="H8" s="13">
        <v>42321</v>
      </c>
      <c r="I8" s="14"/>
      <c r="J8" s="9" t="s">
        <v>32</v>
      </c>
      <c r="K8" s="9">
        <v>4</v>
      </c>
      <c r="L8" s="9">
        <v>4</v>
      </c>
      <c r="M8" s="9">
        <v>1</v>
      </c>
      <c r="N8" s="9" t="s">
        <v>33</v>
      </c>
      <c r="O8" s="9" t="s">
        <v>41</v>
      </c>
      <c r="P8" s="9" t="s">
        <v>33</v>
      </c>
      <c r="Q8" s="9" t="s">
        <v>134</v>
      </c>
      <c r="R8" s="9" t="s">
        <v>42</v>
      </c>
      <c r="S8" s="9" t="s">
        <v>33</v>
      </c>
      <c r="T8" s="9" t="s">
        <v>135</v>
      </c>
      <c r="U8" s="9" t="s">
        <v>43</v>
      </c>
      <c r="V8" s="9" t="s">
        <v>140</v>
      </c>
      <c r="W8" s="10">
        <v>1</v>
      </c>
      <c r="X8" s="13">
        <v>42548</v>
      </c>
      <c r="Y8" s="14">
        <f t="shared" si="0"/>
        <v>7.5666666666666664</v>
      </c>
      <c r="Z8" s="9" t="s">
        <v>36</v>
      </c>
      <c r="AA8" s="9">
        <v>1</v>
      </c>
      <c r="AD8" s="9" t="s">
        <v>38</v>
      </c>
    </row>
    <row r="9" spans="1:32" x14ac:dyDescent="0.25">
      <c r="A9" s="9">
        <v>8</v>
      </c>
      <c r="B9" s="9">
        <v>68</v>
      </c>
      <c r="C9" s="9" t="s">
        <v>30</v>
      </c>
      <c r="D9" s="10">
        <v>0.1</v>
      </c>
      <c r="E9" s="9" t="s">
        <v>47</v>
      </c>
      <c r="F9" s="12">
        <v>42374</v>
      </c>
      <c r="G9">
        <v>5</v>
      </c>
      <c r="H9" s="13">
        <v>42376</v>
      </c>
      <c r="I9" s="14">
        <f t="shared" si="1"/>
        <v>2</v>
      </c>
      <c r="J9" s="9" t="s">
        <v>32</v>
      </c>
      <c r="K9" s="9">
        <v>7</v>
      </c>
      <c r="L9" s="9">
        <v>1</v>
      </c>
      <c r="M9" s="15" t="s">
        <v>141</v>
      </c>
      <c r="N9" s="15" t="s">
        <v>36</v>
      </c>
      <c r="O9" s="9" t="s">
        <v>34</v>
      </c>
      <c r="P9" s="9" t="s">
        <v>36</v>
      </c>
      <c r="Q9" s="9" t="s">
        <v>134</v>
      </c>
      <c r="R9" s="9" t="s">
        <v>42</v>
      </c>
      <c r="S9" s="9" t="s">
        <v>33</v>
      </c>
      <c r="T9" s="9" t="s">
        <v>135</v>
      </c>
      <c r="U9" s="9" t="s">
        <v>37</v>
      </c>
      <c r="V9" s="8" t="s">
        <v>140</v>
      </c>
      <c r="W9" s="10">
        <v>1</v>
      </c>
      <c r="X9" s="13">
        <v>42990</v>
      </c>
      <c r="Y9" s="14">
        <f t="shared" si="0"/>
        <v>20.466666666666665</v>
      </c>
      <c r="Z9" s="8" t="s">
        <v>33</v>
      </c>
      <c r="AA9" s="9">
        <v>1</v>
      </c>
      <c r="AB9" s="28"/>
      <c r="AD9" s="9" t="s">
        <v>38</v>
      </c>
    </row>
    <row r="10" spans="1:32" x14ac:dyDescent="0.25">
      <c r="A10" s="9">
        <v>9</v>
      </c>
      <c r="B10" s="9">
        <v>74</v>
      </c>
      <c r="C10" s="9" t="s">
        <v>39</v>
      </c>
      <c r="D10" s="10">
        <v>0.01</v>
      </c>
      <c r="E10" s="9" t="s">
        <v>31</v>
      </c>
      <c r="F10" s="12">
        <v>42380</v>
      </c>
      <c r="G10">
        <v>5</v>
      </c>
      <c r="H10" s="13">
        <v>42383</v>
      </c>
      <c r="I10" s="14">
        <f t="shared" si="1"/>
        <v>3</v>
      </c>
      <c r="J10" s="9" t="s">
        <v>32</v>
      </c>
      <c r="K10" s="9">
        <v>10</v>
      </c>
      <c r="L10" s="9">
        <v>2</v>
      </c>
      <c r="M10" s="15" t="s">
        <v>89</v>
      </c>
      <c r="N10" s="15" t="s">
        <v>33</v>
      </c>
      <c r="O10" s="9" t="s">
        <v>34</v>
      </c>
      <c r="P10" s="9" t="s">
        <v>36</v>
      </c>
      <c r="Q10" s="9" t="s">
        <v>142</v>
      </c>
      <c r="R10" s="9" t="s">
        <v>42</v>
      </c>
      <c r="S10" s="9" t="s">
        <v>33</v>
      </c>
      <c r="T10" s="9" t="s">
        <v>135</v>
      </c>
      <c r="U10" s="9" t="s">
        <v>43</v>
      </c>
      <c r="V10" s="9" t="s">
        <v>143</v>
      </c>
      <c r="W10" s="10">
        <v>0.8</v>
      </c>
      <c r="X10" s="13">
        <v>43437</v>
      </c>
      <c r="Y10" s="14">
        <f t="shared" si="0"/>
        <v>35.133333333333333</v>
      </c>
      <c r="Z10" s="9" t="s">
        <v>36</v>
      </c>
      <c r="AA10" s="9">
        <v>1</v>
      </c>
      <c r="AB10" s="8" t="s">
        <v>144</v>
      </c>
      <c r="AD10" s="9" t="s">
        <v>45</v>
      </c>
    </row>
    <row r="11" spans="1:32" x14ac:dyDescent="0.25">
      <c r="A11" s="9">
        <v>10</v>
      </c>
      <c r="B11" s="9">
        <v>62</v>
      </c>
      <c r="C11" s="9" t="s">
        <v>30</v>
      </c>
      <c r="D11" s="10">
        <v>1E-3</v>
      </c>
      <c r="E11" s="9" t="s">
        <v>31</v>
      </c>
      <c r="F11" s="12">
        <v>42395</v>
      </c>
      <c r="G11">
        <v>1</v>
      </c>
      <c r="H11" s="13">
        <v>42397</v>
      </c>
      <c r="I11" s="14">
        <f t="shared" si="1"/>
        <v>2</v>
      </c>
      <c r="J11" s="9" t="s">
        <v>32</v>
      </c>
      <c r="K11" s="9">
        <v>5</v>
      </c>
      <c r="L11" s="9">
        <v>10</v>
      </c>
      <c r="M11" s="22" t="s">
        <v>145</v>
      </c>
      <c r="N11" s="15" t="s">
        <v>36</v>
      </c>
      <c r="O11" s="9" t="s">
        <v>34</v>
      </c>
      <c r="P11" s="9" t="s">
        <v>36</v>
      </c>
      <c r="Q11" s="9" t="s">
        <v>146</v>
      </c>
      <c r="R11" s="9" t="s">
        <v>35</v>
      </c>
      <c r="S11" s="9" t="s">
        <v>33</v>
      </c>
      <c r="T11" s="9" t="s">
        <v>135</v>
      </c>
      <c r="U11" s="9" t="s">
        <v>37</v>
      </c>
      <c r="V11" s="9">
        <v>0</v>
      </c>
      <c r="W11" s="10">
        <v>0.33</v>
      </c>
      <c r="X11" s="13">
        <v>42872</v>
      </c>
      <c r="Y11" s="14">
        <f t="shared" si="0"/>
        <v>15.833333333333334</v>
      </c>
      <c r="Z11" s="9" t="s">
        <v>36</v>
      </c>
      <c r="AA11" s="9">
        <v>1</v>
      </c>
      <c r="AD11" s="9" t="s">
        <v>45</v>
      </c>
    </row>
    <row r="12" spans="1:32" x14ac:dyDescent="0.25">
      <c r="A12" s="9">
        <v>11</v>
      </c>
      <c r="B12" s="9">
        <v>66</v>
      </c>
      <c r="C12" s="9" t="s">
        <v>30</v>
      </c>
      <c r="D12" s="10">
        <v>1E-3</v>
      </c>
      <c r="E12" s="9" t="s">
        <v>47</v>
      </c>
      <c r="F12"/>
      <c r="G12">
        <v>4</v>
      </c>
      <c r="H12" s="13">
        <v>42404</v>
      </c>
      <c r="I12" s="14"/>
      <c r="J12" s="9" t="s">
        <v>32</v>
      </c>
      <c r="K12" s="9">
        <v>5</v>
      </c>
      <c r="L12" s="9">
        <v>1</v>
      </c>
      <c r="M12" s="9">
        <v>1</v>
      </c>
      <c r="N12" s="9" t="s">
        <v>33</v>
      </c>
      <c r="O12" s="9" t="s">
        <v>34</v>
      </c>
      <c r="P12" s="9" t="s">
        <v>36</v>
      </c>
      <c r="Q12" s="9" t="s">
        <v>134</v>
      </c>
      <c r="R12" s="9" t="s">
        <v>42</v>
      </c>
      <c r="S12" s="9" t="s">
        <v>36</v>
      </c>
      <c r="T12" s="9" t="s">
        <v>135</v>
      </c>
      <c r="U12" s="9" t="s">
        <v>43</v>
      </c>
      <c r="V12" s="9" t="s">
        <v>140</v>
      </c>
      <c r="W12" s="10">
        <v>0.8</v>
      </c>
      <c r="X12" s="13">
        <v>42485</v>
      </c>
      <c r="Y12" s="14">
        <f t="shared" si="0"/>
        <v>2.7</v>
      </c>
      <c r="Z12" s="9" t="s">
        <v>33</v>
      </c>
      <c r="AA12" s="9">
        <v>1</v>
      </c>
      <c r="AD12" s="9" t="s">
        <v>45</v>
      </c>
      <c r="AE12"/>
    </row>
    <row r="13" spans="1:32" x14ac:dyDescent="0.25">
      <c r="A13" s="9">
        <v>12</v>
      </c>
      <c r="B13" s="9">
        <v>56</v>
      </c>
      <c r="C13" s="9" t="s">
        <v>39</v>
      </c>
      <c r="D13" s="10">
        <v>1</v>
      </c>
      <c r="E13" s="9" t="s">
        <v>47</v>
      </c>
      <c r="F13" s="12">
        <v>42425</v>
      </c>
      <c r="G13">
        <v>1</v>
      </c>
      <c r="H13" s="13">
        <v>42426</v>
      </c>
      <c r="I13" s="14">
        <f t="shared" si="1"/>
        <v>1</v>
      </c>
      <c r="J13" s="9" t="s">
        <v>32</v>
      </c>
      <c r="K13" s="9">
        <v>6</v>
      </c>
      <c r="L13" s="9">
        <v>4</v>
      </c>
      <c r="M13" s="9" t="s">
        <v>147</v>
      </c>
      <c r="N13" s="9" t="s">
        <v>36</v>
      </c>
      <c r="O13" s="9" t="s">
        <v>41</v>
      </c>
      <c r="P13" s="9" t="s">
        <v>33</v>
      </c>
      <c r="Q13" s="9" t="s">
        <v>134</v>
      </c>
      <c r="R13" s="9" t="s">
        <v>42</v>
      </c>
      <c r="S13" s="9" t="s">
        <v>36</v>
      </c>
      <c r="T13" s="9" t="s">
        <v>135</v>
      </c>
      <c r="U13" s="9" t="s">
        <v>43</v>
      </c>
      <c r="V13" s="9" t="s">
        <v>140</v>
      </c>
      <c r="W13" s="10">
        <v>1</v>
      </c>
      <c r="X13" s="13">
        <v>42653</v>
      </c>
      <c r="Y13" s="14">
        <f t="shared" si="0"/>
        <v>7.5666666666666664</v>
      </c>
      <c r="Z13" s="9" t="s">
        <v>33</v>
      </c>
      <c r="AA13" s="9">
        <v>1</v>
      </c>
      <c r="AD13" s="9" t="s">
        <v>45</v>
      </c>
    </row>
    <row r="14" spans="1:32" x14ac:dyDescent="0.25">
      <c r="A14" s="9">
        <v>13</v>
      </c>
      <c r="B14" s="9">
        <v>63</v>
      </c>
      <c r="C14" s="9" t="s">
        <v>30</v>
      </c>
      <c r="D14" s="10">
        <v>1</v>
      </c>
      <c r="E14" s="9" t="s">
        <v>31</v>
      </c>
      <c r="F14"/>
      <c r="G14">
        <v>28</v>
      </c>
      <c r="H14" s="13">
        <v>42432</v>
      </c>
      <c r="I14" s="14"/>
      <c r="J14" s="9" t="s">
        <v>32</v>
      </c>
      <c r="K14" s="9">
        <v>3</v>
      </c>
      <c r="L14" s="9">
        <v>4</v>
      </c>
      <c r="M14" s="15" t="s">
        <v>148</v>
      </c>
      <c r="N14" s="15" t="s">
        <v>36</v>
      </c>
      <c r="O14" s="9" t="s">
        <v>41</v>
      </c>
      <c r="P14" s="9" t="s">
        <v>33</v>
      </c>
      <c r="Q14" s="9" t="s">
        <v>134</v>
      </c>
      <c r="R14" s="9" t="s">
        <v>42</v>
      </c>
      <c r="S14" s="9" t="s">
        <v>33</v>
      </c>
      <c r="T14" s="9" t="s">
        <v>135</v>
      </c>
      <c r="U14" s="9" t="s">
        <v>37</v>
      </c>
      <c r="V14" s="9">
        <v>0</v>
      </c>
      <c r="W14" s="10">
        <v>1</v>
      </c>
      <c r="X14" s="13">
        <v>42738</v>
      </c>
      <c r="Y14" s="14">
        <f t="shared" si="0"/>
        <v>10.199999999999999</v>
      </c>
      <c r="Z14" s="9" t="s">
        <v>36</v>
      </c>
      <c r="AA14" s="9">
        <v>1</v>
      </c>
      <c r="AD14" s="9" t="s">
        <v>38</v>
      </c>
    </row>
    <row r="15" spans="1:32" x14ac:dyDescent="0.25">
      <c r="A15" s="9">
        <v>14</v>
      </c>
      <c r="B15" s="9">
        <v>57</v>
      </c>
      <c r="C15" s="9" t="s">
        <v>30</v>
      </c>
      <c r="D15" s="10">
        <v>0.66</v>
      </c>
      <c r="E15" s="9" t="s">
        <v>47</v>
      </c>
      <c r="F15" s="12">
        <v>42451</v>
      </c>
      <c r="G15">
        <v>14</v>
      </c>
      <c r="H15" s="13">
        <v>42453</v>
      </c>
      <c r="I15" s="14">
        <f t="shared" si="1"/>
        <v>2</v>
      </c>
      <c r="J15" s="9" t="s">
        <v>32</v>
      </c>
      <c r="K15" s="9">
        <v>5</v>
      </c>
      <c r="L15" s="9">
        <v>2</v>
      </c>
      <c r="M15" s="15" t="s">
        <v>149</v>
      </c>
      <c r="N15" s="15" t="s">
        <v>33</v>
      </c>
      <c r="O15" s="9" t="s">
        <v>41</v>
      </c>
      <c r="P15" s="9" t="s">
        <v>36</v>
      </c>
      <c r="Q15" s="9" t="s">
        <v>150</v>
      </c>
      <c r="R15" s="9" t="s">
        <v>42</v>
      </c>
      <c r="S15" s="9" t="s">
        <v>33</v>
      </c>
      <c r="T15" s="9" t="s">
        <v>135</v>
      </c>
      <c r="U15" s="9" t="s">
        <v>43</v>
      </c>
      <c r="V15" s="9" t="s">
        <v>151</v>
      </c>
      <c r="W15" s="10">
        <v>0.66666666666666663</v>
      </c>
      <c r="X15" s="13">
        <v>43053</v>
      </c>
      <c r="Y15" s="14">
        <f t="shared" si="0"/>
        <v>20</v>
      </c>
      <c r="Z15" s="9" t="s">
        <v>33</v>
      </c>
      <c r="AA15" s="9">
        <v>1</v>
      </c>
      <c r="AB15" s="9" t="s">
        <v>152</v>
      </c>
      <c r="AD15" s="9" t="s">
        <v>38</v>
      </c>
    </row>
    <row r="16" spans="1:32" x14ac:dyDescent="0.25">
      <c r="A16" s="9">
        <v>15</v>
      </c>
      <c r="B16" s="9">
        <v>59</v>
      </c>
      <c r="C16" s="9" t="s">
        <v>39</v>
      </c>
      <c r="D16" s="10">
        <v>1E-3</v>
      </c>
      <c r="E16" s="9" t="s">
        <v>31</v>
      </c>
      <c r="F16" s="12">
        <v>42476</v>
      </c>
      <c r="G16">
        <v>14</v>
      </c>
      <c r="H16" s="13">
        <v>42478</v>
      </c>
      <c r="I16" s="14">
        <f t="shared" si="1"/>
        <v>2</v>
      </c>
      <c r="J16" s="9" t="s">
        <v>32</v>
      </c>
      <c r="K16" s="9">
        <v>10</v>
      </c>
      <c r="L16" s="9">
        <v>4</v>
      </c>
      <c r="M16" s="15" t="s">
        <v>115</v>
      </c>
      <c r="N16" s="15" t="s">
        <v>36</v>
      </c>
      <c r="O16" s="9" t="s">
        <v>34</v>
      </c>
      <c r="P16" s="9" t="s">
        <v>33</v>
      </c>
      <c r="Q16" s="9" t="s">
        <v>134</v>
      </c>
      <c r="R16" s="9" t="s">
        <v>42</v>
      </c>
      <c r="S16" s="9" t="s">
        <v>33</v>
      </c>
      <c r="T16" s="9" t="s">
        <v>135</v>
      </c>
      <c r="U16" s="9" t="s">
        <v>37</v>
      </c>
      <c r="V16" s="9">
        <v>0</v>
      </c>
      <c r="W16" s="10">
        <v>0.66666666666666663</v>
      </c>
      <c r="X16" s="13">
        <v>43404</v>
      </c>
      <c r="Y16" s="14">
        <f t="shared" si="0"/>
        <v>30.866666666666667</v>
      </c>
      <c r="Z16" s="9" t="s">
        <v>36</v>
      </c>
      <c r="AA16" s="9">
        <v>1</v>
      </c>
      <c r="AD16" s="9" t="s">
        <v>38</v>
      </c>
    </row>
    <row r="17" spans="1:31" x14ac:dyDescent="0.25">
      <c r="A17" s="9">
        <v>16</v>
      </c>
      <c r="B17" s="9">
        <v>64</v>
      </c>
      <c r="C17" s="9" t="s">
        <v>39</v>
      </c>
      <c r="D17" s="10">
        <v>1E-3</v>
      </c>
      <c r="E17" s="9" t="s">
        <v>47</v>
      </c>
      <c r="F17" s="12">
        <v>42508</v>
      </c>
      <c r="G17">
        <v>3</v>
      </c>
      <c r="H17" s="13">
        <v>42509</v>
      </c>
      <c r="I17" s="14">
        <f t="shared" si="1"/>
        <v>1</v>
      </c>
      <c r="J17" s="9" t="s">
        <v>32</v>
      </c>
      <c r="K17" s="9">
        <v>12</v>
      </c>
      <c r="L17" s="9">
        <v>3</v>
      </c>
      <c r="M17" s="15" t="s">
        <v>153</v>
      </c>
      <c r="N17" s="15" t="s">
        <v>36</v>
      </c>
      <c r="O17" s="9" t="s">
        <v>34</v>
      </c>
      <c r="P17" s="9" t="s">
        <v>36</v>
      </c>
      <c r="Q17" s="9" t="s">
        <v>142</v>
      </c>
      <c r="R17" s="9" t="s">
        <v>42</v>
      </c>
      <c r="S17" s="9" t="s">
        <v>33</v>
      </c>
      <c r="T17" s="9" t="s">
        <v>135</v>
      </c>
      <c r="U17" s="9" t="s">
        <v>43</v>
      </c>
      <c r="V17" s="9" t="s">
        <v>140</v>
      </c>
      <c r="W17" s="10">
        <v>1</v>
      </c>
      <c r="X17" s="13">
        <v>43004</v>
      </c>
      <c r="Y17" s="14">
        <f t="shared" si="0"/>
        <v>16.5</v>
      </c>
      <c r="Z17" s="9" t="s">
        <v>33</v>
      </c>
      <c r="AA17" s="9">
        <v>1</v>
      </c>
      <c r="AD17" s="9" t="s">
        <v>38</v>
      </c>
    </row>
    <row r="18" spans="1:31" x14ac:dyDescent="0.25">
      <c r="A18" s="9">
        <v>17</v>
      </c>
      <c r="B18" s="9">
        <v>64</v>
      </c>
      <c r="C18" s="9" t="s">
        <v>30</v>
      </c>
      <c r="D18" s="10">
        <v>1E-3</v>
      </c>
      <c r="E18" s="9" t="s">
        <v>31</v>
      </c>
      <c r="F18" s="12">
        <v>42515</v>
      </c>
      <c r="G18">
        <v>7</v>
      </c>
      <c r="H18" s="13">
        <v>42516</v>
      </c>
      <c r="I18" s="14">
        <f t="shared" si="1"/>
        <v>1</v>
      </c>
      <c r="J18" s="9" t="s">
        <v>32</v>
      </c>
      <c r="K18" s="9">
        <v>6</v>
      </c>
      <c r="L18" s="9">
        <v>4</v>
      </c>
      <c r="M18" s="15" t="s">
        <v>154</v>
      </c>
      <c r="N18" s="15" t="s">
        <v>36</v>
      </c>
      <c r="O18" s="9" t="s">
        <v>34</v>
      </c>
      <c r="P18" s="9" t="s">
        <v>33</v>
      </c>
      <c r="Q18" s="9" t="s">
        <v>134</v>
      </c>
      <c r="R18" s="9" t="s">
        <v>42</v>
      </c>
      <c r="S18" s="9" t="s">
        <v>33</v>
      </c>
      <c r="T18" s="9" t="s">
        <v>136</v>
      </c>
      <c r="U18" s="9" t="s">
        <v>43</v>
      </c>
      <c r="V18" s="9" t="s">
        <v>140</v>
      </c>
      <c r="W18" s="10">
        <v>0.25</v>
      </c>
      <c r="X18" s="13">
        <v>43374</v>
      </c>
      <c r="Y18" s="14">
        <f t="shared" si="0"/>
        <v>28.6</v>
      </c>
      <c r="Z18" s="9" t="s">
        <v>36</v>
      </c>
      <c r="AA18" s="9">
        <v>3</v>
      </c>
      <c r="AB18" s="8" t="s">
        <v>155</v>
      </c>
      <c r="AC18" s="9" t="s">
        <v>156</v>
      </c>
      <c r="AD18" s="9" t="s">
        <v>38</v>
      </c>
    </row>
    <row r="19" spans="1:31" x14ac:dyDescent="0.25">
      <c r="A19" s="9">
        <v>18</v>
      </c>
      <c r="B19" s="9">
        <v>82</v>
      </c>
      <c r="C19" s="9" t="s">
        <v>30</v>
      </c>
      <c r="D19" s="10">
        <v>0.16</v>
      </c>
      <c r="E19" s="9" t="s">
        <v>31</v>
      </c>
      <c r="F19" s="12">
        <v>42521</v>
      </c>
      <c r="G19">
        <v>5</v>
      </c>
      <c r="H19" s="13">
        <v>42523</v>
      </c>
      <c r="I19" s="14">
        <f t="shared" si="1"/>
        <v>2</v>
      </c>
      <c r="J19" s="9" t="s">
        <v>32</v>
      </c>
      <c r="K19" s="9">
        <v>6</v>
      </c>
      <c r="L19" s="9">
        <v>3</v>
      </c>
      <c r="M19" s="22" t="s">
        <v>157</v>
      </c>
      <c r="N19" s="15" t="s">
        <v>33</v>
      </c>
      <c r="O19" s="9" t="s">
        <v>34</v>
      </c>
      <c r="P19" s="9" t="s">
        <v>36</v>
      </c>
      <c r="Q19" s="9" t="s">
        <v>159</v>
      </c>
      <c r="R19" s="9" t="s">
        <v>42</v>
      </c>
      <c r="S19" s="9" t="s">
        <v>36</v>
      </c>
      <c r="T19" s="9" t="s">
        <v>135</v>
      </c>
      <c r="U19" s="9" t="s">
        <v>37</v>
      </c>
      <c r="V19" s="9">
        <v>0</v>
      </c>
      <c r="W19" s="10">
        <v>1</v>
      </c>
      <c r="X19" s="13">
        <v>42786</v>
      </c>
      <c r="Y19" s="14">
        <f t="shared" si="0"/>
        <v>8.7666666666666675</v>
      </c>
      <c r="Z19" s="9" t="s">
        <v>36</v>
      </c>
      <c r="AA19" s="9">
        <v>1</v>
      </c>
      <c r="AD19" s="9" t="s">
        <v>45</v>
      </c>
    </row>
    <row r="20" spans="1:31" x14ac:dyDescent="0.25">
      <c r="A20" s="9">
        <v>19</v>
      </c>
      <c r="B20" s="9">
        <v>55</v>
      </c>
      <c r="C20" s="9" t="s">
        <v>39</v>
      </c>
      <c r="D20" s="10">
        <v>1E-3</v>
      </c>
      <c r="E20" s="9" t="s">
        <v>31</v>
      </c>
      <c r="F20"/>
      <c r="G20"/>
      <c r="H20" s="13">
        <v>42526</v>
      </c>
      <c r="I20" s="14"/>
      <c r="J20" s="9" t="s">
        <v>32</v>
      </c>
      <c r="K20" s="9">
        <v>11</v>
      </c>
      <c r="L20" s="9">
        <v>7</v>
      </c>
      <c r="M20" s="15" t="s">
        <v>158</v>
      </c>
      <c r="N20" s="15" t="s">
        <v>36</v>
      </c>
      <c r="O20" s="9" t="s">
        <v>34</v>
      </c>
      <c r="P20" s="9" t="s">
        <v>36</v>
      </c>
      <c r="Q20" s="9" t="s">
        <v>159</v>
      </c>
      <c r="R20" s="9" t="s">
        <v>42</v>
      </c>
      <c r="S20" s="9" t="s">
        <v>33</v>
      </c>
      <c r="T20" s="9" t="s">
        <v>135</v>
      </c>
      <c r="U20" s="9" t="s">
        <v>37</v>
      </c>
      <c r="V20" s="9">
        <v>0</v>
      </c>
      <c r="W20" s="10">
        <v>0.63</v>
      </c>
      <c r="X20" s="13">
        <v>42979</v>
      </c>
      <c r="Y20" s="14">
        <f t="shared" si="0"/>
        <v>15.1</v>
      </c>
      <c r="Z20" s="8" t="s">
        <v>36</v>
      </c>
      <c r="AA20" s="9">
        <v>1</v>
      </c>
      <c r="AD20" s="9" t="s">
        <v>38</v>
      </c>
    </row>
    <row r="21" spans="1:31" x14ac:dyDescent="0.25">
      <c r="A21" s="9">
        <v>20</v>
      </c>
      <c r="B21" s="9">
        <v>72</v>
      </c>
      <c r="C21" s="9" t="s">
        <v>39</v>
      </c>
      <c r="D21" s="10">
        <v>0.66</v>
      </c>
      <c r="E21" s="9" t="s">
        <v>47</v>
      </c>
      <c r="F21" s="12">
        <v>42522</v>
      </c>
      <c r="G21">
        <v>1</v>
      </c>
      <c r="H21" s="13">
        <v>42531</v>
      </c>
      <c r="I21" s="14">
        <f t="shared" si="1"/>
        <v>9</v>
      </c>
      <c r="J21" s="9" t="s">
        <v>32</v>
      </c>
      <c r="K21" s="9">
        <v>4</v>
      </c>
      <c r="L21" s="9">
        <v>4</v>
      </c>
      <c r="M21" s="15" t="s">
        <v>160</v>
      </c>
      <c r="N21" s="15" t="s">
        <v>36</v>
      </c>
      <c r="O21" s="9" t="s">
        <v>41</v>
      </c>
      <c r="P21" s="9" t="s">
        <v>33</v>
      </c>
      <c r="Q21" s="9" t="s">
        <v>134</v>
      </c>
      <c r="R21" s="9" t="s">
        <v>42</v>
      </c>
      <c r="S21" s="9" t="s">
        <v>33</v>
      </c>
      <c r="T21" s="9" t="s">
        <v>135</v>
      </c>
      <c r="U21" s="9" t="s">
        <v>37</v>
      </c>
      <c r="V21" s="9">
        <v>0</v>
      </c>
      <c r="W21" s="10">
        <v>0.8</v>
      </c>
      <c r="X21" s="13">
        <v>42643</v>
      </c>
      <c r="Y21" s="14">
        <f t="shared" si="0"/>
        <v>3.7333333333333334</v>
      </c>
      <c r="Z21" s="9" t="s">
        <v>33</v>
      </c>
      <c r="AA21" s="9">
        <v>1</v>
      </c>
      <c r="AD21" s="9" t="s">
        <v>45</v>
      </c>
    </row>
    <row r="22" spans="1:31" x14ac:dyDescent="0.25">
      <c r="A22" s="9">
        <v>21</v>
      </c>
      <c r="B22" s="9">
        <v>64</v>
      </c>
      <c r="C22" s="9" t="s">
        <v>39</v>
      </c>
      <c r="D22" s="10">
        <v>1E-3</v>
      </c>
      <c r="E22" s="9" t="s">
        <v>31</v>
      </c>
      <c r="F22"/>
      <c r="G22">
        <v>7</v>
      </c>
      <c r="H22" s="13">
        <v>42551</v>
      </c>
      <c r="I22" s="14"/>
      <c r="J22" s="9" t="s">
        <v>32</v>
      </c>
      <c r="K22" s="9">
        <v>5</v>
      </c>
      <c r="L22" s="9">
        <v>4</v>
      </c>
      <c r="M22" s="9" t="s">
        <v>161</v>
      </c>
      <c r="N22" s="9" t="s">
        <v>36</v>
      </c>
      <c r="O22" s="9" t="s">
        <v>34</v>
      </c>
      <c r="P22" s="9" t="s">
        <v>33</v>
      </c>
      <c r="Q22" s="9" t="s">
        <v>134</v>
      </c>
      <c r="R22" s="9" t="s">
        <v>42</v>
      </c>
      <c r="S22" s="9" t="s">
        <v>33</v>
      </c>
      <c r="T22" s="9" t="s">
        <v>136</v>
      </c>
      <c r="U22" s="9" t="s">
        <v>37</v>
      </c>
      <c r="V22" s="9">
        <v>0</v>
      </c>
      <c r="W22" s="10">
        <v>0.25</v>
      </c>
      <c r="X22" s="13">
        <v>42696</v>
      </c>
      <c r="Y22" s="14">
        <f t="shared" si="0"/>
        <v>4.833333333333333</v>
      </c>
      <c r="Z22" s="9" t="s">
        <v>36</v>
      </c>
      <c r="AA22" s="9">
        <v>2</v>
      </c>
      <c r="AB22" s="9" t="s">
        <v>162</v>
      </c>
      <c r="AC22" s="9" t="s">
        <v>106</v>
      </c>
      <c r="AD22" s="9" t="s">
        <v>38</v>
      </c>
    </row>
    <row r="23" spans="1:31" x14ac:dyDescent="0.25">
      <c r="A23" s="9">
        <v>22</v>
      </c>
      <c r="B23" s="9">
        <v>75</v>
      </c>
      <c r="C23" s="9" t="s">
        <v>39</v>
      </c>
      <c r="D23" s="10">
        <v>1E-3</v>
      </c>
      <c r="E23" s="9" t="s">
        <v>47</v>
      </c>
      <c r="F23" s="12">
        <v>42550</v>
      </c>
      <c r="G23">
        <v>4</v>
      </c>
      <c r="H23" s="13">
        <v>42551</v>
      </c>
      <c r="I23" s="14">
        <f t="shared" si="1"/>
        <v>1</v>
      </c>
      <c r="J23" s="9" t="s">
        <v>32</v>
      </c>
      <c r="K23" s="9">
        <v>6</v>
      </c>
      <c r="L23" s="9">
        <v>1</v>
      </c>
      <c r="M23" s="15" t="s">
        <v>111</v>
      </c>
      <c r="N23" s="15" t="s">
        <v>33</v>
      </c>
      <c r="O23" s="9" t="s">
        <v>34</v>
      </c>
      <c r="P23" s="9" t="s">
        <v>33</v>
      </c>
      <c r="Q23" s="9" t="s">
        <v>159</v>
      </c>
      <c r="R23" s="9" t="s">
        <v>42</v>
      </c>
      <c r="S23" s="9" t="s">
        <v>33</v>
      </c>
      <c r="T23" s="9" t="s">
        <v>135</v>
      </c>
      <c r="U23" s="9" t="s">
        <v>37</v>
      </c>
      <c r="V23" s="9">
        <v>0</v>
      </c>
      <c r="W23" s="10">
        <v>0.5</v>
      </c>
      <c r="X23" s="13">
        <v>42646</v>
      </c>
      <c r="Y23" s="14">
        <f t="shared" si="0"/>
        <v>3.1666666666666665</v>
      </c>
      <c r="Z23" s="9" t="s">
        <v>33</v>
      </c>
      <c r="AA23" s="9">
        <v>1</v>
      </c>
      <c r="AD23" s="9" t="s">
        <v>38</v>
      </c>
    </row>
    <row r="24" spans="1:31" x14ac:dyDescent="0.25">
      <c r="A24" s="9">
        <v>23</v>
      </c>
      <c r="B24" s="9">
        <v>62</v>
      </c>
      <c r="C24" s="9" t="s">
        <v>39</v>
      </c>
      <c r="D24" s="10">
        <v>1E-3</v>
      </c>
      <c r="E24" s="9" t="s">
        <v>47</v>
      </c>
      <c r="F24" s="12">
        <v>42553</v>
      </c>
      <c r="G24">
        <v>0</v>
      </c>
      <c r="H24" s="13">
        <v>42555</v>
      </c>
      <c r="I24" s="14">
        <f t="shared" si="1"/>
        <v>2</v>
      </c>
      <c r="J24" s="9" t="s">
        <v>32</v>
      </c>
      <c r="K24" s="9">
        <v>6</v>
      </c>
      <c r="L24" s="9">
        <v>2</v>
      </c>
      <c r="M24" s="15" t="s">
        <v>113</v>
      </c>
      <c r="N24" s="15" t="s">
        <v>33</v>
      </c>
      <c r="O24" s="9" t="s">
        <v>34</v>
      </c>
      <c r="P24" s="9" t="s">
        <v>33</v>
      </c>
      <c r="Q24" s="9" t="s">
        <v>134</v>
      </c>
      <c r="R24" s="9" t="s">
        <v>42</v>
      </c>
      <c r="S24" s="9" t="s">
        <v>33</v>
      </c>
      <c r="T24" s="9" t="s">
        <v>135</v>
      </c>
      <c r="U24" s="9" t="s">
        <v>37</v>
      </c>
      <c r="V24" s="9">
        <v>0</v>
      </c>
      <c r="W24" s="10">
        <v>0.66666666666666663</v>
      </c>
      <c r="X24" s="13">
        <v>42803</v>
      </c>
      <c r="Y24" s="14">
        <f t="shared" si="0"/>
        <v>8.2666666666666675</v>
      </c>
      <c r="Z24" s="9" t="s">
        <v>33</v>
      </c>
      <c r="AA24" s="9">
        <v>1</v>
      </c>
      <c r="AD24" s="9" t="s">
        <v>45</v>
      </c>
    </row>
    <row r="25" spans="1:31" x14ac:dyDescent="0.25">
      <c r="A25" s="9">
        <v>24</v>
      </c>
      <c r="B25" s="9">
        <v>67</v>
      </c>
      <c r="C25" s="9" t="s">
        <v>39</v>
      </c>
      <c r="D25" s="10">
        <v>0.33</v>
      </c>
      <c r="E25" s="9" t="s">
        <v>31</v>
      </c>
      <c r="F25"/>
      <c r="G25">
        <v>14</v>
      </c>
      <c r="H25" s="13">
        <v>42557</v>
      </c>
      <c r="I25" s="14"/>
      <c r="J25" s="9" t="s">
        <v>32</v>
      </c>
      <c r="K25" s="9">
        <v>4</v>
      </c>
      <c r="L25" s="9">
        <v>1</v>
      </c>
      <c r="M25" s="9">
        <v>10</v>
      </c>
      <c r="N25" s="9" t="s">
        <v>33</v>
      </c>
      <c r="O25" s="9" t="s">
        <v>41</v>
      </c>
      <c r="P25" s="9" t="s">
        <v>33</v>
      </c>
      <c r="Q25" s="9" t="s">
        <v>134</v>
      </c>
      <c r="R25" s="9" t="s">
        <v>35</v>
      </c>
      <c r="S25" s="9" t="s">
        <v>33</v>
      </c>
      <c r="T25" s="9" t="s">
        <v>135</v>
      </c>
      <c r="U25" s="9" t="s">
        <v>37</v>
      </c>
      <c r="V25" s="9">
        <v>0</v>
      </c>
      <c r="W25" s="10">
        <v>1</v>
      </c>
      <c r="X25" s="13">
        <v>42751</v>
      </c>
      <c r="Y25" s="14">
        <f t="shared" si="0"/>
        <v>6.4666666666666668</v>
      </c>
      <c r="Z25" s="9" t="s">
        <v>36</v>
      </c>
      <c r="AA25" s="9">
        <v>1</v>
      </c>
      <c r="AD25" s="9" t="s">
        <v>45</v>
      </c>
    </row>
    <row r="26" spans="1:31" x14ac:dyDescent="0.25">
      <c r="A26" s="9">
        <v>25</v>
      </c>
      <c r="B26" s="9">
        <v>83</v>
      </c>
      <c r="C26" s="9" t="s">
        <v>39</v>
      </c>
      <c r="D26" s="10">
        <v>0.01</v>
      </c>
      <c r="E26" s="9" t="s">
        <v>47</v>
      </c>
      <c r="F26" s="12">
        <v>42571</v>
      </c>
      <c r="G26">
        <v>7</v>
      </c>
      <c r="H26" s="13">
        <v>42573</v>
      </c>
      <c r="I26" s="14">
        <f t="shared" si="1"/>
        <v>2</v>
      </c>
      <c r="J26" s="9" t="s">
        <v>32</v>
      </c>
      <c r="K26" s="9">
        <v>6</v>
      </c>
      <c r="L26" s="9">
        <v>1</v>
      </c>
      <c r="M26" s="9">
        <v>11</v>
      </c>
      <c r="N26" s="9" t="s">
        <v>33</v>
      </c>
      <c r="O26" s="9" t="s">
        <v>34</v>
      </c>
      <c r="P26" s="9" t="s">
        <v>33</v>
      </c>
      <c r="Q26" s="9" t="s">
        <v>134</v>
      </c>
      <c r="R26" s="9" t="s">
        <v>42</v>
      </c>
      <c r="S26" s="9" t="s">
        <v>33</v>
      </c>
      <c r="T26" s="9" t="s">
        <v>135</v>
      </c>
      <c r="U26" s="9" t="s">
        <v>43</v>
      </c>
      <c r="V26" s="9" t="s">
        <v>143</v>
      </c>
      <c r="W26" s="10">
        <v>0.66</v>
      </c>
      <c r="X26" s="13">
        <v>42870</v>
      </c>
      <c r="Y26" s="14">
        <f t="shared" si="0"/>
        <v>9.9</v>
      </c>
      <c r="Z26" s="9" t="s">
        <v>33</v>
      </c>
      <c r="AA26" s="9">
        <v>1</v>
      </c>
      <c r="AB26" s="9" t="s">
        <v>163</v>
      </c>
      <c r="AD26" s="9" t="s">
        <v>38</v>
      </c>
    </row>
    <row r="27" spans="1:31" x14ac:dyDescent="0.25">
      <c r="A27" s="9">
        <v>27</v>
      </c>
      <c r="B27" s="9">
        <v>70</v>
      </c>
      <c r="C27" s="9" t="s">
        <v>30</v>
      </c>
      <c r="D27" s="10">
        <v>0.1</v>
      </c>
      <c r="E27" s="9" t="s">
        <v>31</v>
      </c>
      <c r="F27" s="12">
        <v>42569</v>
      </c>
      <c r="G27">
        <v>5</v>
      </c>
      <c r="H27" s="13">
        <v>42573</v>
      </c>
      <c r="I27" s="14">
        <f t="shared" si="1"/>
        <v>4</v>
      </c>
      <c r="J27" s="9" t="s">
        <v>32</v>
      </c>
      <c r="K27" s="9">
        <v>11</v>
      </c>
      <c r="L27" s="9">
        <v>1</v>
      </c>
      <c r="M27" s="9">
        <v>11</v>
      </c>
      <c r="N27" s="9" t="s">
        <v>33</v>
      </c>
      <c r="O27" s="9" t="s">
        <v>34</v>
      </c>
      <c r="P27" s="9" t="s">
        <v>33</v>
      </c>
      <c r="Q27" s="9" t="s">
        <v>134</v>
      </c>
      <c r="R27" s="9" t="s">
        <v>42</v>
      </c>
      <c r="S27" s="9" t="s">
        <v>33</v>
      </c>
      <c r="T27" s="9" t="s">
        <v>135</v>
      </c>
      <c r="U27" s="9" t="s">
        <v>37</v>
      </c>
      <c r="V27" s="9">
        <v>0</v>
      </c>
      <c r="W27" s="10">
        <v>0.25</v>
      </c>
      <c r="X27" s="13">
        <v>42656</v>
      </c>
      <c r="Y27" s="14">
        <f t="shared" si="0"/>
        <v>2.7666666666666666</v>
      </c>
      <c r="Z27" s="9" t="s">
        <v>36</v>
      </c>
      <c r="AA27" s="9">
        <v>1</v>
      </c>
      <c r="AD27" s="9" t="s">
        <v>45</v>
      </c>
    </row>
    <row r="28" spans="1:31" x14ac:dyDescent="0.25">
      <c r="A28" s="9">
        <v>26</v>
      </c>
      <c r="B28" s="9">
        <v>75</v>
      </c>
      <c r="C28" s="9" t="s">
        <v>39</v>
      </c>
      <c r="D28" s="10">
        <v>0.33</v>
      </c>
      <c r="E28" s="9" t="s">
        <v>47</v>
      </c>
      <c r="F28"/>
      <c r="G28"/>
      <c r="H28" s="13">
        <v>42573</v>
      </c>
      <c r="I28" s="14"/>
      <c r="J28" s="9" t="s">
        <v>32</v>
      </c>
      <c r="K28" s="9">
        <v>4</v>
      </c>
      <c r="L28" s="9">
        <v>2</v>
      </c>
      <c r="M28" s="9" t="s">
        <v>93</v>
      </c>
      <c r="N28" s="9" t="s">
        <v>33</v>
      </c>
      <c r="O28" s="9" t="s">
        <v>34</v>
      </c>
      <c r="P28" s="9" t="s">
        <v>33</v>
      </c>
      <c r="Q28" s="9" t="s">
        <v>134</v>
      </c>
      <c r="R28" s="9" t="s">
        <v>42</v>
      </c>
      <c r="S28" s="9" t="s">
        <v>33</v>
      </c>
      <c r="T28" s="9" t="s">
        <v>135</v>
      </c>
      <c r="U28" s="9" t="s">
        <v>37</v>
      </c>
      <c r="V28" s="9">
        <v>0</v>
      </c>
      <c r="W28" s="10">
        <v>0.8</v>
      </c>
      <c r="X28" s="13">
        <v>43010</v>
      </c>
      <c r="Y28" s="14">
        <f t="shared" si="0"/>
        <v>14.566666666666666</v>
      </c>
      <c r="Z28" s="9" t="s">
        <v>33</v>
      </c>
      <c r="AA28" s="9">
        <v>1</v>
      </c>
      <c r="AD28" s="9" t="s">
        <v>38</v>
      </c>
    </row>
    <row r="29" spans="1:31" x14ac:dyDescent="0.25">
      <c r="A29" s="9">
        <v>28</v>
      </c>
      <c r="B29" s="9">
        <v>76</v>
      </c>
      <c r="C29" s="9" t="s">
        <v>30</v>
      </c>
      <c r="D29" s="10">
        <v>0.01</v>
      </c>
      <c r="E29" s="9" t="s">
        <v>47</v>
      </c>
      <c r="F29"/>
      <c r="G29">
        <v>6</v>
      </c>
      <c r="H29" s="13">
        <v>42576</v>
      </c>
      <c r="I29" s="14"/>
      <c r="J29" s="9" t="s">
        <v>32</v>
      </c>
      <c r="K29" s="9">
        <v>12</v>
      </c>
      <c r="L29" s="9">
        <v>1</v>
      </c>
      <c r="M29" s="9">
        <v>1</v>
      </c>
      <c r="N29" s="9" t="s">
        <v>33</v>
      </c>
      <c r="O29" s="9" t="s">
        <v>34</v>
      </c>
      <c r="P29" s="9" t="s">
        <v>33</v>
      </c>
      <c r="Q29" s="9" t="s">
        <v>142</v>
      </c>
      <c r="R29" s="9" t="s">
        <v>42</v>
      </c>
      <c r="S29" s="9" t="s">
        <v>33</v>
      </c>
      <c r="T29" s="9" t="s">
        <v>135</v>
      </c>
      <c r="U29" s="9" t="s">
        <v>37</v>
      </c>
      <c r="V29" s="9">
        <v>0</v>
      </c>
      <c r="W29" s="10">
        <v>0.4</v>
      </c>
      <c r="X29" s="13">
        <v>42828</v>
      </c>
      <c r="Y29" s="14">
        <f t="shared" si="0"/>
        <v>8.4</v>
      </c>
      <c r="Z29" s="9" t="s">
        <v>33</v>
      </c>
      <c r="AA29" s="9">
        <v>1</v>
      </c>
      <c r="AD29" s="9" t="s">
        <v>45</v>
      </c>
    </row>
    <row r="30" spans="1:31" x14ac:dyDescent="0.25">
      <c r="A30" s="9">
        <v>29</v>
      </c>
      <c r="B30" s="9">
        <v>68</v>
      </c>
      <c r="C30" s="9" t="s">
        <v>39</v>
      </c>
      <c r="D30" s="10">
        <v>0.33</v>
      </c>
      <c r="E30" s="9" t="s">
        <v>47</v>
      </c>
      <c r="F30"/>
      <c r="G30">
        <v>10</v>
      </c>
      <c r="H30" s="13">
        <v>42578</v>
      </c>
      <c r="I30" s="14"/>
      <c r="J30" s="9" t="s">
        <v>32</v>
      </c>
      <c r="K30" s="9">
        <v>5</v>
      </c>
      <c r="L30" s="9">
        <v>1</v>
      </c>
      <c r="M30" s="9">
        <v>11</v>
      </c>
      <c r="N30" s="9" t="s">
        <v>33</v>
      </c>
      <c r="O30" s="9" t="s">
        <v>34</v>
      </c>
      <c r="P30" s="9" t="s">
        <v>33</v>
      </c>
      <c r="Q30" s="9" t="s">
        <v>134</v>
      </c>
      <c r="R30" s="9" t="s">
        <v>42</v>
      </c>
      <c r="S30" s="9" t="s">
        <v>33</v>
      </c>
      <c r="T30" s="9" t="s">
        <v>135</v>
      </c>
      <c r="U30" s="9" t="s">
        <v>37</v>
      </c>
      <c r="V30" s="9">
        <v>0</v>
      </c>
      <c r="W30" s="10">
        <v>0.8</v>
      </c>
      <c r="X30" s="13">
        <v>43507</v>
      </c>
      <c r="Y30" s="14">
        <f t="shared" si="0"/>
        <v>30.966666666666665</v>
      </c>
      <c r="Z30" s="8" t="s">
        <v>33</v>
      </c>
      <c r="AA30" s="9">
        <v>1</v>
      </c>
      <c r="AD30" s="9" t="s">
        <v>45</v>
      </c>
    </row>
    <row r="31" spans="1:31" x14ac:dyDescent="0.25">
      <c r="A31" s="9">
        <v>30</v>
      </c>
      <c r="B31" s="9">
        <v>57</v>
      </c>
      <c r="C31" s="9" t="s">
        <v>39</v>
      </c>
      <c r="D31" s="10">
        <v>1</v>
      </c>
      <c r="E31" s="9" t="s">
        <v>31</v>
      </c>
      <c r="F31"/>
      <c r="G31">
        <v>10</v>
      </c>
      <c r="H31" s="13">
        <v>42598</v>
      </c>
      <c r="I31" s="14"/>
      <c r="J31" s="9" t="s">
        <v>32</v>
      </c>
      <c r="K31" s="9">
        <v>5</v>
      </c>
      <c r="L31" s="9">
        <v>10</v>
      </c>
      <c r="M31" s="9" t="s">
        <v>164</v>
      </c>
      <c r="N31" s="9" t="s">
        <v>36</v>
      </c>
      <c r="O31" s="9" t="s">
        <v>41</v>
      </c>
      <c r="P31" s="9" t="s">
        <v>33</v>
      </c>
      <c r="Q31" s="9" t="s">
        <v>150</v>
      </c>
      <c r="R31" s="9" t="s">
        <v>42</v>
      </c>
      <c r="S31" s="9" t="s">
        <v>33</v>
      </c>
      <c r="T31" s="9" t="s">
        <v>135</v>
      </c>
      <c r="U31" s="9" t="s">
        <v>37</v>
      </c>
      <c r="V31" s="9">
        <v>0</v>
      </c>
      <c r="W31" s="10">
        <v>1</v>
      </c>
      <c r="X31" s="13">
        <v>43201</v>
      </c>
      <c r="Y31" s="14">
        <f t="shared" si="0"/>
        <v>20.100000000000001</v>
      </c>
      <c r="Z31" s="9" t="s">
        <v>36</v>
      </c>
      <c r="AA31" s="9">
        <v>1</v>
      </c>
      <c r="AB31" s="9" t="s">
        <v>152</v>
      </c>
      <c r="AD31" s="9" t="s">
        <v>38</v>
      </c>
      <c r="AE31" s="17"/>
    </row>
    <row r="32" spans="1:31" x14ac:dyDescent="0.25">
      <c r="A32" s="9">
        <v>31</v>
      </c>
      <c r="B32" s="9">
        <v>59</v>
      </c>
      <c r="C32" s="9" t="s">
        <v>30</v>
      </c>
      <c r="D32" s="10">
        <v>0.66</v>
      </c>
      <c r="E32" s="9" t="s">
        <v>31</v>
      </c>
      <c r="F32" s="12">
        <v>42599</v>
      </c>
      <c r="G32">
        <v>2</v>
      </c>
      <c r="H32" s="13">
        <v>42600</v>
      </c>
      <c r="I32" s="14">
        <f t="shared" si="1"/>
        <v>1</v>
      </c>
      <c r="J32" s="9" t="s">
        <v>32</v>
      </c>
      <c r="K32" s="9">
        <v>1</v>
      </c>
      <c r="L32" s="9">
        <v>2</v>
      </c>
      <c r="M32" s="15" t="s">
        <v>165</v>
      </c>
      <c r="N32" s="15" t="s">
        <v>36</v>
      </c>
      <c r="O32" s="9" t="s">
        <v>41</v>
      </c>
      <c r="P32" s="9" t="s">
        <v>33</v>
      </c>
      <c r="Q32" s="9" t="s">
        <v>134</v>
      </c>
      <c r="R32" s="9" t="s">
        <v>35</v>
      </c>
      <c r="S32" s="9" t="s">
        <v>33</v>
      </c>
      <c r="T32" s="9" t="s">
        <v>135</v>
      </c>
      <c r="U32" s="9" t="s">
        <v>37</v>
      </c>
      <c r="V32" s="9">
        <v>0</v>
      </c>
      <c r="W32" s="10">
        <v>0.8</v>
      </c>
      <c r="X32" s="13">
        <v>42942</v>
      </c>
      <c r="Y32" s="14">
        <f t="shared" si="0"/>
        <v>11.4</v>
      </c>
      <c r="Z32" s="9" t="s">
        <v>33</v>
      </c>
      <c r="AA32" s="9">
        <v>1</v>
      </c>
      <c r="AD32" s="9" t="s">
        <v>38</v>
      </c>
    </row>
    <row r="33" spans="1:30" x14ac:dyDescent="0.25">
      <c r="A33" s="9">
        <v>32</v>
      </c>
      <c r="B33" s="9">
        <v>61</v>
      </c>
      <c r="C33" s="9" t="s">
        <v>39</v>
      </c>
      <c r="D33" s="10">
        <v>1</v>
      </c>
      <c r="E33" s="9" t="s">
        <v>47</v>
      </c>
      <c r="F33"/>
      <c r="G33"/>
      <c r="H33" s="13">
        <v>42614</v>
      </c>
      <c r="I33" s="14"/>
      <c r="J33" s="9" t="s">
        <v>32</v>
      </c>
      <c r="K33" s="9">
        <v>4</v>
      </c>
      <c r="L33" s="9">
        <v>1</v>
      </c>
      <c r="M33" s="9">
        <v>2</v>
      </c>
      <c r="N33" s="9" t="s">
        <v>33</v>
      </c>
      <c r="O33" s="9" t="s">
        <v>41</v>
      </c>
      <c r="P33" s="9" t="s">
        <v>33</v>
      </c>
      <c r="Q33" s="9" t="s">
        <v>159</v>
      </c>
      <c r="R33" s="9" t="s">
        <v>42</v>
      </c>
      <c r="S33" s="9" t="s">
        <v>33</v>
      </c>
      <c r="T33" s="9" t="s">
        <v>135</v>
      </c>
      <c r="U33" s="9" t="s">
        <v>43</v>
      </c>
      <c r="V33" s="9" t="s">
        <v>140</v>
      </c>
      <c r="W33" s="10">
        <v>1</v>
      </c>
      <c r="X33" s="13">
        <v>43333</v>
      </c>
      <c r="Y33" s="14">
        <f t="shared" si="0"/>
        <v>23.966666666666665</v>
      </c>
      <c r="Z33" s="9" t="s">
        <v>33</v>
      </c>
      <c r="AA33" s="9">
        <v>1</v>
      </c>
      <c r="AD33" s="9" t="s">
        <v>38</v>
      </c>
    </row>
    <row r="34" spans="1:30" x14ac:dyDescent="0.25">
      <c r="A34" s="9">
        <v>33</v>
      </c>
      <c r="B34" s="9">
        <v>62</v>
      </c>
      <c r="C34" s="9" t="s">
        <v>30</v>
      </c>
      <c r="D34" s="10">
        <v>0.16</v>
      </c>
      <c r="E34" s="9" t="s">
        <v>47</v>
      </c>
      <c r="F34"/>
      <c r="G34"/>
      <c r="H34" s="13">
        <v>42635</v>
      </c>
      <c r="I34" s="14"/>
      <c r="J34" s="9" t="s">
        <v>32</v>
      </c>
      <c r="K34" s="9">
        <v>8</v>
      </c>
      <c r="L34" s="9">
        <v>1</v>
      </c>
      <c r="M34" s="15" t="s">
        <v>166</v>
      </c>
      <c r="N34" s="15" t="s">
        <v>36</v>
      </c>
      <c r="O34" s="9" t="s">
        <v>34</v>
      </c>
      <c r="P34" s="9" t="s">
        <v>33</v>
      </c>
      <c r="Q34" s="9" t="s">
        <v>150</v>
      </c>
      <c r="R34" s="9" t="s">
        <v>42</v>
      </c>
      <c r="S34" s="9" t="s">
        <v>33</v>
      </c>
      <c r="T34" s="9" t="s">
        <v>135</v>
      </c>
      <c r="U34" s="9" t="s">
        <v>43</v>
      </c>
      <c r="V34" s="9" t="s">
        <v>140</v>
      </c>
      <c r="W34" s="10">
        <v>0.33</v>
      </c>
      <c r="X34" s="13">
        <v>42930</v>
      </c>
      <c r="Y34" s="14">
        <f t="shared" si="0"/>
        <v>9.8333333333333339</v>
      </c>
      <c r="Z34" s="9" t="s">
        <v>33</v>
      </c>
      <c r="AA34" s="9">
        <v>1</v>
      </c>
      <c r="AD34" s="9" t="s">
        <v>45</v>
      </c>
    </row>
    <row r="35" spans="1:30" x14ac:dyDescent="0.25">
      <c r="A35" s="9">
        <v>34</v>
      </c>
      <c r="B35" s="9">
        <v>72</v>
      </c>
      <c r="C35" s="9" t="s">
        <v>30</v>
      </c>
      <c r="D35" s="10">
        <v>0.30000000000000004</v>
      </c>
      <c r="E35" s="9" t="s">
        <v>31</v>
      </c>
      <c r="F35" s="12">
        <v>42639</v>
      </c>
      <c r="G35"/>
      <c r="H35" s="13">
        <v>42640</v>
      </c>
      <c r="I35" s="14">
        <f t="shared" si="1"/>
        <v>1</v>
      </c>
      <c r="J35" s="9" t="s">
        <v>32</v>
      </c>
      <c r="K35" s="9">
        <v>6</v>
      </c>
      <c r="L35" s="9">
        <v>3</v>
      </c>
      <c r="M35" s="9">
        <v>1</v>
      </c>
      <c r="N35" s="9" t="s">
        <v>33</v>
      </c>
      <c r="O35" s="9" t="s">
        <v>34</v>
      </c>
      <c r="P35" s="9" t="s">
        <v>33</v>
      </c>
      <c r="Q35" s="9" t="s">
        <v>167</v>
      </c>
      <c r="R35" s="9" t="s">
        <v>42</v>
      </c>
      <c r="S35" s="9" t="s">
        <v>33</v>
      </c>
      <c r="T35" s="9" t="s">
        <v>135</v>
      </c>
      <c r="U35" s="9" t="s">
        <v>80</v>
      </c>
      <c r="V35" s="9" t="s">
        <v>168</v>
      </c>
      <c r="W35" s="10">
        <v>0.8</v>
      </c>
      <c r="X35" s="13">
        <v>42783</v>
      </c>
      <c r="Y35" s="14">
        <f t="shared" si="0"/>
        <v>4.7666666666666666</v>
      </c>
      <c r="Z35" s="9" t="s">
        <v>36</v>
      </c>
      <c r="AA35" s="9">
        <v>1</v>
      </c>
      <c r="AD35" s="9" t="s">
        <v>38</v>
      </c>
    </row>
    <row r="36" spans="1:30" x14ac:dyDescent="0.25">
      <c r="A36" s="9">
        <v>35</v>
      </c>
      <c r="B36" s="9">
        <v>64</v>
      </c>
      <c r="C36" s="9" t="s">
        <v>39</v>
      </c>
      <c r="D36" s="10">
        <v>0.25</v>
      </c>
      <c r="E36" s="9" t="s">
        <v>31</v>
      </c>
      <c r="F36"/>
      <c r="G36">
        <v>14</v>
      </c>
      <c r="H36" s="13">
        <v>42647</v>
      </c>
      <c r="I36" s="14"/>
      <c r="J36" s="9" t="s">
        <v>32</v>
      </c>
      <c r="K36" s="9">
        <v>6</v>
      </c>
      <c r="L36" s="9">
        <v>1</v>
      </c>
      <c r="M36" s="9">
        <v>10</v>
      </c>
      <c r="N36" s="9" t="s">
        <v>33</v>
      </c>
      <c r="O36" s="9" t="s">
        <v>34</v>
      </c>
      <c r="P36" s="9" t="s">
        <v>33</v>
      </c>
      <c r="Q36" s="9" t="s">
        <v>134</v>
      </c>
      <c r="R36" s="9" t="s">
        <v>35</v>
      </c>
      <c r="S36" s="9" t="s">
        <v>33</v>
      </c>
      <c r="T36" s="9" t="s">
        <v>135</v>
      </c>
      <c r="U36" s="9" t="s">
        <v>37</v>
      </c>
      <c r="V36" s="9">
        <v>0</v>
      </c>
      <c r="W36" s="10">
        <v>0.66</v>
      </c>
      <c r="X36" s="13">
        <v>42811</v>
      </c>
      <c r="Y36" s="14">
        <f t="shared" si="0"/>
        <v>5.4666666666666668</v>
      </c>
      <c r="Z36" s="9" t="s">
        <v>36</v>
      </c>
      <c r="AA36" s="9">
        <v>1</v>
      </c>
      <c r="AD36" s="9" t="s">
        <v>38</v>
      </c>
    </row>
    <row r="37" spans="1:30" x14ac:dyDescent="0.25">
      <c r="A37" s="9">
        <v>36</v>
      </c>
      <c r="B37" s="9">
        <v>73</v>
      </c>
      <c r="C37" s="9" t="s">
        <v>30</v>
      </c>
      <c r="D37" s="10">
        <v>0.05</v>
      </c>
      <c r="E37" s="9" t="s">
        <v>31</v>
      </c>
      <c r="F37" s="12">
        <v>42676</v>
      </c>
      <c r="G37">
        <v>7</v>
      </c>
      <c r="H37" s="13">
        <v>42682</v>
      </c>
      <c r="I37" s="14">
        <f t="shared" si="1"/>
        <v>6</v>
      </c>
      <c r="J37" s="9" t="s">
        <v>32</v>
      </c>
      <c r="K37" s="9">
        <v>8</v>
      </c>
      <c r="L37" s="9">
        <v>3</v>
      </c>
      <c r="M37" s="15" t="s">
        <v>169</v>
      </c>
      <c r="N37" s="15" t="s">
        <v>33</v>
      </c>
      <c r="O37" s="9" t="s">
        <v>34</v>
      </c>
      <c r="P37" s="9" t="s">
        <v>36</v>
      </c>
      <c r="Q37" s="9" t="s">
        <v>170</v>
      </c>
      <c r="R37" s="9" t="s">
        <v>42</v>
      </c>
      <c r="S37" s="9" t="s">
        <v>33</v>
      </c>
      <c r="T37" s="9" t="s">
        <v>135</v>
      </c>
      <c r="U37" s="9" t="s">
        <v>37</v>
      </c>
      <c r="V37" s="9">
        <v>0</v>
      </c>
      <c r="W37" s="10">
        <v>0.5</v>
      </c>
      <c r="X37" s="13">
        <v>42914</v>
      </c>
      <c r="Y37" s="14">
        <f t="shared" si="0"/>
        <v>7.7333333333333334</v>
      </c>
      <c r="Z37" s="9" t="s">
        <v>36</v>
      </c>
      <c r="AA37" s="9">
        <v>1</v>
      </c>
      <c r="AB37" s="8"/>
      <c r="AD37" s="9" t="s">
        <v>45</v>
      </c>
    </row>
    <row r="38" spans="1:30" x14ac:dyDescent="0.25">
      <c r="A38" s="9">
        <v>37</v>
      </c>
      <c r="B38" s="9">
        <v>60</v>
      </c>
      <c r="C38" s="9" t="s">
        <v>30</v>
      </c>
      <c r="D38" s="10">
        <v>1</v>
      </c>
      <c r="E38" s="9" t="s">
        <v>31</v>
      </c>
      <c r="F38"/>
      <c r="G38"/>
      <c r="H38" s="13">
        <v>42734</v>
      </c>
      <c r="I38" s="14"/>
      <c r="J38" s="9" t="s">
        <v>32</v>
      </c>
      <c r="K38" s="9">
        <v>3</v>
      </c>
      <c r="L38" s="9">
        <v>2</v>
      </c>
      <c r="M38" s="15" t="s">
        <v>171</v>
      </c>
      <c r="N38" s="15" t="s">
        <v>36</v>
      </c>
      <c r="O38" s="9" t="s">
        <v>41</v>
      </c>
      <c r="P38" s="9" t="s">
        <v>33</v>
      </c>
      <c r="Q38" s="9" t="s">
        <v>146</v>
      </c>
      <c r="R38" s="9" t="s">
        <v>42</v>
      </c>
      <c r="S38" s="9" t="s">
        <v>33</v>
      </c>
      <c r="T38" s="9" t="s">
        <v>135</v>
      </c>
      <c r="U38" s="9" t="s">
        <v>43</v>
      </c>
      <c r="V38" s="9" t="s">
        <v>140</v>
      </c>
      <c r="W38" s="10">
        <v>1</v>
      </c>
      <c r="X38" s="13">
        <v>43558</v>
      </c>
      <c r="Y38" s="14">
        <f t="shared" si="0"/>
        <v>27.466666666666665</v>
      </c>
      <c r="Z38" s="8" t="s">
        <v>36</v>
      </c>
      <c r="AA38" s="9">
        <v>1</v>
      </c>
      <c r="AD38" s="9" t="s">
        <v>45</v>
      </c>
    </row>
    <row r="39" spans="1:30" x14ac:dyDescent="0.25">
      <c r="A39" s="9">
        <v>38</v>
      </c>
      <c r="B39" s="9">
        <v>66</v>
      </c>
      <c r="C39" s="9" t="s">
        <v>39</v>
      </c>
      <c r="D39" s="10">
        <v>1.6E-2</v>
      </c>
      <c r="E39" s="9" t="s">
        <v>31</v>
      </c>
      <c r="F39"/>
      <c r="G39"/>
      <c r="H39" s="13">
        <v>42755</v>
      </c>
      <c r="I39" s="14"/>
      <c r="J39" s="9" t="s">
        <v>32</v>
      </c>
      <c r="K39" s="9">
        <v>8</v>
      </c>
      <c r="L39" s="9">
        <v>1</v>
      </c>
      <c r="M39" s="9">
        <v>12</v>
      </c>
      <c r="N39" s="9" t="s">
        <v>33</v>
      </c>
      <c r="O39" s="9" t="s">
        <v>41</v>
      </c>
      <c r="P39" s="9" t="s">
        <v>33</v>
      </c>
      <c r="Q39" s="9" t="s">
        <v>134</v>
      </c>
      <c r="R39" s="9" t="s">
        <v>35</v>
      </c>
      <c r="S39" s="9" t="s">
        <v>33</v>
      </c>
      <c r="T39" s="9" t="s">
        <v>135</v>
      </c>
      <c r="U39" s="9" t="s">
        <v>37</v>
      </c>
      <c r="V39" s="9">
        <v>0</v>
      </c>
      <c r="W39" s="10">
        <v>1</v>
      </c>
      <c r="X39" s="13">
        <v>43381</v>
      </c>
      <c r="Y39" s="14">
        <f t="shared" si="0"/>
        <v>20.866666666666667</v>
      </c>
      <c r="Z39" s="9" t="s">
        <v>33</v>
      </c>
      <c r="AA39" s="9">
        <v>1</v>
      </c>
      <c r="AD39" s="9" t="s">
        <v>38</v>
      </c>
    </row>
    <row r="40" spans="1:30" x14ac:dyDescent="0.25">
      <c r="A40" s="9">
        <v>39</v>
      </c>
      <c r="B40" s="9">
        <v>70</v>
      </c>
      <c r="C40" s="9" t="s">
        <v>39</v>
      </c>
      <c r="D40" s="10">
        <v>0.05</v>
      </c>
      <c r="E40" s="9" t="s">
        <v>47</v>
      </c>
      <c r="F40"/>
      <c r="G40"/>
      <c r="H40" s="13">
        <v>42759</v>
      </c>
      <c r="I40" s="14"/>
      <c r="J40" s="9" t="s">
        <v>32</v>
      </c>
      <c r="K40" s="9">
        <v>5</v>
      </c>
      <c r="L40" s="9">
        <v>2</v>
      </c>
      <c r="M40" s="9">
        <v>11</v>
      </c>
      <c r="N40" s="9" t="s">
        <v>33</v>
      </c>
      <c r="O40" s="9" t="s">
        <v>34</v>
      </c>
      <c r="P40" s="9" t="s">
        <v>33</v>
      </c>
      <c r="Q40" s="9" t="s">
        <v>134</v>
      </c>
      <c r="R40" s="9" t="s">
        <v>42</v>
      </c>
      <c r="S40" s="9" t="s">
        <v>33</v>
      </c>
      <c r="T40" s="9" t="s">
        <v>135</v>
      </c>
      <c r="U40" s="9" t="s">
        <v>37</v>
      </c>
      <c r="V40" s="9">
        <v>0</v>
      </c>
      <c r="W40" s="10">
        <v>0.8</v>
      </c>
      <c r="X40" s="13">
        <v>42871</v>
      </c>
      <c r="Y40" s="14">
        <f t="shared" si="0"/>
        <v>3.7333333333333334</v>
      </c>
      <c r="Z40" s="9" t="s">
        <v>33</v>
      </c>
      <c r="AA40" s="9">
        <v>1</v>
      </c>
      <c r="AD40" s="9" t="s">
        <v>45</v>
      </c>
    </row>
    <row r="41" spans="1:30" x14ac:dyDescent="0.25">
      <c r="A41" s="9">
        <v>41</v>
      </c>
      <c r="B41" s="9">
        <v>78</v>
      </c>
      <c r="C41" s="9" t="s">
        <v>39</v>
      </c>
      <c r="D41" s="10">
        <v>0.05</v>
      </c>
      <c r="E41" s="9" t="s">
        <v>47</v>
      </c>
      <c r="F41" s="12">
        <v>42759</v>
      </c>
      <c r="G41">
        <v>3</v>
      </c>
      <c r="H41" s="13">
        <v>42761</v>
      </c>
      <c r="I41" s="14">
        <f t="shared" si="1"/>
        <v>2</v>
      </c>
      <c r="J41" s="9" t="s">
        <v>32</v>
      </c>
      <c r="K41" s="9">
        <v>6</v>
      </c>
      <c r="L41" s="9">
        <v>1</v>
      </c>
      <c r="M41" s="15" t="s">
        <v>78</v>
      </c>
      <c r="N41" s="15" t="s">
        <v>33</v>
      </c>
      <c r="O41" s="9" t="s">
        <v>34</v>
      </c>
      <c r="P41" s="9" t="s">
        <v>33</v>
      </c>
      <c r="Q41" s="9" t="s">
        <v>134</v>
      </c>
      <c r="R41" s="9" t="s">
        <v>42</v>
      </c>
      <c r="S41" s="9" t="s">
        <v>33</v>
      </c>
      <c r="T41" s="9" t="s">
        <v>136</v>
      </c>
      <c r="U41" s="9" t="s">
        <v>37</v>
      </c>
      <c r="V41" s="9">
        <v>0</v>
      </c>
      <c r="W41" s="10">
        <v>0.5</v>
      </c>
      <c r="X41" s="13">
        <v>43010</v>
      </c>
      <c r="Y41" s="14">
        <f t="shared" si="0"/>
        <v>8.3000000000000007</v>
      </c>
      <c r="Z41" s="9" t="s">
        <v>33</v>
      </c>
      <c r="AA41" s="9">
        <v>2</v>
      </c>
      <c r="AB41" s="9" t="s">
        <v>172</v>
      </c>
      <c r="AC41" s="9" t="s">
        <v>138</v>
      </c>
      <c r="AD41" s="9" t="s">
        <v>38</v>
      </c>
    </row>
    <row r="42" spans="1:30" x14ac:dyDescent="0.25">
      <c r="A42" s="9">
        <v>40</v>
      </c>
      <c r="B42" s="9">
        <v>71</v>
      </c>
      <c r="C42" s="9" t="s">
        <v>39</v>
      </c>
      <c r="D42" s="9">
        <v>0.15</v>
      </c>
      <c r="E42" s="9" t="s">
        <v>31</v>
      </c>
      <c r="F42"/>
      <c r="G42"/>
      <c r="H42" s="13">
        <v>42761</v>
      </c>
      <c r="I42" s="14"/>
      <c r="J42" s="9" t="s">
        <v>32</v>
      </c>
      <c r="K42" s="9">
        <v>6</v>
      </c>
      <c r="L42" s="9">
        <v>1</v>
      </c>
      <c r="M42" s="9">
        <v>11</v>
      </c>
      <c r="N42" s="9" t="s">
        <v>33</v>
      </c>
      <c r="O42" s="9" t="s">
        <v>34</v>
      </c>
      <c r="P42" s="9" t="s">
        <v>33</v>
      </c>
      <c r="Q42" s="9" t="s">
        <v>134</v>
      </c>
      <c r="R42" s="9" t="s">
        <v>35</v>
      </c>
      <c r="S42" s="9" t="s">
        <v>33</v>
      </c>
      <c r="T42" s="9" t="s">
        <v>135</v>
      </c>
      <c r="U42" s="9" t="s">
        <v>37</v>
      </c>
      <c r="V42" s="9">
        <v>0</v>
      </c>
      <c r="W42" s="10">
        <v>0.8</v>
      </c>
      <c r="X42" s="13">
        <v>42928</v>
      </c>
      <c r="Y42" s="14">
        <f t="shared" si="0"/>
        <v>5.5666666666666664</v>
      </c>
      <c r="Z42" s="9" t="s">
        <v>33</v>
      </c>
      <c r="AA42" s="9">
        <v>1</v>
      </c>
      <c r="AD42" s="9" t="s">
        <v>45</v>
      </c>
    </row>
    <row r="43" spans="1:30" x14ac:dyDescent="0.25">
      <c r="A43" s="9">
        <v>42</v>
      </c>
      <c r="B43" s="9">
        <v>60</v>
      </c>
      <c r="C43" s="9" t="s">
        <v>39</v>
      </c>
      <c r="D43" s="9">
        <v>0.33</v>
      </c>
      <c r="E43" s="9" t="s">
        <v>31</v>
      </c>
      <c r="F43"/>
      <c r="G43"/>
      <c r="H43" s="13">
        <v>42769</v>
      </c>
      <c r="I43" s="14"/>
      <c r="J43" s="9" t="s">
        <v>32</v>
      </c>
      <c r="K43" s="9">
        <v>7</v>
      </c>
      <c r="L43" s="9">
        <v>2</v>
      </c>
      <c r="M43" s="9" t="s">
        <v>173</v>
      </c>
      <c r="N43" s="9" t="s">
        <v>33</v>
      </c>
      <c r="O43" s="9" t="s">
        <v>41</v>
      </c>
      <c r="P43" s="9" t="s">
        <v>33</v>
      </c>
      <c r="Q43" s="9" t="s">
        <v>159</v>
      </c>
      <c r="R43" s="9" t="s">
        <v>42</v>
      </c>
      <c r="S43" s="9" t="s">
        <v>33</v>
      </c>
      <c r="T43" s="9" t="s">
        <v>135</v>
      </c>
      <c r="U43" s="9" t="s">
        <v>43</v>
      </c>
      <c r="V43" s="9" t="s">
        <v>140</v>
      </c>
      <c r="W43" s="10">
        <v>1</v>
      </c>
      <c r="X43" s="13">
        <v>43000</v>
      </c>
      <c r="Y43" s="14">
        <f t="shared" si="0"/>
        <v>7.7</v>
      </c>
      <c r="Z43" s="9" t="s">
        <v>36</v>
      </c>
      <c r="AA43" s="9">
        <v>1</v>
      </c>
      <c r="AD43" s="9" t="s">
        <v>45</v>
      </c>
    </row>
    <row r="44" spans="1:30" x14ac:dyDescent="0.25">
      <c r="A44" s="9">
        <v>43</v>
      </c>
      <c r="B44" s="9">
        <v>86</v>
      </c>
      <c r="C44" s="9" t="s">
        <v>39</v>
      </c>
      <c r="D44" s="10">
        <v>1E-3</v>
      </c>
      <c r="E44" s="9" t="s">
        <v>31</v>
      </c>
      <c r="F44" s="12">
        <v>42779</v>
      </c>
      <c r="G44">
        <v>2</v>
      </c>
      <c r="H44" s="13">
        <v>42780</v>
      </c>
      <c r="I44" s="14">
        <f t="shared" si="1"/>
        <v>1</v>
      </c>
      <c r="J44" s="9" t="s">
        <v>32</v>
      </c>
      <c r="K44" s="9">
        <v>5</v>
      </c>
      <c r="L44" s="9">
        <v>1</v>
      </c>
      <c r="M44" s="9">
        <v>11</v>
      </c>
      <c r="N44" s="9" t="s">
        <v>33</v>
      </c>
      <c r="O44" s="9" t="s">
        <v>34</v>
      </c>
      <c r="P44" s="9" t="s">
        <v>33</v>
      </c>
      <c r="Q44" s="9" t="s">
        <v>134</v>
      </c>
      <c r="R44" s="9" t="s">
        <v>42</v>
      </c>
      <c r="S44" s="9" t="s">
        <v>33</v>
      </c>
      <c r="T44" s="9" t="s">
        <v>135</v>
      </c>
      <c r="U44" s="9" t="s">
        <v>43</v>
      </c>
      <c r="V44" s="9" t="s">
        <v>174</v>
      </c>
      <c r="W44" s="10">
        <v>0.33333333333333331</v>
      </c>
      <c r="X44" s="13">
        <v>43165</v>
      </c>
      <c r="Y44" s="14">
        <f t="shared" si="0"/>
        <v>12.833333333333334</v>
      </c>
      <c r="Z44" s="9" t="s">
        <v>36</v>
      </c>
      <c r="AA44" s="9">
        <v>1</v>
      </c>
      <c r="AD44" s="9" t="s">
        <v>38</v>
      </c>
    </row>
    <row r="45" spans="1:30" x14ac:dyDescent="0.25">
      <c r="A45" s="9">
        <v>44</v>
      </c>
      <c r="B45" s="9">
        <v>52</v>
      </c>
      <c r="C45" s="9" t="s">
        <v>39</v>
      </c>
      <c r="D45" s="10">
        <v>0.05</v>
      </c>
      <c r="E45" s="9" t="s">
        <v>31</v>
      </c>
      <c r="F45" s="12">
        <v>42807</v>
      </c>
      <c r="G45">
        <v>2</v>
      </c>
      <c r="H45" s="13">
        <v>42808</v>
      </c>
      <c r="I45" s="14">
        <f t="shared" si="1"/>
        <v>1</v>
      </c>
      <c r="J45" s="9" t="s">
        <v>32</v>
      </c>
      <c r="K45" s="9">
        <v>3</v>
      </c>
      <c r="L45" s="9">
        <v>2</v>
      </c>
      <c r="M45" s="9" t="s">
        <v>175</v>
      </c>
      <c r="N45" s="9" t="s">
        <v>33</v>
      </c>
      <c r="O45" s="9" t="s">
        <v>34</v>
      </c>
      <c r="P45" s="9" t="s">
        <v>33</v>
      </c>
      <c r="Q45" s="9" t="s">
        <v>159</v>
      </c>
      <c r="R45" s="9" t="s">
        <v>35</v>
      </c>
      <c r="S45" s="9" t="s">
        <v>33</v>
      </c>
      <c r="T45" s="9" t="s">
        <v>135</v>
      </c>
      <c r="U45" s="9" t="s">
        <v>43</v>
      </c>
      <c r="V45" s="8" t="s">
        <v>143</v>
      </c>
      <c r="W45" s="10">
        <v>0.33</v>
      </c>
      <c r="X45" s="13">
        <v>43423</v>
      </c>
      <c r="Y45" s="14">
        <f t="shared" si="0"/>
        <v>20.5</v>
      </c>
      <c r="Z45" s="9" t="s">
        <v>36</v>
      </c>
      <c r="AA45" s="9">
        <v>1</v>
      </c>
      <c r="AB45" s="8" t="s">
        <v>176</v>
      </c>
      <c r="AD45" s="9" t="s">
        <v>38</v>
      </c>
    </row>
    <row r="46" spans="1:30" x14ac:dyDescent="0.25">
      <c r="A46" s="9">
        <v>45</v>
      </c>
      <c r="B46" s="9">
        <v>59</v>
      </c>
      <c r="C46" s="9" t="s">
        <v>39</v>
      </c>
      <c r="D46" s="10">
        <v>0.16</v>
      </c>
      <c r="E46" s="9" t="s">
        <v>47</v>
      </c>
      <c r="F46" s="12">
        <v>42818</v>
      </c>
      <c r="G46">
        <v>3</v>
      </c>
      <c r="H46" s="13">
        <v>42820</v>
      </c>
      <c r="I46" s="14">
        <f t="shared" si="1"/>
        <v>2</v>
      </c>
      <c r="J46" s="9" t="s">
        <v>32</v>
      </c>
      <c r="K46" s="9">
        <v>7</v>
      </c>
      <c r="L46" s="9">
        <v>2</v>
      </c>
      <c r="M46" s="9" t="s">
        <v>177</v>
      </c>
      <c r="N46" s="9" t="s">
        <v>36</v>
      </c>
      <c r="O46" s="9" t="s">
        <v>34</v>
      </c>
      <c r="P46" s="9" t="s">
        <v>33</v>
      </c>
      <c r="Q46" s="9" t="s">
        <v>159</v>
      </c>
      <c r="R46" s="9" t="s">
        <v>42</v>
      </c>
      <c r="S46" s="9" t="s">
        <v>33</v>
      </c>
      <c r="T46" s="9" t="s">
        <v>135</v>
      </c>
      <c r="U46" s="9" t="s">
        <v>43</v>
      </c>
      <c r="V46" s="9" t="s">
        <v>140</v>
      </c>
      <c r="W46" s="10">
        <v>1</v>
      </c>
      <c r="X46" s="13">
        <v>42979</v>
      </c>
      <c r="Y46" s="14">
        <f t="shared" si="0"/>
        <v>5.3</v>
      </c>
      <c r="Z46" s="9" t="s">
        <v>33</v>
      </c>
      <c r="AA46" s="9">
        <v>1</v>
      </c>
      <c r="AD46" s="9" t="s">
        <v>45</v>
      </c>
    </row>
    <row r="47" spans="1:30" x14ac:dyDescent="0.25">
      <c r="A47" s="9">
        <v>46</v>
      </c>
      <c r="B47" s="9">
        <v>56</v>
      </c>
      <c r="C47" s="9" t="s">
        <v>30</v>
      </c>
      <c r="D47" s="10">
        <v>0.5</v>
      </c>
      <c r="E47" s="9" t="s">
        <v>31</v>
      </c>
      <c r="F47"/>
      <c r="G47">
        <v>3</v>
      </c>
      <c r="H47" s="13">
        <v>42824</v>
      </c>
      <c r="I47" s="14"/>
      <c r="J47" s="9" t="s">
        <v>32</v>
      </c>
      <c r="K47" s="9">
        <v>4</v>
      </c>
      <c r="L47" s="9">
        <v>10</v>
      </c>
      <c r="M47" s="15" t="s">
        <v>178</v>
      </c>
      <c r="N47" s="15" t="s">
        <v>36</v>
      </c>
      <c r="O47" s="9" t="s">
        <v>34</v>
      </c>
      <c r="P47" s="9" t="s">
        <v>33</v>
      </c>
      <c r="Q47" s="9" t="s">
        <v>170</v>
      </c>
      <c r="R47" s="9" t="s">
        <v>42</v>
      </c>
      <c r="S47" s="9" t="s">
        <v>33</v>
      </c>
      <c r="T47" s="9" t="s">
        <v>135</v>
      </c>
      <c r="U47" s="9" t="s">
        <v>37</v>
      </c>
      <c r="V47" s="9">
        <v>0</v>
      </c>
      <c r="W47" s="10">
        <v>1</v>
      </c>
      <c r="X47" s="13">
        <v>43285</v>
      </c>
      <c r="Y47" s="14">
        <f t="shared" si="0"/>
        <v>15.366666666666667</v>
      </c>
      <c r="Z47" s="8" t="s">
        <v>36</v>
      </c>
      <c r="AA47" s="9">
        <v>1</v>
      </c>
      <c r="AB47" s="8"/>
      <c r="AD47" s="9" t="s">
        <v>45</v>
      </c>
    </row>
    <row r="48" spans="1:30" x14ac:dyDescent="0.25">
      <c r="A48" s="9">
        <v>47</v>
      </c>
      <c r="B48" s="9">
        <v>59</v>
      </c>
      <c r="C48" s="9" t="s">
        <v>30</v>
      </c>
      <c r="D48" s="10">
        <v>0.33</v>
      </c>
      <c r="E48" s="9" t="s">
        <v>47</v>
      </c>
      <c r="F48"/>
      <c r="G48">
        <v>14</v>
      </c>
      <c r="H48" s="13">
        <v>42832</v>
      </c>
      <c r="I48" s="14"/>
      <c r="J48" s="9" t="s">
        <v>32</v>
      </c>
      <c r="K48" s="9">
        <v>6</v>
      </c>
      <c r="L48" s="8">
        <v>2</v>
      </c>
      <c r="M48" s="9" t="s">
        <v>179</v>
      </c>
      <c r="N48" s="9" t="s">
        <v>33</v>
      </c>
      <c r="O48" s="9" t="s">
        <v>34</v>
      </c>
      <c r="P48" s="9" t="s">
        <v>33</v>
      </c>
      <c r="Q48" s="9" t="s">
        <v>150</v>
      </c>
      <c r="R48" s="9" t="s">
        <v>42</v>
      </c>
      <c r="S48" s="9" t="s">
        <v>33</v>
      </c>
      <c r="T48" s="9" t="s">
        <v>135</v>
      </c>
      <c r="U48" s="9" t="s">
        <v>43</v>
      </c>
      <c r="V48" s="9" t="s">
        <v>140</v>
      </c>
      <c r="W48" s="10">
        <v>1</v>
      </c>
      <c r="X48" s="13">
        <v>42961</v>
      </c>
      <c r="Y48" s="14">
        <f t="shared" si="0"/>
        <v>4.3</v>
      </c>
      <c r="Z48" s="9" t="s">
        <v>33</v>
      </c>
      <c r="AA48" s="9">
        <v>1</v>
      </c>
      <c r="AD48" s="9" t="s">
        <v>38</v>
      </c>
    </row>
    <row r="49" spans="1:30" x14ac:dyDescent="0.25">
      <c r="A49" s="9">
        <v>48</v>
      </c>
      <c r="B49" s="9">
        <v>70</v>
      </c>
      <c r="C49" s="9" t="s">
        <v>39</v>
      </c>
      <c r="D49" s="10">
        <v>3.3000000000000002E-2</v>
      </c>
      <c r="E49" s="9" t="s">
        <v>47</v>
      </c>
      <c r="F49" s="12">
        <v>42839</v>
      </c>
      <c r="G49">
        <v>2</v>
      </c>
      <c r="H49" s="13">
        <v>42840</v>
      </c>
      <c r="I49" s="14">
        <f t="shared" si="1"/>
        <v>1</v>
      </c>
      <c r="J49" s="9" t="s">
        <v>32</v>
      </c>
      <c r="K49" s="9">
        <v>4</v>
      </c>
      <c r="L49" s="9">
        <v>1</v>
      </c>
      <c r="M49" s="9">
        <v>10</v>
      </c>
      <c r="N49" s="9" t="s">
        <v>33</v>
      </c>
      <c r="O49" s="9" t="s">
        <v>34</v>
      </c>
      <c r="P49" s="9" t="s">
        <v>33</v>
      </c>
      <c r="Q49" s="9" t="s">
        <v>134</v>
      </c>
      <c r="R49" s="9" t="s">
        <v>35</v>
      </c>
      <c r="S49" s="9" t="s">
        <v>33</v>
      </c>
      <c r="T49" s="9" t="s">
        <v>135</v>
      </c>
      <c r="U49" s="9" t="s">
        <v>37</v>
      </c>
      <c r="V49" s="9">
        <v>0</v>
      </c>
      <c r="W49" s="10">
        <v>0.8</v>
      </c>
      <c r="X49" s="13">
        <v>43108</v>
      </c>
      <c r="Y49" s="14">
        <f t="shared" si="0"/>
        <v>8.9333333333333336</v>
      </c>
      <c r="Z49" s="9" t="s">
        <v>33</v>
      </c>
      <c r="AA49" s="9">
        <v>1</v>
      </c>
      <c r="AD49" s="9" t="s">
        <v>38</v>
      </c>
    </row>
    <row r="50" spans="1:30" x14ac:dyDescent="0.25">
      <c r="A50" s="9">
        <v>49</v>
      </c>
      <c r="B50" s="9">
        <v>77</v>
      </c>
      <c r="C50" s="9" t="s">
        <v>30</v>
      </c>
      <c r="D50" s="10">
        <v>0.02</v>
      </c>
      <c r="E50" s="9" t="s">
        <v>47</v>
      </c>
      <c r="F50"/>
      <c r="G50"/>
      <c r="H50" s="13">
        <v>42843</v>
      </c>
      <c r="I50" s="14"/>
      <c r="J50" s="9" t="s">
        <v>32</v>
      </c>
      <c r="K50" s="9">
        <v>4</v>
      </c>
      <c r="L50" s="9">
        <v>1</v>
      </c>
      <c r="M50" s="9">
        <v>3</v>
      </c>
      <c r="N50" s="9" t="s">
        <v>33</v>
      </c>
      <c r="O50" s="9" t="s">
        <v>34</v>
      </c>
      <c r="P50" s="9" t="s">
        <v>33</v>
      </c>
      <c r="Q50" s="9" t="s">
        <v>159</v>
      </c>
      <c r="R50" s="9" t="s">
        <v>42</v>
      </c>
      <c r="S50" s="9" t="s">
        <v>33</v>
      </c>
      <c r="T50" s="9" t="s">
        <v>135</v>
      </c>
      <c r="U50" s="9" t="s">
        <v>37</v>
      </c>
      <c r="V50" s="9" t="s">
        <v>58</v>
      </c>
      <c r="W50" s="10">
        <v>0.4</v>
      </c>
      <c r="X50" s="13">
        <v>43245</v>
      </c>
      <c r="Y50" s="14">
        <f t="shared" si="0"/>
        <v>13.4</v>
      </c>
      <c r="Z50" s="9" t="s">
        <v>33</v>
      </c>
      <c r="AA50" s="9">
        <v>1</v>
      </c>
      <c r="AB50" s="9" t="s">
        <v>180</v>
      </c>
      <c r="AD50" s="9" t="s">
        <v>45</v>
      </c>
    </row>
    <row r="51" spans="1:30" x14ac:dyDescent="0.25">
      <c r="A51" s="9">
        <v>50</v>
      </c>
      <c r="B51" s="9">
        <v>75</v>
      </c>
      <c r="C51" s="9" t="s">
        <v>39</v>
      </c>
      <c r="D51" s="10">
        <v>0.05</v>
      </c>
      <c r="E51" s="9" t="s">
        <v>31</v>
      </c>
      <c r="F51"/>
      <c r="G51"/>
      <c r="H51" s="13">
        <v>42845</v>
      </c>
      <c r="I51" s="14"/>
      <c r="J51" s="9" t="s">
        <v>32</v>
      </c>
      <c r="K51" s="9">
        <v>5</v>
      </c>
      <c r="L51" s="9">
        <v>1</v>
      </c>
      <c r="M51" s="15">
        <v>2</v>
      </c>
      <c r="N51" s="15" t="s">
        <v>33</v>
      </c>
      <c r="O51" s="9" t="s">
        <v>34</v>
      </c>
      <c r="P51" s="9" t="s">
        <v>33</v>
      </c>
      <c r="Q51" s="9" t="s">
        <v>134</v>
      </c>
      <c r="R51" s="9" t="s">
        <v>42</v>
      </c>
      <c r="S51" s="9" t="s">
        <v>33</v>
      </c>
      <c r="T51" s="9" t="s">
        <v>135</v>
      </c>
      <c r="U51" s="9" t="s">
        <v>43</v>
      </c>
      <c r="V51" s="9" t="s">
        <v>140</v>
      </c>
      <c r="W51" s="10">
        <v>0.66</v>
      </c>
      <c r="X51" s="13">
        <v>43200</v>
      </c>
      <c r="Y51" s="14">
        <f t="shared" si="0"/>
        <v>11.833333333333334</v>
      </c>
      <c r="Z51" s="9" t="s">
        <v>36</v>
      </c>
      <c r="AA51" s="9">
        <v>1</v>
      </c>
      <c r="AD51" s="9" t="s">
        <v>45</v>
      </c>
    </row>
    <row r="52" spans="1:30" x14ac:dyDescent="0.25">
      <c r="A52" s="9">
        <v>52</v>
      </c>
      <c r="B52" s="9">
        <v>60</v>
      </c>
      <c r="C52" s="9" t="s">
        <v>39</v>
      </c>
      <c r="D52" s="10">
        <v>0.33</v>
      </c>
      <c r="E52" s="9" t="s">
        <v>31</v>
      </c>
      <c r="F52"/>
      <c r="G52"/>
      <c r="H52" s="13">
        <v>42853</v>
      </c>
      <c r="I52" s="14"/>
      <c r="J52" s="9" t="s">
        <v>32</v>
      </c>
      <c r="K52" s="9">
        <v>4</v>
      </c>
      <c r="L52" s="9">
        <v>1</v>
      </c>
      <c r="M52" s="15" t="s">
        <v>111</v>
      </c>
      <c r="N52" s="15" t="s">
        <v>33</v>
      </c>
      <c r="O52" s="9" t="s">
        <v>34</v>
      </c>
      <c r="P52" s="9" t="s">
        <v>33</v>
      </c>
      <c r="Q52" s="9" t="s">
        <v>134</v>
      </c>
      <c r="R52" s="9" t="s">
        <v>35</v>
      </c>
      <c r="S52" s="9" t="s">
        <v>33</v>
      </c>
      <c r="T52" s="9" t="s">
        <v>135</v>
      </c>
      <c r="U52" s="9" t="s">
        <v>37</v>
      </c>
      <c r="V52" s="9">
        <v>0</v>
      </c>
      <c r="W52" s="10">
        <v>1</v>
      </c>
      <c r="X52" s="13">
        <v>43405</v>
      </c>
      <c r="Y52" s="14">
        <f t="shared" si="0"/>
        <v>18.399999999999999</v>
      </c>
      <c r="Z52" s="8" t="s">
        <v>36</v>
      </c>
      <c r="AA52" s="9">
        <v>1</v>
      </c>
      <c r="AD52" s="9" t="s">
        <v>38</v>
      </c>
    </row>
    <row r="53" spans="1:30" x14ac:dyDescent="0.25">
      <c r="A53" s="9">
        <v>51</v>
      </c>
      <c r="B53" s="9">
        <v>65</v>
      </c>
      <c r="C53" s="9" t="s">
        <v>39</v>
      </c>
      <c r="D53" s="10">
        <v>0.66</v>
      </c>
      <c r="E53" s="9" t="s">
        <v>31</v>
      </c>
      <c r="F53"/>
      <c r="G53"/>
      <c r="H53" s="13">
        <v>42853</v>
      </c>
      <c r="I53" s="14"/>
      <c r="J53" s="9" t="s">
        <v>32</v>
      </c>
      <c r="K53" s="9">
        <v>5</v>
      </c>
      <c r="L53" s="9">
        <v>2</v>
      </c>
      <c r="M53" s="15" t="s">
        <v>57</v>
      </c>
      <c r="N53" s="15" t="s">
        <v>33</v>
      </c>
      <c r="O53" s="9" t="s">
        <v>41</v>
      </c>
      <c r="P53" s="9" t="s">
        <v>33</v>
      </c>
      <c r="Q53" s="9" t="s">
        <v>134</v>
      </c>
      <c r="R53" s="9" t="s">
        <v>35</v>
      </c>
      <c r="S53" s="9" t="s">
        <v>33</v>
      </c>
      <c r="T53" s="9" t="s">
        <v>135</v>
      </c>
      <c r="U53" s="9" t="s">
        <v>37</v>
      </c>
      <c r="V53" s="9" t="s">
        <v>181</v>
      </c>
      <c r="W53" s="10">
        <v>1</v>
      </c>
      <c r="X53" s="13">
        <v>43171</v>
      </c>
      <c r="Y53" s="14">
        <f t="shared" si="0"/>
        <v>10.6</v>
      </c>
      <c r="Z53" s="8" t="s">
        <v>36</v>
      </c>
      <c r="AA53" s="9">
        <v>1</v>
      </c>
      <c r="AB53" s="9" t="s">
        <v>182</v>
      </c>
      <c r="AD53" s="9" t="s">
        <v>45</v>
      </c>
    </row>
    <row r="54" spans="1:30" x14ac:dyDescent="0.25">
      <c r="A54" s="9">
        <v>53</v>
      </c>
      <c r="B54" s="9">
        <v>59</v>
      </c>
      <c r="C54" s="9" t="s">
        <v>30</v>
      </c>
      <c r="D54" s="10">
        <v>1E-3</v>
      </c>
      <c r="E54" s="9" t="s">
        <v>47</v>
      </c>
      <c r="F54" s="12">
        <v>42866</v>
      </c>
      <c r="G54">
        <v>2</v>
      </c>
      <c r="H54" s="13">
        <v>42866</v>
      </c>
      <c r="I54" s="14">
        <f t="shared" si="1"/>
        <v>0</v>
      </c>
      <c r="J54" s="9" t="s">
        <v>32</v>
      </c>
      <c r="K54" s="9">
        <v>6</v>
      </c>
      <c r="L54" s="9">
        <v>2</v>
      </c>
      <c r="M54" s="15" t="s">
        <v>183</v>
      </c>
      <c r="N54" s="15" t="s">
        <v>36</v>
      </c>
      <c r="O54" s="9" t="s">
        <v>34</v>
      </c>
      <c r="P54" s="9" t="s">
        <v>33</v>
      </c>
      <c r="Q54" s="9" t="s">
        <v>146</v>
      </c>
      <c r="R54" s="9" t="s">
        <v>42</v>
      </c>
      <c r="S54" s="9" t="s">
        <v>33</v>
      </c>
      <c r="T54" s="9" t="s">
        <v>135</v>
      </c>
      <c r="U54" s="9" t="s">
        <v>43</v>
      </c>
      <c r="V54" s="9" t="s">
        <v>140</v>
      </c>
      <c r="W54" s="10">
        <v>1</v>
      </c>
      <c r="X54" s="13">
        <v>43474</v>
      </c>
      <c r="Y54" s="14">
        <f t="shared" si="0"/>
        <v>20.266666666666666</v>
      </c>
      <c r="Z54" s="9" t="s">
        <v>33</v>
      </c>
      <c r="AA54" s="9">
        <v>1</v>
      </c>
      <c r="AD54" s="9" t="s">
        <v>45</v>
      </c>
    </row>
    <row r="55" spans="1:30" x14ac:dyDescent="0.25">
      <c r="A55" s="9">
        <v>54</v>
      </c>
      <c r="B55" s="9">
        <v>66</v>
      </c>
      <c r="C55" s="9" t="s">
        <v>39</v>
      </c>
      <c r="D55" s="10">
        <v>0.13</v>
      </c>
      <c r="E55" s="9" t="s">
        <v>31</v>
      </c>
      <c r="F55"/>
      <c r="G55">
        <v>4</v>
      </c>
      <c r="H55" s="13">
        <v>42871</v>
      </c>
      <c r="I55" s="14"/>
      <c r="J55" s="9" t="s">
        <v>32</v>
      </c>
      <c r="K55" s="9">
        <v>5</v>
      </c>
      <c r="L55" s="9">
        <v>4</v>
      </c>
      <c r="M55" s="9" t="s">
        <v>177</v>
      </c>
      <c r="N55" s="9" t="s">
        <v>36</v>
      </c>
      <c r="O55" s="9" t="s">
        <v>34</v>
      </c>
      <c r="P55" s="9" t="s">
        <v>33</v>
      </c>
      <c r="Q55" s="9" t="s">
        <v>159</v>
      </c>
      <c r="R55" s="9" t="s">
        <v>35</v>
      </c>
      <c r="S55" s="9" t="s">
        <v>33</v>
      </c>
      <c r="T55" s="9" t="s">
        <v>135</v>
      </c>
      <c r="U55" s="9" t="s">
        <v>37</v>
      </c>
      <c r="V55" s="9">
        <v>0</v>
      </c>
      <c r="W55" s="10">
        <v>1</v>
      </c>
      <c r="X55" s="13">
        <v>43523</v>
      </c>
      <c r="Y55" s="14">
        <f t="shared" si="0"/>
        <v>21.733333333333334</v>
      </c>
      <c r="Z55" s="9" t="s">
        <v>36</v>
      </c>
      <c r="AA55" s="9">
        <v>1</v>
      </c>
      <c r="AB55" s="8"/>
      <c r="AD55" s="9" t="s">
        <v>38</v>
      </c>
    </row>
    <row r="56" spans="1:30" x14ac:dyDescent="0.25">
      <c r="A56" s="9">
        <v>55</v>
      </c>
      <c r="B56" s="9">
        <v>70</v>
      </c>
      <c r="C56" s="9" t="s">
        <v>30</v>
      </c>
      <c r="D56" s="10">
        <v>1E-3</v>
      </c>
      <c r="E56" s="9" t="s">
        <v>47</v>
      </c>
      <c r="F56" s="12">
        <v>42872</v>
      </c>
      <c r="G56">
        <v>1</v>
      </c>
      <c r="H56" s="13">
        <v>42873</v>
      </c>
      <c r="I56" s="14">
        <f t="shared" si="1"/>
        <v>1</v>
      </c>
      <c r="J56" s="9" t="s">
        <v>32</v>
      </c>
      <c r="K56" s="9">
        <v>5</v>
      </c>
      <c r="L56" s="9">
        <v>2</v>
      </c>
      <c r="M56" s="15" t="s">
        <v>103</v>
      </c>
      <c r="N56" s="15" t="s">
        <v>36</v>
      </c>
      <c r="O56" s="9" t="s">
        <v>34</v>
      </c>
      <c r="P56" s="9" t="s">
        <v>33</v>
      </c>
      <c r="Q56" s="9" t="s">
        <v>146</v>
      </c>
      <c r="R56" s="9" t="s">
        <v>42</v>
      </c>
      <c r="S56" s="9" t="s">
        <v>33</v>
      </c>
      <c r="T56" s="9" t="s">
        <v>135</v>
      </c>
      <c r="U56" s="9" t="s">
        <v>37</v>
      </c>
      <c r="V56" s="9">
        <v>0</v>
      </c>
      <c r="W56" s="10">
        <v>0.8</v>
      </c>
      <c r="X56" s="13">
        <v>43010</v>
      </c>
      <c r="Y56" s="14">
        <f t="shared" si="0"/>
        <v>4.5666666666666664</v>
      </c>
      <c r="Z56" s="9" t="s">
        <v>33</v>
      </c>
      <c r="AA56" s="9">
        <v>1</v>
      </c>
      <c r="AD56" s="9" t="s">
        <v>45</v>
      </c>
    </row>
    <row r="57" spans="1:30" x14ac:dyDescent="0.25">
      <c r="A57" s="9">
        <v>56</v>
      </c>
      <c r="B57" s="9">
        <v>50</v>
      </c>
      <c r="C57" s="9" t="s">
        <v>30</v>
      </c>
      <c r="D57" s="10">
        <v>0.16</v>
      </c>
      <c r="E57" s="9" t="s">
        <v>47</v>
      </c>
      <c r="F57" s="12">
        <v>42886</v>
      </c>
      <c r="G57">
        <v>14</v>
      </c>
      <c r="H57" s="13">
        <v>42888</v>
      </c>
      <c r="I57" s="14">
        <f t="shared" si="1"/>
        <v>2</v>
      </c>
      <c r="J57" s="9" t="s">
        <v>32</v>
      </c>
      <c r="K57" s="9">
        <v>12</v>
      </c>
      <c r="L57" s="9">
        <v>1</v>
      </c>
      <c r="M57" s="15">
        <v>6</v>
      </c>
      <c r="N57" s="15" t="s">
        <v>36</v>
      </c>
      <c r="O57" s="9" t="s">
        <v>34</v>
      </c>
      <c r="P57" s="9" t="s">
        <v>33</v>
      </c>
      <c r="Q57" s="9" t="s">
        <v>146</v>
      </c>
      <c r="R57" s="9" t="s">
        <v>42</v>
      </c>
      <c r="S57" s="9" t="s">
        <v>33</v>
      </c>
      <c r="T57" s="9" t="s">
        <v>135</v>
      </c>
      <c r="U57" s="9" t="s">
        <v>37</v>
      </c>
      <c r="V57" s="9">
        <v>0</v>
      </c>
      <c r="W57" s="10">
        <v>1</v>
      </c>
      <c r="X57" s="13">
        <v>43405</v>
      </c>
      <c r="Y57" s="14">
        <f t="shared" si="0"/>
        <v>17.233333333333334</v>
      </c>
      <c r="Z57" s="8" t="s">
        <v>33</v>
      </c>
      <c r="AA57" s="9">
        <v>1</v>
      </c>
      <c r="AB57" s="8"/>
      <c r="AD57" s="9" t="s">
        <v>45</v>
      </c>
    </row>
    <row r="58" spans="1:30" x14ac:dyDescent="0.25">
      <c r="A58" s="9">
        <v>57</v>
      </c>
      <c r="B58" s="9">
        <v>53</v>
      </c>
      <c r="C58" s="9" t="s">
        <v>30</v>
      </c>
      <c r="D58" s="10">
        <v>0.5</v>
      </c>
      <c r="E58" s="9" t="s">
        <v>31</v>
      </c>
      <c r="F58" s="12">
        <v>42893</v>
      </c>
      <c r="G58"/>
      <c r="H58" s="13">
        <v>42894</v>
      </c>
      <c r="I58" s="14">
        <f t="shared" si="1"/>
        <v>1</v>
      </c>
      <c r="J58" s="9" t="s">
        <v>32</v>
      </c>
      <c r="K58" s="9">
        <v>3</v>
      </c>
      <c r="L58" s="9">
        <v>2</v>
      </c>
      <c r="M58" s="15">
        <v>10</v>
      </c>
      <c r="N58" s="15" t="s">
        <v>33</v>
      </c>
      <c r="O58" s="9" t="s">
        <v>41</v>
      </c>
      <c r="P58" s="9" t="s">
        <v>33</v>
      </c>
      <c r="Q58" s="9" t="s">
        <v>146</v>
      </c>
      <c r="R58" s="9" t="s">
        <v>35</v>
      </c>
      <c r="S58" s="9" t="s">
        <v>33</v>
      </c>
      <c r="T58" s="9" t="s">
        <v>135</v>
      </c>
      <c r="U58" s="9" t="s">
        <v>37</v>
      </c>
      <c r="V58" s="9">
        <v>0</v>
      </c>
      <c r="W58" s="10">
        <v>0.66</v>
      </c>
      <c r="X58" s="13">
        <v>43012</v>
      </c>
      <c r="Y58" s="14">
        <f t="shared" si="0"/>
        <v>3.9333333333333331</v>
      </c>
      <c r="Z58" s="9" t="s">
        <v>36</v>
      </c>
      <c r="AA58" s="9">
        <v>1</v>
      </c>
      <c r="AD58" s="9" t="s">
        <v>38</v>
      </c>
    </row>
    <row r="59" spans="1:30" x14ac:dyDescent="0.25">
      <c r="A59" s="9">
        <v>58</v>
      </c>
      <c r="B59" s="9">
        <v>70</v>
      </c>
      <c r="C59" s="9" t="s">
        <v>30</v>
      </c>
      <c r="D59" s="10">
        <v>1</v>
      </c>
      <c r="E59" s="9" t="s">
        <v>31</v>
      </c>
      <c r="F59"/>
      <c r="G59">
        <v>3</v>
      </c>
      <c r="H59" s="13">
        <v>42899</v>
      </c>
      <c r="I59" s="14"/>
      <c r="J59" s="9" t="s">
        <v>32</v>
      </c>
      <c r="K59" s="9">
        <v>9</v>
      </c>
      <c r="L59" s="8">
        <v>2</v>
      </c>
      <c r="M59" s="9" t="s">
        <v>184</v>
      </c>
      <c r="N59" s="9" t="s">
        <v>33</v>
      </c>
      <c r="O59" s="9" t="s">
        <v>34</v>
      </c>
      <c r="P59" s="9" t="s">
        <v>33</v>
      </c>
      <c r="Q59" s="9" t="s">
        <v>146</v>
      </c>
      <c r="R59" s="9" t="s">
        <v>42</v>
      </c>
      <c r="S59" s="9" t="s">
        <v>33</v>
      </c>
      <c r="T59" s="9" t="s">
        <v>135</v>
      </c>
      <c r="U59" s="9" t="s">
        <v>37</v>
      </c>
      <c r="V59" s="9">
        <v>0</v>
      </c>
      <c r="W59" s="10">
        <v>1</v>
      </c>
      <c r="X59" s="13">
        <v>43031</v>
      </c>
      <c r="Y59" s="14">
        <f t="shared" si="0"/>
        <v>4.4000000000000004</v>
      </c>
      <c r="Z59" s="9" t="s">
        <v>36</v>
      </c>
      <c r="AA59" s="9">
        <v>1</v>
      </c>
      <c r="AD59" s="9" t="s">
        <v>45</v>
      </c>
    </row>
    <row r="60" spans="1:30" x14ac:dyDescent="0.25">
      <c r="A60" s="9">
        <v>59</v>
      </c>
      <c r="B60" s="9">
        <v>66</v>
      </c>
      <c r="C60" s="9" t="s">
        <v>39</v>
      </c>
      <c r="D60" s="10">
        <v>1E-3</v>
      </c>
      <c r="E60" s="9" t="s">
        <v>47</v>
      </c>
      <c r="F60" s="12">
        <v>42902</v>
      </c>
      <c r="G60">
        <v>2</v>
      </c>
      <c r="H60" s="13">
        <v>42908</v>
      </c>
      <c r="I60" s="14">
        <f t="shared" si="1"/>
        <v>6</v>
      </c>
      <c r="J60" s="9" t="s">
        <v>32</v>
      </c>
      <c r="K60" s="9">
        <v>9</v>
      </c>
      <c r="L60" s="9">
        <v>1</v>
      </c>
      <c r="M60" s="15">
        <v>10</v>
      </c>
      <c r="N60" s="15" t="s">
        <v>33</v>
      </c>
      <c r="O60" s="9" t="s">
        <v>34</v>
      </c>
      <c r="P60" s="9" t="s">
        <v>33</v>
      </c>
      <c r="Q60" s="9" t="s">
        <v>134</v>
      </c>
      <c r="R60" s="9" t="s">
        <v>42</v>
      </c>
      <c r="S60" s="9" t="s">
        <v>33</v>
      </c>
      <c r="T60" s="9" t="s">
        <v>135</v>
      </c>
      <c r="U60" s="9" t="s">
        <v>37</v>
      </c>
      <c r="V60" s="9">
        <v>0</v>
      </c>
      <c r="W60" s="10">
        <v>0.8</v>
      </c>
      <c r="X60" s="13">
        <v>43042</v>
      </c>
      <c r="Y60" s="14">
        <f t="shared" si="0"/>
        <v>4.4666666666666668</v>
      </c>
      <c r="Z60" s="9" t="s">
        <v>33</v>
      </c>
      <c r="AA60" s="9">
        <v>1</v>
      </c>
      <c r="AD60" s="9" t="s">
        <v>45</v>
      </c>
    </row>
    <row r="61" spans="1:30" x14ac:dyDescent="0.25">
      <c r="A61" s="9">
        <v>61</v>
      </c>
      <c r="B61" s="9">
        <v>83</v>
      </c>
      <c r="C61" s="9" t="s">
        <v>30</v>
      </c>
      <c r="D61" s="10">
        <v>1E-3</v>
      </c>
      <c r="E61" s="9" t="s">
        <v>47</v>
      </c>
      <c r="F61"/>
      <c r="G61"/>
      <c r="H61" s="13">
        <v>42908</v>
      </c>
      <c r="I61" s="14"/>
      <c r="J61" s="9" t="s">
        <v>32</v>
      </c>
      <c r="K61" s="9">
        <v>7</v>
      </c>
      <c r="L61" s="9">
        <v>4</v>
      </c>
      <c r="M61" s="15" t="s">
        <v>68</v>
      </c>
      <c r="N61" s="15" t="s">
        <v>33</v>
      </c>
      <c r="O61" s="9" t="s">
        <v>34</v>
      </c>
      <c r="P61" s="9" t="s">
        <v>33</v>
      </c>
      <c r="Q61" s="8" t="s">
        <v>159</v>
      </c>
      <c r="R61" s="9" t="s">
        <v>42</v>
      </c>
      <c r="S61" s="9" t="s">
        <v>33</v>
      </c>
      <c r="T61" s="9" t="s">
        <v>136</v>
      </c>
      <c r="U61" s="9" t="s">
        <v>43</v>
      </c>
      <c r="V61" s="9" t="s">
        <v>91</v>
      </c>
      <c r="W61" s="10">
        <v>0.5</v>
      </c>
      <c r="X61" s="13">
        <v>43363</v>
      </c>
      <c r="Y61" s="14">
        <f t="shared" si="0"/>
        <v>15.166666666666666</v>
      </c>
      <c r="Z61" s="8" t="s">
        <v>33</v>
      </c>
      <c r="AA61" s="9">
        <v>2</v>
      </c>
      <c r="AB61" s="9" t="s">
        <v>185</v>
      </c>
      <c r="AC61" s="9" t="s">
        <v>138</v>
      </c>
      <c r="AD61" s="9" t="s">
        <v>38</v>
      </c>
    </row>
    <row r="62" spans="1:30" x14ac:dyDescent="0.25">
      <c r="A62" s="9">
        <v>60</v>
      </c>
      <c r="B62" s="9">
        <v>63</v>
      </c>
      <c r="C62" s="9" t="s">
        <v>30</v>
      </c>
      <c r="D62" s="10">
        <v>1</v>
      </c>
      <c r="E62" s="9" t="s">
        <v>31</v>
      </c>
      <c r="F62"/>
      <c r="G62"/>
      <c r="H62" s="13">
        <v>42908</v>
      </c>
      <c r="I62" s="14"/>
      <c r="J62" s="9" t="s">
        <v>32</v>
      </c>
      <c r="K62" s="9">
        <v>2</v>
      </c>
      <c r="L62" s="9">
        <v>7</v>
      </c>
      <c r="M62" s="15" t="s">
        <v>186</v>
      </c>
      <c r="N62" s="15" t="s">
        <v>36</v>
      </c>
      <c r="O62" s="9" t="s">
        <v>41</v>
      </c>
      <c r="P62" s="9" t="s">
        <v>33</v>
      </c>
      <c r="Q62" s="9" t="s">
        <v>150</v>
      </c>
      <c r="R62" s="9" t="s">
        <v>35</v>
      </c>
      <c r="S62" s="9" t="s">
        <v>33</v>
      </c>
      <c r="T62" s="9" t="s">
        <v>135</v>
      </c>
      <c r="U62" s="9" t="s">
        <v>37</v>
      </c>
      <c r="V62" s="9">
        <v>0</v>
      </c>
      <c r="W62" s="10">
        <v>1</v>
      </c>
      <c r="X62" s="13">
        <v>43108</v>
      </c>
      <c r="Y62" s="14">
        <f t="shared" si="0"/>
        <v>6.666666666666667</v>
      </c>
      <c r="Z62" s="8" t="s">
        <v>36</v>
      </c>
      <c r="AA62" s="9">
        <v>1</v>
      </c>
      <c r="AD62" s="9" t="s">
        <v>45</v>
      </c>
    </row>
    <row r="63" spans="1:30" x14ac:dyDescent="0.25">
      <c r="A63" s="9">
        <v>62</v>
      </c>
      <c r="B63" s="9">
        <v>67</v>
      </c>
      <c r="C63" s="9" t="s">
        <v>30</v>
      </c>
      <c r="D63" s="10">
        <v>0.5</v>
      </c>
      <c r="E63" s="9" t="s">
        <v>31</v>
      </c>
      <c r="F63"/>
      <c r="G63"/>
      <c r="H63" s="13">
        <v>42915</v>
      </c>
      <c r="I63" s="14"/>
      <c r="J63" s="9" t="s">
        <v>32</v>
      </c>
      <c r="K63" s="9">
        <v>2</v>
      </c>
      <c r="L63" s="9">
        <v>4</v>
      </c>
      <c r="M63" s="15" t="s">
        <v>187</v>
      </c>
      <c r="N63" s="15" t="s">
        <v>36</v>
      </c>
      <c r="O63" s="9" t="s">
        <v>41</v>
      </c>
      <c r="P63" s="9" t="s">
        <v>33</v>
      </c>
      <c r="Q63" s="9" t="s">
        <v>134</v>
      </c>
      <c r="R63" s="9" t="s">
        <v>35</v>
      </c>
      <c r="S63" s="9" t="s">
        <v>33</v>
      </c>
      <c r="T63" s="9" t="s">
        <v>135</v>
      </c>
      <c r="U63" s="9" t="s">
        <v>37</v>
      </c>
      <c r="V63" s="9">
        <v>0</v>
      </c>
      <c r="W63" s="10">
        <v>0.66</v>
      </c>
      <c r="X63" s="13">
        <v>43564</v>
      </c>
      <c r="Y63" s="14">
        <f t="shared" si="0"/>
        <v>21.633333333333333</v>
      </c>
      <c r="Z63" s="8" t="s">
        <v>36</v>
      </c>
      <c r="AA63" s="9">
        <v>1</v>
      </c>
      <c r="AD63" s="9" t="s">
        <v>45</v>
      </c>
    </row>
    <row r="64" spans="1:30" x14ac:dyDescent="0.25">
      <c r="A64" s="9">
        <v>63</v>
      </c>
      <c r="B64" s="9">
        <v>66</v>
      </c>
      <c r="C64" s="9" t="s">
        <v>30</v>
      </c>
      <c r="D64" s="10">
        <v>0.33</v>
      </c>
      <c r="E64" s="9" t="s">
        <v>31</v>
      </c>
      <c r="F64"/>
      <c r="G64">
        <v>4</v>
      </c>
      <c r="H64" s="13">
        <v>42930</v>
      </c>
      <c r="I64" s="14"/>
      <c r="J64" s="9" t="s">
        <v>32</v>
      </c>
      <c r="K64" s="9">
        <v>3</v>
      </c>
      <c r="L64" s="9">
        <v>2</v>
      </c>
      <c r="M64" s="9">
        <v>1</v>
      </c>
      <c r="N64" s="9" t="s">
        <v>33</v>
      </c>
      <c r="O64" s="9" t="s">
        <v>34</v>
      </c>
      <c r="P64" s="9" t="s">
        <v>33</v>
      </c>
      <c r="Q64" s="9" t="s">
        <v>146</v>
      </c>
      <c r="R64" s="9" t="s">
        <v>35</v>
      </c>
      <c r="S64" s="9" t="s">
        <v>33</v>
      </c>
      <c r="T64" s="9" t="s">
        <v>135</v>
      </c>
      <c r="U64" s="9" t="s">
        <v>37</v>
      </c>
      <c r="V64" s="9">
        <v>0</v>
      </c>
      <c r="W64" s="10">
        <v>1</v>
      </c>
      <c r="X64" s="13">
        <v>43416</v>
      </c>
      <c r="Y64" s="14">
        <f t="shared" si="0"/>
        <v>16.2</v>
      </c>
      <c r="Z64" s="8" t="s">
        <v>36</v>
      </c>
      <c r="AA64" s="9">
        <v>1</v>
      </c>
      <c r="AD64" s="9" t="s">
        <v>45</v>
      </c>
    </row>
    <row r="65" spans="1:30" x14ac:dyDescent="0.25">
      <c r="A65" s="9">
        <v>64</v>
      </c>
      <c r="B65" s="9">
        <v>51</v>
      </c>
      <c r="C65" s="9" t="s">
        <v>39</v>
      </c>
      <c r="D65" s="10">
        <v>0.01</v>
      </c>
      <c r="E65" s="9" t="s">
        <v>31</v>
      </c>
      <c r="F65"/>
      <c r="G65">
        <v>7</v>
      </c>
      <c r="H65" s="13">
        <v>42934</v>
      </c>
      <c r="I65" s="14"/>
      <c r="J65" s="9" t="s">
        <v>32</v>
      </c>
      <c r="K65" s="9">
        <v>10</v>
      </c>
      <c r="L65" s="9">
        <v>1</v>
      </c>
      <c r="M65" s="9">
        <v>2</v>
      </c>
      <c r="N65" s="9" t="s">
        <v>33</v>
      </c>
      <c r="O65" s="9" t="s">
        <v>34</v>
      </c>
      <c r="P65" s="9" t="s">
        <v>33</v>
      </c>
      <c r="Q65" s="9" t="s">
        <v>159</v>
      </c>
      <c r="R65" s="9" t="s">
        <v>35</v>
      </c>
      <c r="S65" s="9" t="s">
        <v>33</v>
      </c>
      <c r="T65" s="9" t="s">
        <v>135</v>
      </c>
      <c r="U65" s="9" t="s">
        <v>37</v>
      </c>
      <c r="V65" s="9">
        <v>0</v>
      </c>
      <c r="W65" s="10">
        <v>0.5</v>
      </c>
      <c r="X65" s="13">
        <v>43117</v>
      </c>
      <c r="Y65" s="14">
        <f t="shared" si="0"/>
        <v>6.1</v>
      </c>
      <c r="Z65" s="9" t="s">
        <v>33</v>
      </c>
      <c r="AA65" s="9">
        <v>1</v>
      </c>
      <c r="AD65" s="9" t="s">
        <v>38</v>
      </c>
    </row>
    <row r="66" spans="1:30" x14ac:dyDescent="0.25">
      <c r="A66" s="9">
        <v>65</v>
      </c>
      <c r="B66" s="9">
        <v>58</v>
      </c>
      <c r="C66" s="9" t="s">
        <v>39</v>
      </c>
      <c r="D66" s="10">
        <v>0.66</v>
      </c>
      <c r="E66" s="9" t="s">
        <v>31</v>
      </c>
      <c r="F66"/>
      <c r="G66">
        <v>2</v>
      </c>
      <c r="H66" s="13">
        <v>42941</v>
      </c>
      <c r="I66" s="14"/>
      <c r="J66" s="9" t="s">
        <v>32</v>
      </c>
      <c r="K66" s="9">
        <v>8</v>
      </c>
      <c r="L66" s="9">
        <v>2</v>
      </c>
      <c r="M66" s="9" t="s">
        <v>188</v>
      </c>
      <c r="N66" s="9" t="s">
        <v>33</v>
      </c>
      <c r="O66" s="9" t="s">
        <v>41</v>
      </c>
      <c r="P66" s="9" t="s">
        <v>33</v>
      </c>
      <c r="Q66" s="9" t="s">
        <v>159</v>
      </c>
      <c r="R66" s="9" t="s">
        <v>35</v>
      </c>
      <c r="S66" s="9" t="s">
        <v>33</v>
      </c>
      <c r="T66" s="9" t="s">
        <v>135</v>
      </c>
      <c r="U66" s="9" t="s">
        <v>43</v>
      </c>
      <c r="V66" s="9" t="s">
        <v>151</v>
      </c>
      <c r="W66" s="10">
        <v>1</v>
      </c>
      <c r="X66" s="13">
        <v>43405</v>
      </c>
      <c r="Y66" s="14">
        <f t="shared" ref="Y66:Y111" si="2">DATEDIF(H66,X66,"d")/30</f>
        <v>15.466666666666667</v>
      </c>
      <c r="Z66" s="9" t="s">
        <v>36</v>
      </c>
      <c r="AA66" s="9">
        <v>1</v>
      </c>
      <c r="AD66" s="9" t="s">
        <v>45</v>
      </c>
    </row>
    <row r="67" spans="1:30" x14ac:dyDescent="0.25">
      <c r="A67" s="9">
        <v>66</v>
      </c>
      <c r="B67" s="9">
        <v>71</v>
      </c>
      <c r="C67" s="9" t="s">
        <v>39</v>
      </c>
      <c r="D67" s="10">
        <v>1E-3</v>
      </c>
      <c r="E67" s="9" t="s">
        <v>47</v>
      </c>
      <c r="F67"/>
      <c r="G67"/>
      <c r="H67" s="13">
        <v>42951</v>
      </c>
      <c r="I67" s="14"/>
      <c r="J67" s="9" t="s">
        <v>32</v>
      </c>
      <c r="K67" s="9">
        <v>6</v>
      </c>
      <c r="L67" s="9">
        <v>4</v>
      </c>
      <c r="M67" s="15" t="s">
        <v>189</v>
      </c>
      <c r="N67" s="15" t="s">
        <v>36</v>
      </c>
      <c r="O67" s="9" t="s">
        <v>34</v>
      </c>
      <c r="P67" s="9" t="s">
        <v>33</v>
      </c>
      <c r="Q67" s="9" t="s">
        <v>150</v>
      </c>
      <c r="R67" s="9" t="s">
        <v>42</v>
      </c>
      <c r="S67" s="9" t="s">
        <v>33</v>
      </c>
      <c r="T67" s="9" t="s">
        <v>135</v>
      </c>
      <c r="U67" s="9" t="s">
        <v>37</v>
      </c>
      <c r="V67" s="9">
        <v>0</v>
      </c>
      <c r="W67" s="10">
        <v>0.8</v>
      </c>
      <c r="X67" s="13">
        <v>43087</v>
      </c>
      <c r="Y67" s="14">
        <f t="shared" si="2"/>
        <v>4.5333333333333332</v>
      </c>
      <c r="Z67" s="9" t="s">
        <v>33</v>
      </c>
      <c r="AA67" s="9">
        <v>1</v>
      </c>
      <c r="AD67" s="9" t="s">
        <v>45</v>
      </c>
    </row>
    <row r="68" spans="1:30" x14ac:dyDescent="0.25">
      <c r="A68" s="9">
        <v>67</v>
      </c>
      <c r="B68" s="9">
        <v>70</v>
      </c>
      <c r="C68" s="9" t="s">
        <v>30</v>
      </c>
      <c r="D68" s="10">
        <v>0.5</v>
      </c>
      <c r="E68" s="9" t="s">
        <v>47</v>
      </c>
      <c r="F68"/>
      <c r="G68">
        <v>14</v>
      </c>
      <c r="H68" s="13">
        <v>42975</v>
      </c>
      <c r="I68" s="14"/>
      <c r="J68" s="9" t="s">
        <v>32</v>
      </c>
      <c r="K68" s="9">
        <v>7</v>
      </c>
      <c r="L68" s="9">
        <v>1</v>
      </c>
      <c r="M68" s="9">
        <v>10</v>
      </c>
      <c r="N68" s="9" t="s">
        <v>33</v>
      </c>
      <c r="O68" s="9" t="s">
        <v>41</v>
      </c>
      <c r="P68" s="9" t="s">
        <v>33</v>
      </c>
      <c r="Q68" s="9" t="s">
        <v>159</v>
      </c>
      <c r="R68" s="9" t="s">
        <v>35</v>
      </c>
      <c r="S68" s="9" t="s">
        <v>33</v>
      </c>
      <c r="T68" s="9" t="s">
        <v>135</v>
      </c>
      <c r="U68" s="9" t="s">
        <v>37</v>
      </c>
      <c r="V68" s="9">
        <v>0</v>
      </c>
      <c r="W68" s="10">
        <v>0.1</v>
      </c>
      <c r="X68" s="13">
        <v>43479</v>
      </c>
      <c r="Y68" s="14">
        <f t="shared" si="2"/>
        <v>16.8</v>
      </c>
      <c r="Z68" s="8" t="s">
        <v>33</v>
      </c>
      <c r="AA68" s="9">
        <v>1</v>
      </c>
      <c r="AD68" s="9" t="s">
        <v>38</v>
      </c>
    </row>
    <row r="69" spans="1:30" x14ac:dyDescent="0.25">
      <c r="A69" s="9">
        <v>68</v>
      </c>
      <c r="B69" s="9">
        <v>74</v>
      </c>
      <c r="C69" s="9" t="s">
        <v>39</v>
      </c>
      <c r="D69" s="10">
        <v>0.05</v>
      </c>
      <c r="E69" s="9" t="s">
        <v>31</v>
      </c>
      <c r="F69"/>
      <c r="G69"/>
      <c r="H69" s="13">
        <v>42978</v>
      </c>
      <c r="I69" s="14"/>
      <c r="J69" s="9" t="s">
        <v>32</v>
      </c>
      <c r="K69" s="9">
        <v>7</v>
      </c>
      <c r="L69" s="9">
        <v>2</v>
      </c>
      <c r="M69" s="15" t="s">
        <v>113</v>
      </c>
      <c r="N69" s="15" t="s">
        <v>33</v>
      </c>
      <c r="O69" s="9" t="s">
        <v>34</v>
      </c>
      <c r="P69" s="9" t="s">
        <v>33</v>
      </c>
      <c r="Q69" s="9" t="s">
        <v>146</v>
      </c>
      <c r="R69" s="9" t="s">
        <v>35</v>
      </c>
      <c r="S69" s="9" t="s">
        <v>33</v>
      </c>
      <c r="T69" s="9" t="s">
        <v>135</v>
      </c>
      <c r="U69" s="9" t="s">
        <v>37</v>
      </c>
      <c r="V69" s="9">
        <v>0</v>
      </c>
      <c r="W69" s="10">
        <v>0.7</v>
      </c>
      <c r="X69" s="13">
        <v>43186</v>
      </c>
      <c r="Y69" s="14">
        <f t="shared" si="2"/>
        <v>6.9333333333333336</v>
      </c>
      <c r="Z69" s="8" t="s">
        <v>36</v>
      </c>
      <c r="AA69" s="9">
        <v>1</v>
      </c>
      <c r="AB69" s="8"/>
      <c r="AD69" s="9" t="s">
        <v>45</v>
      </c>
    </row>
    <row r="70" spans="1:30" x14ac:dyDescent="0.25">
      <c r="A70" s="9">
        <v>69</v>
      </c>
      <c r="B70" s="9">
        <v>53</v>
      </c>
      <c r="C70" s="9" t="s">
        <v>39</v>
      </c>
      <c r="D70" s="10">
        <v>0.66</v>
      </c>
      <c r="E70" s="9" t="s">
        <v>31</v>
      </c>
      <c r="F70" s="12">
        <v>42982</v>
      </c>
      <c r="G70"/>
      <c r="H70" s="13">
        <v>42983</v>
      </c>
      <c r="I70" s="14">
        <f t="shared" ref="I70:I110" si="3">DATEDIF(F70,H70,"d")</f>
        <v>1</v>
      </c>
      <c r="J70" s="9" t="s">
        <v>32</v>
      </c>
      <c r="K70" s="9">
        <v>2</v>
      </c>
      <c r="L70" s="9">
        <v>1</v>
      </c>
      <c r="M70" s="9">
        <v>10</v>
      </c>
      <c r="N70" s="9" t="s">
        <v>33</v>
      </c>
      <c r="O70" s="9" t="s">
        <v>41</v>
      </c>
      <c r="P70" s="9" t="s">
        <v>33</v>
      </c>
      <c r="Q70" s="9" t="s">
        <v>159</v>
      </c>
      <c r="R70" s="9" t="s">
        <v>35</v>
      </c>
      <c r="S70" s="9" t="s">
        <v>33</v>
      </c>
      <c r="T70" s="9" t="s">
        <v>135</v>
      </c>
      <c r="U70" s="9" t="s">
        <v>43</v>
      </c>
      <c r="V70" s="9" t="s">
        <v>140</v>
      </c>
      <c r="W70" s="10">
        <v>1</v>
      </c>
      <c r="X70" s="13">
        <v>43466</v>
      </c>
      <c r="Y70" s="14">
        <f t="shared" si="2"/>
        <v>16.100000000000001</v>
      </c>
      <c r="Z70" s="9" t="s">
        <v>36</v>
      </c>
      <c r="AA70" s="9">
        <v>1</v>
      </c>
      <c r="AD70" s="9" t="s">
        <v>45</v>
      </c>
    </row>
    <row r="71" spans="1:30" x14ac:dyDescent="0.25">
      <c r="A71" s="9">
        <v>71</v>
      </c>
      <c r="B71" s="9">
        <v>59</v>
      </c>
      <c r="C71" s="9" t="s">
        <v>39</v>
      </c>
      <c r="D71" s="10">
        <v>0.01</v>
      </c>
      <c r="E71" s="9" t="s">
        <v>31</v>
      </c>
      <c r="F71"/>
      <c r="G71">
        <v>2</v>
      </c>
      <c r="H71" s="13">
        <v>42995</v>
      </c>
      <c r="I71" s="14"/>
      <c r="J71" s="9" t="s">
        <v>32</v>
      </c>
      <c r="K71" s="9">
        <v>5</v>
      </c>
      <c r="L71" s="9">
        <v>1</v>
      </c>
      <c r="M71" s="9">
        <v>11</v>
      </c>
      <c r="N71" s="9" t="s">
        <v>33</v>
      </c>
      <c r="O71" s="9" t="s">
        <v>34</v>
      </c>
      <c r="P71" s="9" t="s">
        <v>33</v>
      </c>
      <c r="Q71" s="9" t="s">
        <v>159</v>
      </c>
      <c r="R71" s="9" t="s">
        <v>35</v>
      </c>
      <c r="S71" s="9" t="s">
        <v>33</v>
      </c>
      <c r="T71" s="9" t="s">
        <v>135</v>
      </c>
      <c r="U71" s="8" t="s">
        <v>43</v>
      </c>
      <c r="V71" s="9">
        <v>0</v>
      </c>
      <c r="W71" s="10">
        <v>0.25</v>
      </c>
      <c r="X71" s="13">
        <v>43433</v>
      </c>
      <c r="Y71" s="14">
        <f t="shared" si="2"/>
        <v>14.6</v>
      </c>
      <c r="Z71" s="8" t="s">
        <v>36</v>
      </c>
      <c r="AA71" s="9">
        <v>1</v>
      </c>
      <c r="AD71" s="9" t="s">
        <v>45</v>
      </c>
    </row>
    <row r="72" spans="1:30" x14ac:dyDescent="0.25">
      <c r="A72" s="9">
        <v>70</v>
      </c>
      <c r="B72" s="9">
        <v>59</v>
      </c>
      <c r="C72" s="9" t="s">
        <v>30</v>
      </c>
      <c r="D72" s="10">
        <v>0.66</v>
      </c>
      <c r="E72" s="9" t="s">
        <v>47</v>
      </c>
      <c r="F72" s="12">
        <v>42993</v>
      </c>
      <c r="G72">
        <v>14</v>
      </c>
      <c r="H72" s="13">
        <v>42995</v>
      </c>
      <c r="I72" s="14">
        <f t="shared" si="3"/>
        <v>2</v>
      </c>
      <c r="J72" s="9" t="s">
        <v>32</v>
      </c>
      <c r="K72" s="9">
        <v>3</v>
      </c>
      <c r="L72" s="9">
        <v>1</v>
      </c>
      <c r="M72" s="9">
        <v>9</v>
      </c>
      <c r="N72" s="9" t="s">
        <v>33</v>
      </c>
      <c r="O72" s="9" t="s">
        <v>41</v>
      </c>
      <c r="P72" s="9" t="s">
        <v>33</v>
      </c>
      <c r="Q72" s="9" t="s">
        <v>159</v>
      </c>
      <c r="R72" s="9" t="s">
        <v>35</v>
      </c>
      <c r="S72" s="9" t="s">
        <v>33</v>
      </c>
      <c r="T72" s="9" t="s">
        <v>135</v>
      </c>
      <c r="U72" s="8" t="s">
        <v>43</v>
      </c>
      <c r="V72" s="9" t="s">
        <v>151</v>
      </c>
      <c r="W72" s="10">
        <v>0.8</v>
      </c>
      <c r="X72" s="13">
        <v>43528</v>
      </c>
      <c r="Y72" s="14">
        <f t="shared" si="2"/>
        <v>17.766666666666666</v>
      </c>
      <c r="Z72" s="9" t="s">
        <v>33</v>
      </c>
      <c r="AA72" s="9">
        <v>1</v>
      </c>
      <c r="AD72" s="9" t="s">
        <v>38</v>
      </c>
    </row>
    <row r="73" spans="1:30" x14ac:dyDescent="0.25">
      <c r="A73" s="9">
        <v>72</v>
      </c>
      <c r="B73" s="9">
        <v>77</v>
      </c>
      <c r="C73" s="9" t="s">
        <v>30</v>
      </c>
      <c r="D73" s="10">
        <v>0.05</v>
      </c>
      <c r="E73" s="9" t="s">
        <v>47</v>
      </c>
      <c r="F73" s="12">
        <v>43014</v>
      </c>
      <c r="G73">
        <v>4</v>
      </c>
      <c r="H73" s="13">
        <v>43017</v>
      </c>
      <c r="I73" s="14">
        <f t="shared" si="3"/>
        <v>3</v>
      </c>
      <c r="J73" s="9" t="s">
        <v>32</v>
      </c>
      <c r="K73" s="9">
        <v>4</v>
      </c>
      <c r="L73" s="9">
        <v>1</v>
      </c>
      <c r="M73" s="9">
        <v>2</v>
      </c>
      <c r="N73" s="9" t="s">
        <v>33</v>
      </c>
      <c r="O73" s="9" t="s">
        <v>34</v>
      </c>
      <c r="P73" s="9" t="s">
        <v>33</v>
      </c>
      <c r="Q73" s="9" t="s">
        <v>134</v>
      </c>
      <c r="R73" s="9" t="s">
        <v>35</v>
      </c>
      <c r="S73" s="9" t="s">
        <v>33</v>
      </c>
      <c r="T73" s="9" t="s">
        <v>135</v>
      </c>
      <c r="U73" s="9" t="s">
        <v>37</v>
      </c>
      <c r="V73" s="9">
        <v>0</v>
      </c>
      <c r="W73" s="10">
        <v>0.8</v>
      </c>
      <c r="X73" s="13">
        <v>43175</v>
      </c>
      <c r="Y73" s="14">
        <f t="shared" si="2"/>
        <v>5.2666666666666666</v>
      </c>
      <c r="Z73" s="9" t="s">
        <v>33</v>
      </c>
      <c r="AA73" s="9">
        <v>1</v>
      </c>
      <c r="AD73" s="9" t="s">
        <v>38</v>
      </c>
    </row>
    <row r="74" spans="1:30" x14ac:dyDescent="0.25">
      <c r="A74" s="9">
        <v>73</v>
      </c>
      <c r="B74" s="9">
        <v>57</v>
      </c>
      <c r="C74" s="9" t="s">
        <v>39</v>
      </c>
      <c r="D74" s="10">
        <v>1.6666666666666666E-2</v>
      </c>
      <c r="E74" s="9" t="s">
        <v>47</v>
      </c>
      <c r="F74"/>
      <c r="G74"/>
      <c r="H74" s="13">
        <v>43032</v>
      </c>
      <c r="I74" s="14"/>
      <c r="J74" s="9" t="s">
        <v>32</v>
      </c>
      <c r="K74" s="9">
        <v>4</v>
      </c>
      <c r="L74" s="8">
        <v>2</v>
      </c>
      <c r="M74" s="8" t="s">
        <v>190</v>
      </c>
      <c r="N74" s="9" t="s">
        <v>33</v>
      </c>
      <c r="O74" s="9" t="s">
        <v>34</v>
      </c>
      <c r="P74" s="9" t="s">
        <v>33</v>
      </c>
      <c r="Q74" s="9" t="s">
        <v>146</v>
      </c>
      <c r="R74" s="9" t="s">
        <v>35</v>
      </c>
      <c r="S74" s="9" t="s">
        <v>33</v>
      </c>
      <c r="T74" s="9" t="s">
        <v>135</v>
      </c>
      <c r="U74" s="9" t="s">
        <v>37</v>
      </c>
      <c r="V74" s="9">
        <v>0</v>
      </c>
      <c r="W74" s="10">
        <v>1</v>
      </c>
      <c r="X74" s="13">
        <v>43129</v>
      </c>
      <c r="Y74" s="14">
        <f t="shared" si="2"/>
        <v>3.2333333333333334</v>
      </c>
      <c r="Z74" s="9" t="s">
        <v>33</v>
      </c>
      <c r="AA74" s="9">
        <v>1</v>
      </c>
      <c r="AD74" s="9" t="s">
        <v>45</v>
      </c>
    </row>
    <row r="75" spans="1:30" x14ac:dyDescent="0.25">
      <c r="A75" s="9">
        <v>74</v>
      </c>
      <c r="B75" s="9">
        <v>51</v>
      </c>
      <c r="C75" s="9" t="s">
        <v>39</v>
      </c>
      <c r="D75" s="10">
        <v>0.66666666666666663</v>
      </c>
      <c r="E75" s="9" t="s">
        <v>31</v>
      </c>
      <c r="F75"/>
      <c r="G75">
        <v>1</v>
      </c>
      <c r="H75" s="13">
        <v>43035</v>
      </c>
      <c r="I75" s="14"/>
      <c r="J75" s="9" t="s">
        <v>32</v>
      </c>
      <c r="K75" s="9">
        <v>6</v>
      </c>
      <c r="L75" s="9">
        <v>2</v>
      </c>
      <c r="M75" s="9">
        <v>3.11</v>
      </c>
      <c r="N75" s="9" t="s">
        <v>33</v>
      </c>
      <c r="O75" s="9" t="s">
        <v>41</v>
      </c>
      <c r="P75" s="9" t="s">
        <v>33</v>
      </c>
      <c r="Q75" s="9" t="s">
        <v>134</v>
      </c>
      <c r="R75" s="9" t="s">
        <v>35</v>
      </c>
      <c r="S75" s="9" t="s">
        <v>33</v>
      </c>
      <c r="T75" s="9" t="s">
        <v>135</v>
      </c>
      <c r="U75" s="9" t="s">
        <v>37</v>
      </c>
      <c r="V75" s="9">
        <v>0</v>
      </c>
      <c r="W75" s="10">
        <v>0.8</v>
      </c>
      <c r="X75" s="13">
        <v>43157</v>
      </c>
      <c r="Y75" s="14">
        <f t="shared" si="2"/>
        <v>4.0666666666666664</v>
      </c>
      <c r="Z75" s="9" t="s">
        <v>33</v>
      </c>
      <c r="AA75" s="9">
        <v>1</v>
      </c>
      <c r="AD75" s="9" t="s">
        <v>38</v>
      </c>
    </row>
    <row r="76" spans="1:30" x14ac:dyDescent="0.25">
      <c r="A76" s="9">
        <v>76</v>
      </c>
      <c r="B76" s="9">
        <v>66</v>
      </c>
      <c r="C76" s="9" t="s">
        <v>30</v>
      </c>
      <c r="D76" s="10">
        <v>3.3333333333333333E-2</v>
      </c>
      <c r="E76" s="9" t="s">
        <v>31</v>
      </c>
      <c r="F76"/>
      <c r="G76">
        <v>4</v>
      </c>
      <c r="H76" s="13">
        <v>43036</v>
      </c>
      <c r="I76" s="14"/>
      <c r="J76" s="9" t="s">
        <v>32</v>
      </c>
      <c r="K76" s="9">
        <v>4</v>
      </c>
      <c r="L76" s="9">
        <v>1</v>
      </c>
      <c r="M76" s="9">
        <v>2</v>
      </c>
      <c r="N76" s="9" t="s">
        <v>33</v>
      </c>
      <c r="O76" s="9" t="s">
        <v>34</v>
      </c>
      <c r="P76" s="9" t="s">
        <v>33</v>
      </c>
      <c r="Q76" s="9" t="s">
        <v>134</v>
      </c>
      <c r="R76" s="9" t="s">
        <v>35</v>
      </c>
      <c r="S76" s="9" t="s">
        <v>33</v>
      </c>
      <c r="T76" s="9" t="s">
        <v>135</v>
      </c>
      <c r="U76" s="9" t="s">
        <v>43</v>
      </c>
      <c r="V76" s="9" t="s">
        <v>140</v>
      </c>
      <c r="W76" s="10">
        <v>1</v>
      </c>
      <c r="X76" s="13">
        <v>43270</v>
      </c>
      <c r="Y76" s="14">
        <f t="shared" si="2"/>
        <v>7.8</v>
      </c>
      <c r="Z76" s="9" t="s">
        <v>36</v>
      </c>
      <c r="AA76" s="9">
        <v>1</v>
      </c>
      <c r="AD76" s="9" t="s">
        <v>38</v>
      </c>
    </row>
    <row r="77" spans="1:30" x14ac:dyDescent="0.25">
      <c r="A77" s="9">
        <v>75</v>
      </c>
      <c r="B77" s="9">
        <v>69</v>
      </c>
      <c r="C77" s="9" t="s">
        <v>39</v>
      </c>
      <c r="D77" s="10">
        <v>0.33333333333333331</v>
      </c>
      <c r="E77" s="9" t="s">
        <v>31</v>
      </c>
      <c r="F77"/>
      <c r="G77">
        <v>14</v>
      </c>
      <c r="H77" s="13">
        <v>43036</v>
      </c>
      <c r="I77" s="14"/>
      <c r="J77" s="9" t="s">
        <v>32</v>
      </c>
      <c r="K77" s="9">
        <v>5</v>
      </c>
      <c r="L77" s="9">
        <v>1</v>
      </c>
      <c r="M77" s="9">
        <v>10</v>
      </c>
      <c r="N77" s="9" t="s">
        <v>33</v>
      </c>
      <c r="O77" s="9" t="s">
        <v>41</v>
      </c>
      <c r="P77" s="9" t="s">
        <v>33</v>
      </c>
      <c r="Q77" s="9" t="s">
        <v>134</v>
      </c>
      <c r="R77" s="9" t="s">
        <v>35</v>
      </c>
      <c r="S77" s="9" t="s">
        <v>33</v>
      </c>
      <c r="T77" s="9" t="s">
        <v>135</v>
      </c>
      <c r="U77" s="9" t="s">
        <v>37</v>
      </c>
      <c r="V77" s="9">
        <v>0</v>
      </c>
      <c r="W77" s="10">
        <v>1</v>
      </c>
      <c r="X77" s="13">
        <v>43168</v>
      </c>
      <c r="Y77" s="14">
        <f t="shared" si="2"/>
        <v>4.4000000000000004</v>
      </c>
      <c r="Z77" s="9" t="s">
        <v>36</v>
      </c>
      <c r="AA77" s="9">
        <v>1</v>
      </c>
      <c r="AD77" s="9" t="s">
        <v>38</v>
      </c>
    </row>
    <row r="78" spans="1:30" x14ac:dyDescent="0.25">
      <c r="A78" s="9">
        <v>77</v>
      </c>
      <c r="B78" s="9">
        <v>33</v>
      </c>
      <c r="C78" s="9" t="s">
        <v>39</v>
      </c>
      <c r="D78" s="10">
        <v>1</v>
      </c>
      <c r="E78" s="9" t="s">
        <v>31</v>
      </c>
      <c r="F78"/>
      <c r="G78">
        <v>1</v>
      </c>
      <c r="H78" s="13">
        <v>43036</v>
      </c>
      <c r="I78" s="14"/>
      <c r="J78" s="9" t="s">
        <v>55</v>
      </c>
      <c r="K78" s="9">
        <v>3</v>
      </c>
      <c r="L78" s="9">
        <v>1</v>
      </c>
      <c r="M78" s="9">
        <v>10</v>
      </c>
      <c r="N78" s="9" t="s">
        <v>33</v>
      </c>
      <c r="O78" s="9" t="s">
        <v>41</v>
      </c>
      <c r="P78" s="9" t="s">
        <v>33</v>
      </c>
      <c r="Q78" s="9" t="s">
        <v>150</v>
      </c>
      <c r="R78" s="9" t="s">
        <v>42</v>
      </c>
      <c r="S78" s="9" t="s">
        <v>36</v>
      </c>
      <c r="T78" s="9" t="s">
        <v>135</v>
      </c>
      <c r="U78" s="9" t="s">
        <v>37</v>
      </c>
      <c r="V78" s="9">
        <v>0</v>
      </c>
      <c r="W78" s="10">
        <v>1</v>
      </c>
      <c r="X78" s="13">
        <v>43388</v>
      </c>
      <c r="Y78" s="14">
        <f t="shared" si="2"/>
        <v>11.733333333333333</v>
      </c>
      <c r="Z78" s="9" t="s">
        <v>33</v>
      </c>
      <c r="AA78" s="9">
        <v>1</v>
      </c>
      <c r="AD78" s="9" t="s">
        <v>38</v>
      </c>
    </row>
    <row r="79" spans="1:30" x14ac:dyDescent="0.25">
      <c r="A79" s="9">
        <v>78</v>
      </c>
      <c r="B79" s="9">
        <v>59</v>
      </c>
      <c r="C79" s="9" t="s">
        <v>30</v>
      </c>
      <c r="D79" s="10">
        <v>1</v>
      </c>
      <c r="E79" s="9" t="s">
        <v>31</v>
      </c>
      <c r="F79" s="12">
        <v>43035</v>
      </c>
      <c r="G79">
        <v>7</v>
      </c>
      <c r="H79" s="13">
        <v>43036</v>
      </c>
      <c r="I79" s="14">
        <f t="shared" si="3"/>
        <v>1</v>
      </c>
      <c r="J79" s="9" t="s">
        <v>32</v>
      </c>
      <c r="K79" s="9">
        <v>4</v>
      </c>
      <c r="L79" s="9">
        <v>1</v>
      </c>
      <c r="M79" s="9">
        <v>10</v>
      </c>
      <c r="N79" s="9" t="s">
        <v>33</v>
      </c>
      <c r="O79" s="9" t="s">
        <v>41</v>
      </c>
      <c r="P79" s="9" t="s">
        <v>33</v>
      </c>
      <c r="Q79" s="9" t="s">
        <v>159</v>
      </c>
      <c r="R79" s="9" t="s">
        <v>35</v>
      </c>
      <c r="S79" s="9" t="s">
        <v>33</v>
      </c>
      <c r="T79" s="9" t="s">
        <v>135</v>
      </c>
      <c r="U79" s="9" t="s">
        <v>43</v>
      </c>
      <c r="W79" s="10">
        <v>1</v>
      </c>
      <c r="X79" s="13">
        <v>43332</v>
      </c>
      <c r="Y79" s="14">
        <f t="shared" si="2"/>
        <v>9.8666666666666671</v>
      </c>
      <c r="Z79" s="9" t="s">
        <v>36</v>
      </c>
      <c r="AA79" s="9">
        <v>1</v>
      </c>
      <c r="AD79" s="9" t="s">
        <v>45</v>
      </c>
    </row>
    <row r="80" spans="1:30" x14ac:dyDescent="0.25">
      <c r="A80" s="9">
        <v>79</v>
      </c>
      <c r="B80" s="9">
        <v>65</v>
      </c>
      <c r="C80" s="9" t="s">
        <v>30</v>
      </c>
      <c r="D80" s="10">
        <v>1</v>
      </c>
      <c r="E80" s="9" t="s">
        <v>47</v>
      </c>
      <c r="F80"/>
      <c r="G80">
        <v>50</v>
      </c>
      <c r="H80" s="13">
        <v>43064</v>
      </c>
      <c r="I80" s="14"/>
      <c r="J80" s="9" t="s">
        <v>32</v>
      </c>
      <c r="K80" s="9">
        <v>7</v>
      </c>
      <c r="L80" s="9">
        <v>2</v>
      </c>
      <c r="M80" s="9">
        <v>10</v>
      </c>
      <c r="N80" s="9" t="s">
        <v>33</v>
      </c>
      <c r="O80" s="9" t="s">
        <v>41</v>
      </c>
      <c r="P80" s="9" t="s">
        <v>33</v>
      </c>
      <c r="Q80" s="9" t="s">
        <v>159</v>
      </c>
      <c r="R80" s="9" t="s">
        <v>42</v>
      </c>
      <c r="S80" s="9" t="s">
        <v>33</v>
      </c>
      <c r="T80" s="9" t="s">
        <v>135</v>
      </c>
      <c r="U80" s="9" t="s">
        <v>43</v>
      </c>
      <c r="V80" s="9" t="s">
        <v>140</v>
      </c>
      <c r="W80" s="10">
        <v>1</v>
      </c>
      <c r="X80" s="13">
        <v>43185</v>
      </c>
      <c r="Y80" s="14">
        <f t="shared" si="2"/>
        <v>4.0333333333333332</v>
      </c>
      <c r="Z80" s="9" t="s">
        <v>33</v>
      </c>
      <c r="AA80" s="9">
        <v>1</v>
      </c>
      <c r="AD80" s="9" t="s">
        <v>38</v>
      </c>
    </row>
    <row r="81" spans="1:30" x14ac:dyDescent="0.25">
      <c r="A81" s="9">
        <v>80</v>
      </c>
      <c r="B81" s="9">
        <v>72</v>
      </c>
      <c r="C81" s="9" t="s">
        <v>30</v>
      </c>
      <c r="D81" s="10">
        <v>0.01</v>
      </c>
      <c r="E81" s="9" t="s">
        <v>31</v>
      </c>
      <c r="F81"/>
      <c r="G81">
        <v>7</v>
      </c>
      <c r="H81" s="13">
        <v>43067</v>
      </c>
      <c r="I81" s="14"/>
      <c r="J81" s="9" t="s">
        <v>32</v>
      </c>
      <c r="K81" s="9">
        <v>12</v>
      </c>
      <c r="L81" s="9">
        <v>1</v>
      </c>
      <c r="M81" s="9">
        <v>1</v>
      </c>
      <c r="N81" s="9" t="s">
        <v>33</v>
      </c>
      <c r="O81" s="9" t="s">
        <v>34</v>
      </c>
      <c r="P81" s="9" t="s">
        <v>33</v>
      </c>
      <c r="Q81" s="9" t="s">
        <v>142</v>
      </c>
      <c r="R81" s="9" t="s">
        <v>42</v>
      </c>
      <c r="S81" s="9" t="s">
        <v>33</v>
      </c>
      <c r="T81" s="9" t="s">
        <v>135</v>
      </c>
      <c r="U81" s="9" t="s">
        <v>43</v>
      </c>
      <c r="V81" s="9" t="s">
        <v>91</v>
      </c>
      <c r="W81" s="10">
        <v>0.66666666666666663</v>
      </c>
      <c r="X81" s="13">
        <v>43538</v>
      </c>
      <c r="Y81" s="14">
        <f t="shared" si="2"/>
        <v>15.7</v>
      </c>
      <c r="Z81" s="9" t="s">
        <v>36</v>
      </c>
      <c r="AA81" s="9">
        <v>1</v>
      </c>
      <c r="AD81" s="9" t="s">
        <v>38</v>
      </c>
    </row>
    <row r="82" spans="1:30" x14ac:dyDescent="0.25">
      <c r="A82" s="9">
        <v>82</v>
      </c>
      <c r="B82" s="9">
        <v>71</v>
      </c>
      <c r="C82" s="9" t="s">
        <v>39</v>
      </c>
      <c r="D82" s="10">
        <v>1E-3</v>
      </c>
      <c r="E82" s="9" t="s">
        <v>47</v>
      </c>
      <c r="F82"/>
      <c r="G82"/>
      <c r="H82" s="13">
        <v>43069</v>
      </c>
      <c r="I82" s="14"/>
      <c r="J82" s="9" t="s">
        <v>32</v>
      </c>
      <c r="K82" s="9">
        <v>11</v>
      </c>
      <c r="L82" s="9">
        <v>6</v>
      </c>
      <c r="M82" s="15" t="s">
        <v>191</v>
      </c>
      <c r="N82" s="9" t="s">
        <v>36</v>
      </c>
      <c r="O82" s="9" t="s">
        <v>34</v>
      </c>
      <c r="P82" s="9" t="s">
        <v>33</v>
      </c>
      <c r="Q82" s="9" t="s">
        <v>150</v>
      </c>
      <c r="R82" s="9" t="s">
        <v>42</v>
      </c>
      <c r="S82" s="9" t="s">
        <v>33</v>
      </c>
      <c r="T82" s="9" t="s">
        <v>135</v>
      </c>
      <c r="U82" s="9" t="s">
        <v>43</v>
      </c>
      <c r="V82" s="9" t="s">
        <v>140</v>
      </c>
      <c r="W82" s="10">
        <v>1</v>
      </c>
      <c r="X82" s="13">
        <v>43550</v>
      </c>
      <c r="Y82" s="14">
        <f t="shared" si="2"/>
        <v>16.033333333333335</v>
      </c>
      <c r="Z82" s="9" t="s">
        <v>33</v>
      </c>
      <c r="AA82" s="9">
        <v>1</v>
      </c>
      <c r="AD82" s="9" t="s">
        <v>45</v>
      </c>
    </row>
    <row r="83" spans="1:30" x14ac:dyDescent="0.25">
      <c r="A83" s="9">
        <v>81</v>
      </c>
      <c r="B83" s="9">
        <v>72</v>
      </c>
      <c r="C83" s="9" t="s">
        <v>39</v>
      </c>
      <c r="D83" s="10">
        <v>0.02</v>
      </c>
      <c r="E83" s="9" t="s">
        <v>31</v>
      </c>
      <c r="F83"/>
      <c r="G83">
        <v>5</v>
      </c>
      <c r="H83" s="13">
        <v>43069</v>
      </c>
      <c r="I83" s="14"/>
      <c r="J83" s="9" t="s">
        <v>32</v>
      </c>
      <c r="K83" s="9">
        <v>7</v>
      </c>
      <c r="L83" s="9">
        <v>1</v>
      </c>
      <c r="M83" s="15" t="s">
        <v>111</v>
      </c>
      <c r="N83" s="9" t="s">
        <v>33</v>
      </c>
      <c r="O83" s="9" t="s">
        <v>34</v>
      </c>
      <c r="P83" s="9" t="s">
        <v>33</v>
      </c>
      <c r="Q83" s="9" t="s">
        <v>134</v>
      </c>
      <c r="R83" s="9" t="s">
        <v>42</v>
      </c>
      <c r="S83" s="9" t="s">
        <v>33</v>
      </c>
      <c r="T83" s="9" t="s">
        <v>135</v>
      </c>
      <c r="U83" s="9" t="s">
        <v>37</v>
      </c>
      <c r="V83" s="8" t="s">
        <v>192</v>
      </c>
      <c r="W83" s="10">
        <v>0.2</v>
      </c>
      <c r="X83" s="13">
        <v>43479</v>
      </c>
      <c r="Y83" s="14">
        <f t="shared" si="2"/>
        <v>13.666666666666666</v>
      </c>
      <c r="Z83" s="9" t="s">
        <v>33</v>
      </c>
      <c r="AA83" s="9">
        <v>1</v>
      </c>
      <c r="AB83" s="8" t="s">
        <v>77</v>
      </c>
      <c r="AD83" s="9" t="s">
        <v>45</v>
      </c>
    </row>
    <row r="84" spans="1:30" x14ac:dyDescent="0.25">
      <c r="A84" s="9">
        <v>83</v>
      </c>
      <c r="B84" s="9">
        <v>73</v>
      </c>
      <c r="C84" s="9" t="s">
        <v>39</v>
      </c>
      <c r="D84" s="10">
        <v>3.3333333333333333E-2</v>
      </c>
      <c r="E84" s="9" t="s">
        <v>31</v>
      </c>
      <c r="F84"/>
      <c r="G84">
        <v>3</v>
      </c>
      <c r="H84" s="13">
        <v>43081</v>
      </c>
      <c r="I84" s="14"/>
      <c r="J84" s="9" t="s">
        <v>32</v>
      </c>
      <c r="K84" s="9">
        <v>11</v>
      </c>
      <c r="L84" s="9">
        <v>1</v>
      </c>
      <c r="M84" s="15" t="s">
        <v>89</v>
      </c>
      <c r="N84" s="9" t="s">
        <v>33</v>
      </c>
      <c r="O84" s="9" t="s">
        <v>34</v>
      </c>
      <c r="P84" s="9" t="s">
        <v>33</v>
      </c>
      <c r="Q84" s="9" t="s">
        <v>134</v>
      </c>
      <c r="R84" s="9" t="s">
        <v>35</v>
      </c>
      <c r="S84" s="9" t="s">
        <v>33</v>
      </c>
      <c r="T84" s="9" t="s">
        <v>136</v>
      </c>
      <c r="U84" s="9" t="s">
        <v>37</v>
      </c>
      <c r="V84" s="9">
        <v>0</v>
      </c>
      <c r="W84" s="10">
        <v>0.66666666666666663</v>
      </c>
      <c r="X84" s="13">
        <v>43241</v>
      </c>
      <c r="Y84" s="14">
        <f t="shared" si="2"/>
        <v>5.333333333333333</v>
      </c>
      <c r="Z84" s="9" t="s">
        <v>36</v>
      </c>
      <c r="AA84" s="9">
        <v>2</v>
      </c>
      <c r="AB84" s="9" t="s">
        <v>193</v>
      </c>
      <c r="AC84" s="9" t="s">
        <v>106</v>
      </c>
      <c r="AD84" s="9" t="s">
        <v>45</v>
      </c>
    </row>
    <row r="85" spans="1:30" x14ac:dyDescent="0.25">
      <c r="A85" s="9">
        <v>84</v>
      </c>
      <c r="B85" s="9">
        <v>86</v>
      </c>
      <c r="C85" s="9" t="s">
        <v>30</v>
      </c>
      <c r="D85" s="10">
        <v>1E-3</v>
      </c>
      <c r="E85" s="9" t="s">
        <v>47</v>
      </c>
      <c r="F85"/>
      <c r="G85">
        <v>7</v>
      </c>
      <c r="H85" s="13">
        <v>43087</v>
      </c>
      <c r="I85" s="14"/>
      <c r="J85" s="9" t="s">
        <v>32</v>
      </c>
      <c r="K85" s="9">
        <v>9</v>
      </c>
      <c r="L85" s="9">
        <v>10</v>
      </c>
      <c r="M85" s="15" t="s">
        <v>194</v>
      </c>
      <c r="N85" s="9" t="s">
        <v>36</v>
      </c>
      <c r="O85" s="9" t="s">
        <v>34</v>
      </c>
      <c r="P85" s="9" t="s">
        <v>33</v>
      </c>
      <c r="Q85" s="9" t="s">
        <v>195</v>
      </c>
      <c r="R85" s="9" t="s">
        <v>42</v>
      </c>
      <c r="S85" s="9" t="s">
        <v>33</v>
      </c>
      <c r="T85" s="9" t="s">
        <v>135</v>
      </c>
      <c r="U85" s="9" t="s">
        <v>43</v>
      </c>
      <c r="V85" s="9" t="s">
        <v>140</v>
      </c>
      <c r="W85" s="10">
        <v>0.02</v>
      </c>
      <c r="X85" s="13">
        <v>43217</v>
      </c>
      <c r="Y85" s="14">
        <f t="shared" si="2"/>
        <v>4.333333333333333</v>
      </c>
      <c r="Z85" s="9" t="s">
        <v>33</v>
      </c>
      <c r="AA85" s="9">
        <v>1</v>
      </c>
      <c r="AD85" s="9" t="s">
        <v>38</v>
      </c>
    </row>
    <row r="86" spans="1:30" x14ac:dyDescent="0.25">
      <c r="A86" s="9">
        <v>85</v>
      </c>
      <c r="B86" s="9">
        <v>40</v>
      </c>
      <c r="C86" s="9" t="s">
        <v>30</v>
      </c>
      <c r="D86" s="10">
        <v>6.6666666666666666E-2</v>
      </c>
      <c r="E86" s="9" t="s">
        <v>31</v>
      </c>
      <c r="F86"/>
      <c r="G86">
        <v>1</v>
      </c>
      <c r="H86" s="13">
        <v>43091</v>
      </c>
      <c r="I86" s="14"/>
      <c r="J86" s="9" t="s">
        <v>32</v>
      </c>
      <c r="K86" s="9">
        <v>5</v>
      </c>
      <c r="L86" s="9">
        <v>1</v>
      </c>
      <c r="M86" s="15" t="s">
        <v>72</v>
      </c>
      <c r="N86" s="9" t="s">
        <v>33</v>
      </c>
      <c r="O86" s="9" t="s">
        <v>34</v>
      </c>
      <c r="P86" s="9" t="s">
        <v>33</v>
      </c>
      <c r="Q86" s="9" t="s">
        <v>134</v>
      </c>
      <c r="R86" s="9" t="s">
        <v>35</v>
      </c>
      <c r="S86" s="9" t="s">
        <v>33</v>
      </c>
      <c r="T86" s="9" t="s">
        <v>135</v>
      </c>
      <c r="U86" s="9" t="s">
        <v>37</v>
      </c>
      <c r="V86" s="9">
        <v>0</v>
      </c>
      <c r="W86" s="10">
        <v>0.8</v>
      </c>
      <c r="X86" s="13">
        <v>43245</v>
      </c>
      <c r="Y86" s="14">
        <f t="shared" si="2"/>
        <v>5.1333333333333337</v>
      </c>
      <c r="Z86" s="9" t="s">
        <v>33</v>
      </c>
      <c r="AA86" s="9">
        <v>1</v>
      </c>
      <c r="AB86" s="9" t="s">
        <v>196</v>
      </c>
      <c r="AD86" s="9" t="s">
        <v>38</v>
      </c>
    </row>
    <row r="87" spans="1:30" x14ac:dyDescent="0.25">
      <c r="A87" s="9">
        <v>86</v>
      </c>
      <c r="B87" s="9">
        <v>49</v>
      </c>
      <c r="C87" s="9" t="s">
        <v>30</v>
      </c>
      <c r="D87" s="10">
        <v>0.33333333333333331</v>
      </c>
      <c r="E87" s="9" t="s">
        <v>31</v>
      </c>
      <c r="F87"/>
      <c r="G87">
        <v>4</v>
      </c>
      <c r="H87" s="13">
        <v>43096</v>
      </c>
      <c r="I87" s="14"/>
      <c r="J87" s="9" t="s">
        <v>32</v>
      </c>
      <c r="K87" s="9">
        <v>4</v>
      </c>
      <c r="L87" s="9">
        <v>1</v>
      </c>
      <c r="M87" s="15" t="s">
        <v>197</v>
      </c>
      <c r="N87" s="9" t="s">
        <v>33</v>
      </c>
      <c r="O87" s="9" t="s">
        <v>41</v>
      </c>
      <c r="P87" s="9" t="s">
        <v>33</v>
      </c>
      <c r="Q87" s="9" t="s">
        <v>134</v>
      </c>
      <c r="R87" s="9" t="s">
        <v>35</v>
      </c>
      <c r="S87" s="9" t="s">
        <v>33</v>
      </c>
      <c r="T87" s="9" t="s">
        <v>135</v>
      </c>
      <c r="U87" s="9" t="s">
        <v>37</v>
      </c>
      <c r="V87" s="9">
        <v>0</v>
      </c>
      <c r="W87" s="10">
        <v>0.8</v>
      </c>
      <c r="X87" s="13">
        <v>43174</v>
      </c>
      <c r="Y87" s="14">
        <f t="shared" si="2"/>
        <v>2.6</v>
      </c>
      <c r="Z87" s="9" t="s">
        <v>33</v>
      </c>
      <c r="AA87" s="9">
        <v>1</v>
      </c>
      <c r="AD87" s="9" t="s">
        <v>45</v>
      </c>
    </row>
    <row r="88" spans="1:30" x14ac:dyDescent="0.25">
      <c r="A88" s="9">
        <v>87</v>
      </c>
      <c r="B88" s="9">
        <v>62</v>
      </c>
      <c r="C88" s="9" t="s">
        <v>30</v>
      </c>
      <c r="D88" s="10">
        <v>0.5</v>
      </c>
      <c r="E88" s="9" t="s">
        <v>47</v>
      </c>
      <c r="F88" s="12">
        <v>43096</v>
      </c>
      <c r="G88">
        <v>1</v>
      </c>
      <c r="H88" s="13">
        <v>43096</v>
      </c>
      <c r="I88" s="14">
        <f t="shared" si="3"/>
        <v>0</v>
      </c>
      <c r="J88" s="9" t="s">
        <v>32</v>
      </c>
      <c r="K88" s="9">
        <v>8</v>
      </c>
      <c r="L88" s="9">
        <v>10</v>
      </c>
      <c r="M88" s="15" t="s">
        <v>198</v>
      </c>
      <c r="N88" s="9" t="s">
        <v>33</v>
      </c>
      <c r="O88" s="9" t="s">
        <v>41</v>
      </c>
      <c r="P88" s="9" t="s">
        <v>33</v>
      </c>
      <c r="Q88" s="8" t="s">
        <v>159</v>
      </c>
      <c r="R88" s="9" t="s">
        <v>35</v>
      </c>
      <c r="S88" s="9" t="s">
        <v>33</v>
      </c>
      <c r="T88" s="9" t="s">
        <v>135</v>
      </c>
      <c r="U88" s="9" t="s">
        <v>37</v>
      </c>
      <c r="V88" s="9">
        <v>0</v>
      </c>
      <c r="W88" s="10">
        <v>1</v>
      </c>
      <c r="X88" s="13">
        <v>43172</v>
      </c>
      <c r="Y88" s="14">
        <f t="shared" si="2"/>
        <v>2.5333333333333332</v>
      </c>
      <c r="Z88" s="9" t="s">
        <v>33</v>
      </c>
      <c r="AA88" s="9">
        <v>1</v>
      </c>
      <c r="AD88" s="9" t="s">
        <v>45</v>
      </c>
    </row>
    <row r="89" spans="1:30" x14ac:dyDescent="0.25">
      <c r="A89" s="9">
        <v>88</v>
      </c>
      <c r="B89" s="9">
        <v>54</v>
      </c>
      <c r="C89" s="9" t="s">
        <v>39</v>
      </c>
      <c r="D89" s="10">
        <v>6.6666666666666666E-2</v>
      </c>
      <c r="E89" s="9" t="s">
        <v>47</v>
      </c>
      <c r="F89"/>
      <c r="G89">
        <v>6</v>
      </c>
      <c r="H89" s="13">
        <v>43098</v>
      </c>
      <c r="I89" s="14"/>
      <c r="J89" s="9" t="s">
        <v>32</v>
      </c>
      <c r="K89" s="9">
        <v>8</v>
      </c>
      <c r="L89" s="9">
        <v>5</v>
      </c>
      <c r="M89" s="15" t="s">
        <v>199</v>
      </c>
      <c r="N89" s="9" t="s">
        <v>36</v>
      </c>
      <c r="O89" s="9" t="s">
        <v>34</v>
      </c>
      <c r="P89" s="9" t="s">
        <v>33</v>
      </c>
      <c r="Q89" s="9" t="s">
        <v>170</v>
      </c>
      <c r="R89" s="9" t="s">
        <v>42</v>
      </c>
      <c r="S89" s="9" t="s">
        <v>33</v>
      </c>
      <c r="T89" s="9" t="s">
        <v>135</v>
      </c>
      <c r="U89" s="9" t="s">
        <v>43</v>
      </c>
      <c r="V89" s="9" t="s">
        <v>140</v>
      </c>
      <c r="W89" s="10">
        <v>0.5</v>
      </c>
      <c r="X89" s="13">
        <v>43188</v>
      </c>
      <c r="Y89" s="14">
        <f t="shared" si="2"/>
        <v>3</v>
      </c>
      <c r="Z89" s="9" t="s">
        <v>33</v>
      </c>
      <c r="AA89" s="9">
        <v>1</v>
      </c>
      <c r="AD89" s="9" t="s">
        <v>45</v>
      </c>
    </row>
    <row r="90" spans="1:30" x14ac:dyDescent="0.25">
      <c r="A90" s="9">
        <v>89</v>
      </c>
      <c r="B90" s="9">
        <v>55</v>
      </c>
      <c r="C90" s="9" t="s">
        <v>39</v>
      </c>
      <c r="D90" s="10">
        <v>0.66666666666666663</v>
      </c>
      <c r="E90" s="9" t="s">
        <v>47</v>
      </c>
      <c r="F90"/>
      <c r="G90"/>
      <c r="H90" s="13">
        <v>43112</v>
      </c>
      <c r="I90" s="14"/>
      <c r="J90" s="9" t="s">
        <v>32</v>
      </c>
      <c r="K90" s="9">
        <v>4</v>
      </c>
      <c r="L90" s="8">
        <v>2</v>
      </c>
      <c r="M90" s="22" t="s">
        <v>200</v>
      </c>
      <c r="N90" s="9" t="s">
        <v>33</v>
      </c>
      <c r="O90" s="9" t="s">
        <v>41</v>
      </c>
      <c r="P90" s="9" t="s">
        <v>33</v>
      </c>
      <c r="Q90" s="9" t="s">
        <v>146</v>
      </c>
      <c r="R90" s="9" t="s">
        <v>35</v>
      </c>
      <c r="S90" s="9" t="s">
        <v>33</v>
      </c>
      <c r="T90" s="9" t="s">
        <v>135</v>
      </c>
      <c r="U90" s="9" t="s">
        <v>37</v>
      </c>
      <c r="V90" s="9">
        <v>0</v>
      </c>
      <c r="W90" s="10">
        <v>1</v>
      </c>
      <c r="X90" s="13">
        <v>43315</v>
      </c>
      <c r="Y90" s="14">
        <f t="shared" si="2"/>
        <v>6.7666666666666666</v>
      </c>
      <c r="Z90" s="9" t="s">
        <v>33</v>
      </c>
      <c r="AA90" s="9">
        <v>1</v>
      </c>
      <c r="AD90" s="9" t="s">
        <v>38</v>
      </c>
    </row>
    <row r="91" spans="1:30" x14ac:dyDescent="0.25">
      <c r="A91" s="9">
        <v>90</v>
      </c>
      <c r="B91" s="9">
        <v>68</v>
      </c>
      <c r="C91" s="9" t="s">
        <v>30</v>
      </c>
      <c r="D91" s="10">
        <v>0.01</v>
      </c>
      <c r="E91" s="9" t="s">
        <v>31</v>
      </c>
      <c r="F91"/>
      <c r="G91">
        <v>2</v>
      </c>
      <c r="H91" s="13">
        <v>43123</v>
      </c>
      <c r="I91" s="14"/>
      <c r="J91" s="9" t="s">
        <v>32</v>
      </c>
      <c r="K91" s="9">
        <v>6</v>
      </c>
      <c r="L91" s="9">
        <v>1</v>
      </c>
      <c r="M91" s="15" t="s">
        <v>57</v>
      </c>
      <c r="N91" s="9" t="s">
        <v>33</v>
      </c>
      <c r="O91" s="9" t="s">
        <v>34</v>
      </c>
      <c r="P91" s="9" t="s">
        <v>33</v>
      </c>
      <c r="Q91" s="9" t="s">
        <v>134</v>
      </c>
      <c r="R91" s="9" t="s">
        <v>35</v>
      </c>
      <c r="S91" s="9" t="s">
        <v>33</v>
      </c>
      <c r="T91" s="9" t="s">
        <v>135</v>
      </c>
      <c r="U91" s="9" t="s">
        <v>43</v>
      </c>
      <c r="V91" s="9" t="s">
        <v>140</v>
      </c>
      <c r="W91" s="10">
        <v>0.5</v>
      </c>
      <c r="X91" s="13">
        <v>43294</v>
      </c>
      <c r="Y91" s="14">
        <f t="shared" si="2"/>
        <v>5.7</v>
      </c>
      <c r="Z91" s="9" t="s">
        <v>36</v>
      </c>
      <c r="AA91" s="9">
        <v>1</v>
      </c>
      <c r="AD91" s="9" t="s">
        <v>45</v>
      </c>
    </row>
    <row r="92" spans="1:30" x14ac:dyDescent="0.25">
      <c r="A92" s="9">
        <v>91</v>
      </c>
      <c r="B92" s="9">
        <v>57</v>
      </c>
      <c r="C92" s="9" t="s">
        <v>39</v>
      </c>
      <c r="D92" s="10">
        <v>0.1</v>
      </c>
      <c r="E92" s="9" t="s">
        <v>31</v>
      </c>
      <c r="F92" s="12">
        <v>43111</v>
      </c>
      <c r="G92">
        <v>4</v>
      </c>
      <c r="H92" s="13">
        <v>43125</v>
      </c>
      <c r="I92" s="14">
        <f t="shared" si="3"/>
        <v>14</v>
      </c>
      <c r="J92" s="9" t="s">
        <v>32</v>
      </c>
      <c r="K92" s="9">
        <v>11</v>
      </c>
      <c r="L92" s="9">
        <v>1</v>
      </c>
      <c r="M92" s="15" t="s">
        <v>78</v>
      </c>
      <c r="N92" s="9" t="s">
        <v>33</v>
      </c>
      <c r="O92" s="9" t="s">
        <v>34</v>
      </c>
      <c r="P92" s="9" t="s">
        <v>33</v>
      </c>
      <c r="Q92" s="9" t="s">
        <v>134</v>
      </c>
      <c r="R92" s="9" t="s">
        <v>35</v>
      </c>
      <c r="S92" s="9" t="s">
        <v>33</v>
      </c>
      <c r="T92" s="9" t="s">
        <v>135</v>
      </c>
      <c r="U92" s="9" t="s">
        <v>43</v>
      </c>
      <c r="V92" s="9" t="s">
        <v>143</v>
      </c>
      <c r="W92" s="10">
        <v>0.33333333333333331</v>
      </c>
      <c r="X92" s="13">
        <v>43252</v>
      </c>
      <c r="Y92" s="14">
        <f t="shared" si="2"/>
        <v>4.2333333333333334</v>
      </c>
      <c r="Z92" s="9" t="s">
        <v>36</v>
      </c>
      <c r="AA92" s="9">
        <v>1</v>
      </c>
      <c r="AD92" s="9" t="s">
        <v>38</v>
      </c>
    </row>
    <row r="93" spans="1:30" x14ac:dyDescent="0.25">
      <c r="A93" s="9">
        <v>92</v>
      </c>
      <c r="B93" s="9">
        <v>75</v>
      </c>
      <c r="C93" s="9" t="s">
        <v>39</v>
      </c>
      <c r="D93" s="10">
        <v>0.25</v>
      </c>
      <c r="E93" s="9" t="s">
        <v>47</v>
      </c>
      <c r="F93"/>
      <c r="G93">
        <v>25</v>
      </c>
      <c r="H93" s="13">
        <v>43137</v>
      </c>
      <c r="I93" s="14"/>
      <c r="J93" s="9" t="s">
        <v>32</v>
      </c>
      <c r="K93" s="9">
        <v>5</v>
      </c>
      <c r="L93" s="9">
        <v>1</v>
      </c>
      <c r="M93" s="15" t="s">
        <v>201</v>
      </c>
      <c r="N93" s="9" t="s">
        <v>36</v>
      </c>
      <c r="O93" s="9" t="s">
        <v>41</v>
      </c>
      <c r="P93" s="9" t="s">
        <v>33</v>
      </c>
      <c r="Q93" s="9" t="s">
        <v>195</v>
      </c>
      <c r="R93" s="9" t="s">
        <v>42</v>
      </c>
      <c r="S93" s="9" t="s">
        <v>33</v>
      </c>
      <c r="T93" s="9" t="s">
        <v>136</v>
      </c>
      <c r="U93" s="9" t="s">
        <v>37</v>
      </c>
      <c r="V93" s="9">
        <v>0</v>
      </c>
      <c r="W93" s="10">
        <v>0.125</v>
      </c>
      <c r="X93" s="13">
        <v>43437</v>
      </c>
      <c r="Y93" s="14">
        <f t="shared" si="2"/>
        <v>10</v>
      </c>
      <c r="Z93" s="9" t="s">
        <v>33</v>
      </c>
      <c r="AA93" s="9">
        <v>3</v>
      </c>
      <c r="AB93" s="8" t="s">
        <v>202</v>
      </c>
      <c r="AC93" s="9" t="s">
        <v>62</v>
      </c>
      <c r="AD93" s="9" t="s">
        <v>45</v>
      </c>
    </row>
    <row r="94" spans="1:30" x14ac:dyDescent="0.25">
      <c r="A94" s="9">
        <v>93</v>
      </c>
      <c r="B94" s="9">
        <v>58</v>
      </c>
      <c r="C94" s="9" t="s">
        <v>30</v>
      </c>
      <c r="D94" s="10">
        <v>1</v>
      </c>
      <c r="E94" s="9" t="s">
        <v>31</v>
      </c>
      <c r="F94" s="12">
        <v>43139</v>
      </c>
      <c r="G94">
        <v>5</v>
      </c>
      <c r="H94" s="13">
        <v>43140</v>
      </c>
      <c r="I94" s="14">
        <f t="shared" si="3"/>
        <v>1</v>
      </c>
      <c r="J94" s="9" t="s">
        <v>32</v>
      </c>
      <c r="K94" s="9">
        <v>3</v>
      </c>
      <c r="L94" s="9">
        <v>2</v>
      </c>
      <c r="M94" s="15" t="s">
        <v>203</v>
      </c>
      <c r="N94" s="9" t="s">
        <v>36</v>
      </c>
      <c r="O94" s="9" t="s">
        <v>41</v>
      </c>
      <c r="P94" s="9" t="s">
        <v>33</v>
      </c>
      <c r="Q94" s="9" t="s">
        <v>134</v>
      </c>
      <c r="R94" s="9" t="s">
        <v>42</v>
      </c>
      <c r="S94" s="9" t="s">
        <v>33</v>
      </c>
      <c r="T94" s="9" t="s">
        <v>135</v>
      </c>
      <c r="U94" s="9" t="s">
        <v>37</v>
      </c>
      <c r="V94" s="9">
        <v>0</v>
      </c>
      <c r="W94" s="10">
        <v>1</v>
      </c>
      <c r="X94" s="13">
        <v>43462</v>
      </c>
      <c r="Y94" s="14">
        <f t="shared" si="2"/>
        <v>10.733333333333333</v>
      </c>
      <c r="Z94" s="8" t="s">
        <v>36</v>
      </c>
      <c r="AA94" s="9">
        <v>1</v>
      </c>
      <c r="AD94" s="9" t="s">
        <v>38</v>
      </c>
    </row>
    <row r="95" spans="1:30" x14ac:dyDescent="0.25">
      <c r="A95" s="9">
        <v>94</v>
      </c>
      <c r="B95" s="9">
        <v>53</v>
      </c>
      <c r="C95" s="9" t="s">
        <v>39</v>
      </c>
      <c r="D95" s="10">
        <v>0.25</v>
      </c>
      <c r="E95" s="9" t="s">
        <v>31</v>
      </c>
      <c r="F95"/>
      <c r="G95"/>
      <c r="H95" s="13">
        <v>43146</v>
      </c>
      <c r="I95" s="14"/>
      <c r="J95" s="9" t="s">
        <v>32</v>
      </c>
      <c r="K95" s="9">
        <v>11</v>
      </c>
      <c r="L95" s="9">
        <v>3</v>
      </c>
      <c r="M95" s="15" t="s">
        <v>204</v>
      </c>
      <c r="N95" s="9" t="s">
        <v>36</v>
      </c>
      <c r="O95" s="9" t="s">
        <v>34</v>
      </c>
      <c r="P95" s="9" t="s">
        <v>33</v>
      </c>
      <c r="Q95" s="9" t="s">
        <v>134</v>
      </c>
      <c r="R95" s="9" t="s">
        <v>42</v>
      </c>
      <c r="S95" s="9" t="s">
        <v>33</v>
      </c>
      <c r="T95" s="9" t="s">
        <v>135</v>
      </c>
      <c r="U95" s="9" t="s">
        <v>37</v>
      </c>
      <c r="V95" s="9">
        <v>0</v>
      </c>
      <c r="W95" s="10">
        <v>0.5</v>
      </c>
      <c r="X95" s="13">
        <v>43340</v>
      </c>
      <c r="Y95" s="14">
        <f t="shared" si="2"/>
        <v>6.4666666666666668</v>
      </c>
      <c r="Z95" s="8" t="s">
        <v>36</v>
      </c>
      <c r="AA95" s="9">
        <v>1</v>
      </c>
      <c r="AB95" s="8"/>
      <c r="AD95" s="9" t="s">
        <v>45</v>
      </c>
    </row>
    <row r="96" spans="1:30" x14ac:dyDescent="0.25">
      <c r="A96" s="9">
        <v>96</v>
      </c>
      <c r="B96" s="9">
        <v>60</v>
      </c>
      <c r="C96" s="29" t="s">
        <v>30</v>
      </c>
      <c r="D96" s="30">
        <v>0.01</v>
      </c>
      <c r="E96" s="29" t="s">
        <v>31</v>
      </c>
      <c r="F96" s="31"/>
      <c r="G96" s="31"/>
      <c r="H96" s="32">
        <v>43168</v>
      </c>
      <c r="I96" s="14"/>
      <c r="J96" s="29" t="s">
        <v>32</v>
      </c>
      <c r="K96" s="33">
        <v>3</v>
      </c>
      <c r="L96" s="33">
        <v>6</v>
      </c>
      <c r="M96" s="34" t="s">
        <v>205</v>
      </c>
      <c r="N96" s="9" t="s">
        <v>36</v>
      </c>
      <c r="O96" s="29" t="s">
        <v>41</v>
      </c>
      <c r="P96" s="29" t="s">
        <v>33</v>
      </c>
      <c r="Q96" s="29" t="s">
        <v>195</v>
      </c>
      <c r="R96" s="29" t="s">
        <v>42</v>
      </c>
      <c r="S96" s="29" t="s">
        <v>33</v>
      </c>
      <c r="T96" s="29" t="s">
        <v>135</v>
      </c>
      <c r="U96" s="9" t="s">
        <v>37</v>
      </c>
      <c r="V96" s="33">
        <v>0</v>
      </c>
      <c r="W96" s="30">
        <v>0.4</v>
      </c>
      <c r="X96" s="32">
        <v>43335</v>
      </c>
      <c r="Y96" s="14">
        <f t="shared" si="2"/>
        <v>5.5666666666666664</v>
      </c>
      <c r="Z96" s="9" t="s">
        <v>33</v>
      </c>
      <c r="AA96" s="9">
        <v>1</v>
      </c>
      <c r="AB96" s="34"/>
      <c r="AC96" s="33"/>
      <c r="AD96" s="9" t="s">
        <v>38</v>
      </c>
    </row>
    <row r="97" spans="1:30" x14ac:dyDescent="0.25">
      <c r="A97" s="9">
        <v>95</v>
      </c>
      <c r="B97" s="9">
        <v>62</v>
      </c>
      <c r="C97" s="29" t="s">
        <v>30</v>
      </c>
      <c r="D97" s="23">
        <v>0.66666666666666663</v>
      </c>
      <c r="E97" s="29" t="s">
        <v>47</v>
      </c>
      <c r="F97" s="35">
        <v>43168</v>
      </c>
      <c r="G97" s="31">
        <v>1</v>
      </c>
      <c r="H97" s="32">
        <v>43168</v>
      </c>
      <c r="I97" s="14">
        <f t="shared" si="3"/>
        <v>0</v>
      </c>
      <c r="J97" s="29" t="s">
        <v>32</v>
      </c>
      <c r="K97" s="33">
        <v>7</v>
      </c>
      <c r="L97" s="33">
        <v>2</v>
      </c>
      <c r="M97" s="34" t="s">
        <v>206</v>
      </c>
      <c r="N97" s="9" t="s">
        <v>36</v>
      </c>
      <c r="O97" s="29" t="s">
        <v>41</v>
      </c>
      <c r="P97" s="29" t="s">
        <v>33</v>
      </c>
      <c r="Q97" s="29" t="s">
        <v>159</v>
      </c>
      <c r="R97" s="29" t="s">
        <v>42</v>
      </c>
      <c r="S97" s="29" t="s">
        <v>33</v>
      </c>
      <c r="T97" s="29" t="s">
        <v>135</v>
      </c>
      <c r="U97" s="8" t="s">
        <v>43</v>
      </c>
      <c r="V97" t="s">
        <v>140</v>
      </c>
      <c r="W97" s="30">
        <v>0.8</v>
      </c>
      <c r="X97" s="32">
        <v>43294</v>
      </c>
      <c r="Y97" s="14">
        <f t="shared" si="2"/>
        <v>4.2</v>
      </c>
      <c r="Z97" s="9" t="s">
        <v>33</v>
      </c>
      <c r="AA97" s="9">
        <v>1</v>
      </c>
      <c r="AB97" s="34"/>
      <c r="AC97" s="32"/>
      <c r="AD97" s="9" t="s">
        <v>38</v>
      </c>
    </row>
    <row r="98" spans="1:30" x14ac:dyDescent="0.25">
      <c r="A98" s="9">
        <v>97</v>
      </c>
      <c r="B98" s="9">
        <v>45</v>
      </c>
      <c r="C98" s="29" t="s">
        <v>39</v>
      </c>
      <c r="D98" s="30">
        <v>1</v>
      </c>
      <c r="E98" s="29" t="s">
        <v>31</v>
      </c>
      <c r="F98" s="35">
        <v>43168</v>
      </c>
      <c r="G98" s="31">
        <v>5</v>
      </c>
      <c r="H98" s="32">
        <v>43170</v>
      </c>
      <c r="I98" s="14">
        <f t="shared" si="3"/>
        <v>2</v>
      </c>
      <c r="J98" s="29" t="s">
        <v>32</v>
      </c>
      <c r="K98" s="33">
        <v>2</v>
      </c>
      <c r="L98" s="33">
        <v>5</v>
      </c>
      <c r="M98" s="34" t="s">
        <v>207</v>
      </c>
      <c r="N98" s="9" t="s">
        <v>36</v>
      </c>
      <c r="O98" s="29" t="s">
        <v>41</v>
      </c>
      <c r="P98" s="29" t="s">
        <v>33</v>
      </c>
      <c r="Q98" s="29" t="s">
        <v>208</v>
      </c>
      <c r="R98" s="29" t="s">
        <v>35</v>
      </c>
      <c r="S98" s="29" t="s">
        <v>36</v>
      </c>
      <c r="T98" s="29" t="s">
        <v>135</v>
      </c>
      <c r="U98" s="8" t="s">
        <v>43</v>
      </c>
      <c r="V98" t="s">
        <v>140</v>
      </c>
      <c r="W98" s="30">
        <v>1</v>
      </c>
      <c r="X98" s="32">
        <v>43427</v>
      </c>
      <c r="Y98" s="14">
        <f t="shared" si="2"/>
        <v>8.5666666666666664</v>
      </c>
      <c r="Z98" s="9" t="s">
        <v>36</v>
      </c>
      <c r="AA98" s="9">
        <v>1</v>
      </c>
      <c r="AB98" s="36" t="s">
        <v>209</v>
      </c>
      <c r="AC98" s="32"/>
      <c r="AD98" s="9" t="s">
        <v>38</v>
      </c>
    </row>
    <row r="99" spans="1:30" ht="14.4" x14ac:dyDescent="0.3">
      <c r="A99" s="9">
        <v>98</v>
      </c>
      <c r="B99" s="9">
        <v>43</v>
      </c>
      <c r="C99" s="37" t="s">
        <v>39</v>
      </c>
      <c r="D99" s="23">
        <v>0.66666666666666663</v>
      </c>
      <c r="E99" s="37" t="s">
        <v>31</v>
      </c>
      <c r="F99" s="38">
        <v>43188</v>
      </c>
      <c r="G99" s="39">
        <v>4</v>
      </c>
      <c r="H99" s="12">
        <v>43189</v>
      </c>
      <c r="I99" s="14">
        <f t="shared" si="3"/>
        <v>1</v>
      </c>
      <c r="J99" s="37" t="s">
        <v>32</v>
      </c>
      <c r="K99">
        <v>3</v>
      </c>
      <c r="L99">
        <v>4</v>
      </c>
      <c r="M99" s="36" t="s">
        <v>210</v>
      </c>
      <c r="N99" t="s">
        <v>36</v>
      </c>
      <c r="O99" s="40" t="s">
        <v>41</v>
      </c>
      <c r="P99" s="37" t="s">
        <v>33</v>
      </c>
      <c r="Q99" s="41" t="s">
        <v>134</v>
      </c>
      <c r="R99" s="40" t="s">
        <v>42</v>
      </c>
      <c r="S99" s="40" t="s">
        <v>33</v>
      </c>
      <c r="T99" s="9" t="s">
        <v>135</v>
      </c>
      <c r="U99" s="40" t="s">
        <v>43</v>
      </c>
      <c r="V99">
        <v>0</v>
      </c>
      <c r="W99" s="23">
        <v>1</v>
      </c>
      <c r="X99" s="12">
        <v>43475</v>
      </c>
      <c r="Y99" s="14">
        <f t="shared" si="2"/>
        <v>9.5333333333333332</v>
      </c>
      <c r="Z99" t="s">
        <v>36</v>
      </c>
      <c r="AA99" s="9">
        <v>1</v>
      </c>
      <c r="AB99" s="36"/>
      <c r="AC99" s="12"/>
      <c r="AD99" s="9" t="s">
        <v>45</v>
      </c>
    </row>
    <row r="100" spans="1:30" x14ac:dyDescent="0.25">
      <c r="A100" s="9">
        <v>99</v>
      </c>
      <c r="B100" s="9">
        <v>50</v>
      </c>
      <c r="C100" s="29" t="s">
        <v>30</v>
      </c>
      <c r="D100" s="30">
        <v>0.66666666666666663</v>
      </c>
      <c r="E100" s="29" t="s">
        <v>31</v>
      </c>
      <c r="F100" s="35">
        <v>43191</v>
      </c>
      <c r="G100" s="31"/>
      <c r="H100" s="32">
        <v>43192</v>
      </c>
      <c r="I100" s="14">
        <f t="shared" si="3"/>
        <v>1</v>
      </c>
      <c r="J100" s="29" t="s">
        <v>32</v>
      </c>
      <c r="K100" s="33">
        <v>3</v>
      </c>
      <c r="L100" s="33">
        <v>2</v>
      </c>
      <c r="M100" s="34" t="s">
        <v>72</v>
      </c>
      <c r="N100" s="9" t="s">
        <v>33</v>
      </c>
      <c r="O100" s="29" t="s">
        <v>41</v>
      </c>
      <c r="P100" s="29" t="s">
        <v>33</v>
      </c>
      <c r="Q100" s="29" t="s">
        <v>134</v>
      </c>
      <c r="R100" s="29" t="s">
        <v>35</v>
      </c>
      <c r="S100" s="29" t="s">
        <v>33</v>
      </c>
      <c r="T100" s="29" t="s">
        <v>135</v>
      </c>
      <c r="U100" s="8" t="s">
        <v>37</v>
      </c>
      <c r="V100" t="s">
        <v>140</v>
      </c>
      <c r="W100" s="30">
        <v>0.8</v>
      </c>
      <c r="X100" s="32">
        <v>43507</v>
      </c>
      <c r="Y100" s="14">
        <f t="shared" si="2"/>
        <v>10.5</v>
      </c>
      <c r="Z100" s="9" t="s">
        <v>33</v>
      </c>
      <c r="AA100" s="9">
        <v>1</v>
      </c>
      <c r="AB100" s="34"/>
      <c r="AC100" s="32"/>
      <c r="AD100" s="9" t="s">
        <v>45</v>
      </c>
    </row>
    <row r="101" spans="1:30" ht="14.4" x14ac:dyDescent="0.3">
      <c r="A101" s="9">
        <v>100</v>
      </c>
      <c r="B101" s="9">
        <v>49</v>
      </c>
      <c r="C101" s="37" t="s">
        <v>39</v>
      </c>
      <c r="D101" s="23">
        <v>0.02</v>
      </c>
      <c r="E101" s="29" t="s">
        <v>31</v>
      </c>
      <c r="F101" s="38">
        <v>43193</v>
      </c>
      <c r="G101" s="39">
        <v>14</v>
      </c>
      <c r="H101" s="12">
        <v>43195</v>
      </c>
      <c r="I101" s="14">
        <f t="shared" si="3"/>
        <v>2</v>
      </c>
      <c r="J101" s="37" t="s">
        <v>32</v>
      </c>
      <c r="K101">
        <v>6</v>
      </c>
      <c r="L101">
        <v>1</v>
      </c>
      <c r="M101" s="36" t="s">
        <v>78</v>
      </c>
      <c r="N101" t="s">
        <v>33</v>
      </c>
      <c r="O101" s="40" t="s">
        <v>34</v>
      </c>
      <c r="P101" s="40" t="s">
        <v>33</v>
      </c>
      <c r="Q101" s="41" t="s">
        <v>134</v>
      </c>
      <c r="R101" s="37" t="s">
        <v>35</v>
      </c>
      <c r="S101" s="37" t="s">
        <v>33</v>
      </c>
      <c r="T101" s="9" t="s">
        <v>135</v>
      </c>
      <c r="U101" t="s">
        <v>37</v>
      </c>
      <c r="V101">
        <v>0</v>
      </c>
      <c r="W101" s="23">
        <v>0.33333333333333331</v>
      </c>
      <c r="X101" s="12">
        <v>43452</v>
      </c>
      <c r="Y101" s="14">
        <f t="shared" si="2"/>
        <v>8.5666666666666664</v>
      </c>
      <c r="Z101" t="s">
        <v>33</v>
      </c>
      <c r="AA101" s="9">
        <v>1</v>
      </c>
      <c r="AB101" s="36"/>
      <c r="AC101"/>
      <c r="AD101" s="9" t="s">
        <v>38</v>
      </c>
    </row>
    <row r="102" spans="1:30" x14ac:dyDescent="0.25">
      <c r="A102" s="9">
        <v>101</v>
      </c>
      <c r="B102" s="9">
        <v>65</v>
      </c>
      <c r="C102" s="29" t="s">
        <v>39</v>
      </c>
      <c r="D102" s="30">
        <v>1E-3</v>
      </c>
      <c r="E102" s="29" t="s">
        <v>31</v>
      </c>
      <c r="F102" s="35">
        <v>43201</v>
      </c>
      <c r="G102" s="31">
        <v>4</v>
      </c>
      <c r="H102" s="32">
        <v>43207</v>
      </c>
      <c r="I102" s="14">
        <f t="shared" si="3"/>
        <v>6</v>
      </c>
      <c r="J102" s="29" t="s">
        <v>32</v>
      </c>
      <c r="K102" s="33">
        <v>12</v>
      </c>
      <c r="L102" s="33">
        <v>2</v>
      </c>
      <c r="M102" s="34" t="s">
        <v>211</v>
      </c>
      <c r="N102" s="9" t="s">
        <v>33</v>
      </c>
      <c r="O102" s="29" t="s">
        <v>34</v>
      </c>
      <c r="P102" s="29" t="s">
        <v>33</v>
      </c>
      <c r="Q102" s="29" t="s">
        <v>134</v>
      </c>
      <c r="R102" s="29" t="s">
        <v>35</v>
      </c>
      <c r="S102" s="29" t="s">
        <v>33</v>
      </c>
      <c r="T102" s="29" t="s">
        <v>135</v>
      </c>
      <c r="U102" s="8" t="s">
        <v>37</v>
      </c>
      <c r="V102" s="33">
        <v>0</v>
      </c>
      <c r="W102" s="30">
        <v>0.25</v>
      </c>
      <c r="X102" s="32">
        <v>43374</v>
      </c>
      <c r="Y102" s="14">
        <f t="shared" si="2"/>
        <v>5.5666666666666664</v>
      </c>
      <c r="Z102" s="9" t="s">
        <v>33</v>
      </c>
      <c r="AA102" s="9">
        <v>1</v>
      </c>
      <c r="AB102" s="34"/>
      <c r="AC102" s="33"/>
      <c r="AD102" s="9" t="s">
        <v>45</v>
      </c>
    </row>
    <row r="103" spans="1:30" x14ac:dyDescent="0.25">
      <c r="A103" s="9">
        <v>102</v>
      </c>
      <c r="B103" s="9">
        <v>69</v>
      </c>
      <c r="C103" s="29" t="s">
        <v>39</v>
      </c>
      <c r="D103" s="30">
        <v>0.8</v>
      </c>
      <c r="E103" s="29" t="s">
        <v>31</v>
      </c>
      <c r="F103" s="31"/>
      <c r="G103" s="31"/>
      <c r="H103" s="32">
        <v>43214</v>
      </c>
      <c r="I103" s="14"/>
      <c r="J103" s="29" t="s">
        <v>32</v>
      </c>
      <c r="K103" s="33">
        <v>2</v>
      </c>
      <c r="L103" s="33">
        <v>6</v>
      </c>
      <c r="M103" s="34" t="s">
        <v>212</v>
      </c>
      <c r="N103" s="9" t="s">
        <v>36</v>
      </c>
      <c r="O103" s="29" t="s">
        <v>41</v>
      </c>
      <c r="P103" s="29" t="s">
        <v>33</v>
      </c>
      <c r="Q103" s="29" t="s">
        <v>150</v>
      </c>
      <c r="R103" s="29" t="s">
        <v>42</v>
      </c>
      <c r="S103" s="29" t="s">
        <v>33</v>
      </c>
      <c r="T103" s="29" t="s">
        <v>135</v>
      </c>
      <c r="U103" s="8" t="s">
        <v>37</v>
      </c>
      <c r="V103" s="33">
        <v>0</v>
      </c>
      <c r="W103" s="23">
        <v>0.66666666666666663</v>
      </c>
      <c r="X103" s="32">
        <v>43383</v>
      </c>
      <c r="Y103" s="14">
        <f t="shared" si="2"/>
        <v>5.6333333333333337</v>
      </c>
      <c r="Z103" s="9" t="s">
        <v>33</v>
      </c>
      <c r="AA103" s="9">
        <v>1</v>
      </c>
      <c r="AB103" s="34"/>
      <c r="AC103" s="32"/>
      <c r="AD103" s="9" t="s">
        <v>45</v>
      </c>
    </row>
    <row r="104" spans="1:30" x14ac:dyDescent="0.25">
      <c r="A104" s="9">
        <v>103</v>
      </c>
      <c r="B104" s="9">
        <v>67</v>
      </c>
      <c r="C104" s="29" t="s">
        <v>39</v>
      </c>
      <c r="D104" s="30">
        <v>0.66666666666666663</v>
      </c>
      <c r="E104" s="29" t="s">
        <v>31</v>
      </c>
      <c r="F104" s="31"/>
      <c r="G104" s="31"/>
      <c r="H104" s="32">
        <v>43217</v>
      </c>
      <c r="I104" s="14"/>
      <c r="J104" s="29" t="s">
        <v>32</v>
      </c>
      <c r="K104" s="33">
        <v>2</v>
      </c>
      <c r="L104" s="33">
        <v>4</v>
      </c>
      <c r="M104" s="34" t="s">
        <v>213</v>
      </c>
      <c r="N104" s="9" t="s">
        <v>36</v>
      </c>
      <c r="O104" s="29" t="s">
        <v>41</v>
      </c>
      <c r="P104" s="29" t="s">
        <v>33</v>
      </c>
      <c r="Q104" s="29" t="s">
        <v>142</v>
      </c>
      <c r="R104" s="29" t="s">
        <v>42</v>
      </c>
      <c r="S104" s="29" t="s">
        <v>33</v>
      </c>
      <c r="T104" s="29" t="s">
        <v>135</v>
      </c>
      <c r="U104" s="8" t="s">
        <v>37</v>
      </c>
      <c r="V104" s="33">
        <v>0</v>
      </c>
      <c r="W104" s="30">
        <v>0.66666666666666663</v>
      </c>
      <c r="X104" s="32">
        <v>43416</v>
      </c>
      <c r="Y104" s="14">
        <f t="shared" si="2"/>
        <v>6.6333333333333337</v>
      </c>
      <c r="Z104" s="9" t="s">
        <v>36</v>
      </c>
      <c r="AA104" s="9">
        <v>1</v>
      </c>
      <c r="AB104" s="34"/>
      <c r="AC104" s="33"/>
      <c r="AD104" s="9" t="s">
        <v>38</v>
      </c>
    </row>
    <row r="105" spans="1:30" ht="14.4" x14ac:dyDescent="0.3">
      <c r="A105" s="9">
        <v>104</v>
      </c>
      <c r="B105" s="9">
        <v>61</v>
      </c>
      <c r="C105" s="37" t="s">
        <v>30</v>
      </c>
      <c r="D105" s="23">
        <v>0.66666666666666663</v>
      </c>
      <c r="E105" s="29" t="s">
        <v>31</v>
      </c>
      <c r="F105" s="38">
        <v>43224</v>
      </c>
      <c r="G105" s="39">
        <v>3</v>
      </c>
      <c r="H105" s="12">
        <v>43224</v>
      </c>
      <c r="I105" s="14">
        <f t="shared" si="3"/>
        <v>0</v>
      </c>
      <c r="J105" s="37" t="s">
        <v>32</v>
      </c>
      <c r="K105">
        <v>3</v>
      </c>
      <c r="L105">
        <v>4</v>
      </c>
      <c r="M105" s="36" t="s">
        <v>214</v>
      </c>
      <c r="N105" t="s">
        <v>36</v>
      </c>
      <c r="O105" s="40" t="s">
        <v>41</v>
      </c>
      <c r="P105" s="40" t="s">
        <v>33</v>
      </c>
      <c r="Q105" s="41" t="s">
        <v>150</v>
      </c>
      <c r="R105" s="40" t="s">
        <v>42</v>
      </c>
      <c r="S105" s="40" t="s">
        <v>33</v>
      </c>
      <c r="T105" s="9" t="s">
        <v>135</v>
      </c>
      <c r="U105" s="40" t="s">
        <v>43</v>
      </c>
      <c r="V105">
        <v>0</v>
      </c>
      <c r="W105" s="23">
        <v>1</v>
      </c>
      <c r="X105" s="12">
        <v>43402</v>
      </c>
      <c r="Y105" s="14">
        <f t="shared" si="2"/>
        <v>5.9333333333333336</v>
      </c>
      <c r="Z105" t="s">
        <v>36</v>
      </c>
      <c r="AA105" s="9">
        <v>1</v>
      </c>
      <c r="AB105" s="36"/>
      <c r="AC105"/>
      <c r="AD105" s="9" t="s">
        <v>45</v>
      </c>
    </row>
    <row r="106" spans="1:30" x14ac:dyDescent="0.25">
      <c r="A106" s="9">
        <v>105</v>
      </c>
      <c r="B106" s="9">
        <v>74</v>
      </c>
      <c r="C106" s="29" t="s">
        <v>39</v>
      </c>
      <c r="D106" s="30">
        <v>1E-3</v>
      </c>
      <c r="E106" s="29" t="s">
        <v>31</v>
      </c>
      <c r="F106" s="31"/>
      <c r="G106" s="31">
        <v>10</v>
      </c>
      <c r="H106" s="32">
        <v>43227</v>
      </c>
      <c r="I106" s="14"/>
      <c r="J106" s="29" t="s">
        <v>32</v>
      </c>
      <c r="K106" s="33">
        <v>12</v>
      </c>
      <c r="L106" s="33">
        <v>2</v>
      </c>
      <c r="M106" s="34" t="s">
        <v>215</v>
      </c>
      <c r="N106" s="9" t="s">
        <v>36</v>
      </c>
      <c r="O106" s="29" t="s">
        <v>34</v>
      </c>
      <c r="P106" s="29" t="s">
        <v>33</v>
      </c>
      <c r="Q106" s="29" t="s">
        <v>134</v>
      </c>
      <c r="R106" s="29" t="s">
        <v>42</v>
      </c>
      <c r="S106" s="29" t="s">
        <v>33</v>
      </c>
      <c r="T106" s="29" t="s">
        <v>135</v>
      </c>
      <c r="U106" s="8" t="s">
        <v>37</v>
      </c>
      <c r="V106" s="33">
        <v>0</v>
      </c>
      <c r="W106" s="30">
        <v>0.5</v>
      </c>
      <c r="X106" s="32">
        <v>43397</v>
      </c>
      <c r="Y106" s="14">
        <f t="shared" si="2"/>
        <v>5.666666666666667</v>
      </c>
      <c r="Z106" s="9" t="s">
        <v>36</v>
      </c>
      <c r="AA106" s="9">
        <v>1</v>
      </c>
      <c r="AB106" s="34"/>
      <c r="AC106" s="32"/>
      <c r="AD106" s="9" t="s">
        <v>45</v>
      </c>
    </row>
    <row r="107" spans="1:30" x14ac:dyDescent="0.25">
      <c r="A107" s="9">
        <v>106</v>
      </c>
      <c r="B107" s="9">
        <v>61</v>
      </c>
      <c r="C107" s="29" t="s">
        <v>39</v>
      </c>
      <c r="D107" s="30">
        <v>1</v>
      </c>
      <c r="E107" s="29" t="s">
        <v>31</v>
      </c>
      <c r="F107" s="31"/>
      <c r="G107" s="31">
        <v>25</v>
      </c>
      <c r="H107" s="32">
        <v>43231</v>
      </c>
      <c r="I107" s="14"/>
      <c r="J107" s="29" t="s">
        <v>32</v>
      </c>
      <c r="K107" s="33">
        <v>4</v>
      </c>
      <c r="L107" s="33">
        <v>2</v>
      </c>
      <c r="M107" s="34" t="s">
        <v>216</v>
      </c>
      <c r="N107" s="9" t="s">
        <v>36</v>
      </c>
      <c r="O107" s="29" t="s">
        <v>41</v>
      </c>
      <c r="P107" s="29" t="s">
        <v>33</v>
      </c>
      <c r="Q107" s="29" t="s">
        <v>142</v>
      </c>
      <c r="R107" s="29" t="s">
        <v>42</v>
      </c>
      <c r="S107" s="29" t="s">
        <v>36</v>
      </c>
      <c r="T107" s="29" t="s">
        <v>135</v>
      </c>
      <c r="U107" s="8" t="s">
        <v>37</v>
      </c>
      <c r="V107" s="33">
        <v>0</v>
      </c>
      <c r="W107" s="30">
        <v>0.8</v>
      </c>
      <c r="X107" s="32">
        <v>43444</v>
      </c>
      <c r="Y107" s="14">
        <f t="shared" si="2"/>
        <v>7.1</v>
      </c>
      <c r="Z107" t="s">
        <v>36</v>
      </c>
      <c r="AA107" s="9">
        <v>1</v>
      </c>
      <c r="AB107" s="34"/>
      <c r="AC107" s="33"/>
      <c r="AD107" s="9" t="s">
        <v>45</v>
      </c>
    </row>
    <row r="108" spans="1:30" ht="14.4" x14ac:dyDescent="0.3">
      <c r="A108" s="9">
        <v>107</v>
      </c>
      <c r="B108" s="9">
        <v>48</v>
      </c>
      <c r="C108" s="37" t="s">
        <v>39</v>
      </c>
      <c r="D108" s="23">
        <v>0.66666666666666663</v>
      </c>
      <c r="E108" s="29" t="s">
        <v>31</v>
      </c>
      <c r="F108" s="38">
        <v>43236</v>
      </c>
      <c r="G108" s="39">
        <v>6</v>
      </c>
      <c r="H108" s="12">
        <v>43237</v>
      </c>
      <c r="I108" s="14">
        <f t="shared" si="3"/>
        <v>1</v>
      </c>
      <c r="J108" s="37" t="s">
        <v>32</v>
      </c>
      <c r="K108">
        <v>3</v>
      </c>
      <c r="L108">
        <v>3</v>
      </c>
      <c r="M108" s="36" t="s">
        <v>217</v>
      </c>
      <c r="N108" t="s">
        <v>36</v>
      </c>
      <c r="O108" s="40" t="s">
        <v>41</v>
      </c>
      <c r="P108" s="40" t="s">
        <v>33</v>
      </c>
      <c r="Q108" s="41" t="s">
        <v>134</v>
      </c>
      <c r="R108" s="40" t="s">
        <v>35</v>
      </c>
      <c r="S108" s="40" t="s">
        <v>33</v>
      </c>
      <c r="T108" s="9" t="s">
        <v>135</v>
      </c>
      <c r="U108" t="s">
        <v>37</v>
      </c>
      <c r="V108">
        <v>0</v>
      </c>
      <c r="W108" s="23">
        <v>0.8</v>
      </c>
      <c r="X108" s="12">
        <v>43523</v>
      </c>
      <c r="Y108" s="14">
        <f t="shared" si="2"/>
        <v>9.5333333333333332</v>
      </c>
      <c r="Z108" t="s">
        <v>36</v>
      </c>
      <c r="AA108" s="9">
        <v>1</v>
      </c>
      <c r="AB108"/>
      <c r="AC108"/>
      <c r="AD108" s="9" t="s">
        <v>38</v>
      </c>
    </row>
    <row r="109" spans="1:30" ht="14.4" x14ac:dyDescent="0.3">
      <c r="A109" s="9">
        <v>108</v>
      </c>
      <c r="B109" s="9">
        <v>56</v>
      </c>
      <c r="C109" s="37" t="s">
        <v>30</v>
      </c>
      <c r="D109" s="23">
        <v>0.66666666666666663</v>
      </c>
      <c r="E109" s="29" t="s">
        <v>31</v>
      </c>
      <c r="F109" s="39"/>
      <c r="G109" s="39">
        <v>1</v>
      </c>
      <c r="H109" s="12">
        <v>43252</v>
      </c>
      <c r="I109" s="14"/>
      <c r="J109" s="37" t="s">
        <v>32</v>
      </c>
      <c r="K109">
        <v>3</v>
      </c>
      <c r="L109">
        <v>5</v>
      </c>
      <c r="M109" s="36" t="s">
        <v>218</v>
      </c>
      <c r="N109" t="s">
        <v>33</v>
      </c>
      <c r="O109" s="40" t="s">
        <v>41</v>
      </c>
      <c r="P109" s="40" t="s">
        <v>33</v>
      </c>
      <c r="Q109" s="41" t="s">
        <v>150</v>
      </c>
      <c r="R109" s="40" t="s">
        <v>35</v>
      </c>
      <c r="S109" s="40" t="s">
        <v>33</v>
      </c>
      <c r="T109" s="9" t="s">
        <v>135</v>
      </c>
      <c r="U109" s="40" t="s">
        <v>43</v>
      </c>
      <c r="V109">
        <v>0</v>
      </c>
      <c r="W109" s="23">
        <v>0.8</v>
      </c>
      <c r="X109" s="12">
        <v>43452</v>
      </c>
      <c r="Y109" s="14">
        <f t="shared" si="2"/>
        <v>6.666666666666667</v>
      </c>
      <c r="Z109" t="s">
        <v>36</v>
      </c>
      <c r="AA109" s="9">
        <v>1</v>
      </c>
      <c r="AB109" s="36"/>
      <c r="AC109" s="12"/>
      <c r="AD109" s="9" t="s">
        <v>45</v>
      </c>
    </row>
    <row r="110" spans="1:30" x14ac:dyDescent="0.25">
      <c r="A110" s="9">
        <v>109</v>
      </c>
      <c r="B110" s="9">
        <v>49</v>
      </c>
      <c r="C110" s="29" t="s">
        <v>30</v>
      </c>
      <c r="D110" s="30">
        <v>0.16666666666666666</v>
      </c>
      <c r="E110" s="29" t="s">
        <v>31</v>
      </c>
      <c r="F110" s="35">
        <v>43271</v>
      </c>
      <c r="G110" s="31">
        <v>2</v>
      </c>
      <c r="H110" s="32">
        <v>43272</v>
      </c>
      <c r="I110" s="14">
        <f t="shared" si="3"/>
        <v>1</v>
      </c>
      <c r="J110" s="29" t="s">
        <v>32</v>
      </c>
      <c r="K110" s="33">
        <v>4</v>
      </c>
      <c r="L110" s="33">
        <v>1</v>
      </c>
      <c r="M110" s="34" t="s">
        <v>201</v>
      </c>
      <c r="N110" s="9" t="s">
        <v>36</v>
      </c>
      <c r="O110" s="29" t="s">
        <v>34</v>
      </c>
      <c r="P110" s="29" t="s">
        <v>33</v>
      </c>
      <c r="Q110" s="29" t="s">
        <v>170</v>
      </c>
      <c r="R110" s="29" t="s">
        <v>42</v>
      </c>
      <c r="S110" s="29" t="s">
        <v>36</v>
      </c>
      <c r="T110" s="29" t="s">
        <v>135</v>
      </c>
      <c r="U110" s="8" t="s">
        <v>37</v>
      </c>
      <c r="V110" s="33">
        <v>0</v>
      </c>
      <c r="W110" s="30">
        <v>0.16666666666666666</v>
      </c>
      <c r="X110" s="32">
        <v>43417</v>
      </c>
      <c r="Y110" s="14">
        <f t="shared" si="2"/>
        <v>4.833333333333333</v>
      </c>
      <c r="Z110" t="s">
        <v>36</v>
      </c>
      <c r="AA110" s="9">
        <v>1</v>
      </c>
      <c r="AB110" s="34"/>
      <c r="AC110" s="32"/>
      <c r="AD110" s="9" t="s">
        <v>38</v>
      </c>
    </row>
    <row r="111" spans="1:30" x14ac:dyDescent="0.25">
      <c r="A111" s="9">
        <v>110</v>
      </c>
      <c r="B111" s="9">
        <v>67</v>
      </c>
      <c r="C111" s="29" t="s">
        <v>30</v>
      </c>
      <c r="D111" s="30">
        <v>1</v>
      </c>
      <c r="E111" s="29" t="s">
        <v>31</v>
      </c>
      <c r="F111" s="31"/>
      <c r="G111" s="31"/>
      <c r="H111" s="32">
        <v>43272</v>
      </c>
      <c r="I111" s="14"/>
      <c r="J111" s="29" t="s">
        <v>32</v>
      </c>
      <c r="K111" s="33">
        <v>3</v>
      </c>
      <c r="L111" s="33">
        <v>1</v>
      </c>
      <c r="M111" s="34" t="s">
        <v>219</v>
      </c>
      <c r="N111" s="9" t="s">
        <v>36</v>
      </c>
      <c r="O111" s="29" t="s">
        <v>41</v>
      </c>
      <c r="P111" s="29" t="s">
        <v>33</v>
      </c>
      <c r="Q111" s="29" t="s">
        <v>146</v>
      </c>
      <c r="R111" s="29" t="s">
        <v>42</v>
      </c>
      <c r="S111" s="29" t="s">
        <v>33</v>
      </c>
      <c r="T111" s="29" t="s">
        <v>135</v>
      </c>
      <c r="U111" s="8" t="s">
        <v>43</v>
      </c>
      <c r="V111" s="33">
        <v>0</v>
      </c>
      <c r="W111" s="30">
        <v>1</v>
      </c>
      <c r="X111" s="12">
        <v>43441</v>
      </c>
      <c r="Y111" s="14">
        <f t="shared" si="2"/>
        <v>5.6333333333333337</v>
      </c>
      <c r="Z111" t="s">
        <v>36</v>
      </c>
      <c r="AA111" s="9">
        <v>1</v>
      </c>
      <c r="AB111" s="34"/>
      <c r="AC111" s="32"/>
      <c r="AD111" s="9" t="s">
        <v>45</v>
      </c>
    </row>
    <row r="113" spans="2:30" x14ac:dyDescent="0.25">
      <c r="B113" s="8"/>
      <c r="D113" s="15"/>
      <c r="K113" s="15"/>
      <c r="L113" s="8"/>
      <c r="M113" s="8"/>
      <c r="U113" s="15"/>
      <c r="V113" s="8"/>
      <c r="W113" s="15"/>
      <c r="Z113" s="15"/>
      <c r="AA113" s="8"/>
      <c r="AB113" s="8"/>
      <c r="AD113" s="8"/>
    </row>
    <row r="114" spans="2:30" x14ac:dyDescent="0.25">
      <c r="B114" s="25"/>
      <c r="D114" s="26"/>
      <c r="K114" s="25"/>
      <c r="L114" s="25"/>
      <c r="U114" s="15"/>
      <c r="V114" s="8"/>
      <c r="W114" s="26"/>
      <c r="Y114" s="25"/>
    </row>
    <row r="115" spans="2:30" x14ac:dyDescent="0.25">
      <c r="E115" s="25"/>
      <c r="F115" s="25"/>
      <c r="G115" s="25"/>
      <c r="K115" s="26"/>
      <c r="L115" s="25"/>
      <c r="M115" s="27"/>
      <c r="O115" s="25"/>
      <c r="P115" s="25"/>
      <c r="Q115" s="25"/>
      <c r="R115" s="25"/>
      <c r="S115" s="25"/>
      <c r="V115" s="8"/>
      <c r="AA115" s="25"/>
      <c r="AB115" s="8"/>
      <c r="AD115" s="8"/>
    </row>
    <row r="116" spans="2:30" x14ac:dyDescent="0.25">
      <c r="E116" s="8"/>
      <c r="F116" s="8"/>
      <c r="G116" s="8"/>
      <c r="N116" s="25"/>
      <c r="T116" s="25"/>
      <c r="U116" s="25"/>
      <c r="V116" s="8"/>
      <c r="Y116" s="14"/>
      <c r="Z116" s="25"/>
      <c r="AA116" s="8"/>
    </row>
    <row r="117" spans="2:30" x14ac:dyDescent="0.25">
      <c r="Q117" s="8"/>
      <c r="U117" s="15"/>
      <c r="Y117" s="14"/>
      <c r="AB117" s="8"/>
    </row>
    <row r="118" spans="2:30" x14ac:dyDescent="0.25">
      <c r="B118" s="8"/>
      <c r="D118" s="10"/>
      <c r="O118" s="25"/>
      <c r="P118" s="25"/>
      <c r="R118" s="25"/>
      <c r="S118" s="25"/>
      <c r="AA118" s="25"/>
    </row>
    <row r="119" spans="2:30" x14ac:dyDescent="0.25">
      <c r="B119" s="25"/>
      <c r="D119" s="10"/>
      <c r="N119" s="25"/>
      <c r="Q119" s="8"/>
      <c r="T119" s="25"/>
      <c r="U119" s="25"/>
      <c r="Z119" s="25"/>
      <c r="AA119" s="27"/>
    </row>
    <row r="121" spans="2:30" x14ac:dyDescent="0.25">
      <c r="Q121" s="8"/>
      <c r="Y121" s="15"/>
      <c r="AA121" s="25"/>
    </row>
    <row r="122" spans="2:30" x14ac:dyDescent="0.25">
      <c r="U122" s="25"/>
    </row>
    <row r="124" spans="2:30" x14ac:dyDescent="0.25">
      <c r="U124" s="8"/>
    </row>
  </sheetData>
  <dataValidations count="3">
    <dataValidation allowBlank="1" showErrorMessage="1" sqref="Z111" xr:uid="{754E2AFD-B4BA-439E-B531-F20DF81439F1}"/>
    <dataValidation type="list" allowBlank="1" showErrorMessage="1" sqref="C107:C111 J107:J111 O107:P111" xr:uid="{63975019-CB62-4844-B596-9D601AACDB39}">
      <formula1>#REF!</formula1>
      <formula2>0</formula2>
    </dataValidation>
    <dataValidation allowBlank="1" showErrorMessage="1" sqref="Q107:S111 Z107:Z110 E107:E111" xr:uid="{5A3839B5-89B8-4BA4-A1FE-FB294B4596AE}">
      <formula1>#REF!</formula1>
      <formula2>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ESG</vt:lpstr>
      <vt:lpstr>ISG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Penčák</dc:creator>
  <cp:lastModifiedBy>Martin Penčák</cp:lastModifiedBy>
  <dcterms:created xsi:type="dcterms:W3CDTF">2025-03-06T18:51:44Z</dcterms:created>
  <dcterms:modified xsi:type="dcterms:W3CDTF">2025-03-06T19:17:26Z</dcterms:modified>
</cp:coreProperties>
</file>