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drawings/drawing5.xml" ContentType="application/vnd.openxmlformats-officedocument.drawing+xml"/>
  <Override PartName="/xl/embeddings/oleObject3.bin" ContentType="application/vnd.openxmlformats-officedocument.oleObject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Post-grad Project\Hanni\"/>
    </mc:Choice>
  </mc:AlternateContent>
  <xr:revisionPtr revIDLastSave="0" documentId="13_ncr:1_{E3764135-D172-4E60-88D3-77F7043AD180}" xr6:coauthVersionLast="47" xr6:coauthVersionMax="47" xr10:uidLastSave="{00000000-0000-0000-0000-000000000000}"/>
  <bookViews>
    <workbookView xWindow="-108" yWindow="-108" windowWidth="23256" windowHeight="12456" xr2:uid="{47DBE08A-B821-4954-9F22-8C8867A40177}"/>
  </bookViews>
  <sheets>
    <sheet name="Fig. 1B" sheetId="1" r:id="rId1"/>
    <sheet name="Fig. 1F" sheetId="2" r:id="rId2"/>
    <sheet name="Fig. 3B" sheetId="4" r:id="rId3"/>
    <sheet name="Fig. 3C" sheetId="5" r:id="rId4"/>
    <sheet name="Fig. 3D" sheetId="6" r:id="rId5"/>
    <sheet name="Fig. 4A" sheetId="7" r:id="rId6"/>
    <sheet name="Fig. 4B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D16" i="1"/>
  <c r="E16" i="1"/>
  <c r="F16" i="1"/>
  <c r="E14" i="1"/>
  <c r="F14" i="1"/>
  <c r="D14" i="1"/>
  <c r="Z27" i="2"/>
  <c r="Z22" i="2"/>
  <c r="Z21" i="2"/>
  <c r="Y20" i="2"/>
  <c r="X18" i="2"/>
  <c r="X29" i="2"/>
  <c r="Z28" i="2"/>
  <c r="Y28" i="2"/>
  <c r="X28" i="2"/>
  <c r="Y27" i="2"/>
  <c r="X27" i="2"/>
  <c r="Z26" i="2"/>
  <c r="Z30" i="2" s="1"/>
  <c r="Y26" i="2"/>
  <c r="Y29" i="2" s="1"/>
  <c r="X26" i="2"/>
  <c r="X30" i="2" s="1"/>
  <c r="P28" i="2"/>
  <c r="P27" i="2"/>
  <c r="P26" i="2"/>
  <c r="O28" i="2"/>
  <c r="O27" i="2"/>
  <c r="O26" i="2"/>
  <c r="N28" i="2"/>
  <c r="N27" i="2"/>
  <c r="N26" i="2"/>
  <c r="P30" i="2"/>
  <c r="O30" i="2"/>
  <c r="N29" i="2"/>
  <c r="F27" i="2"/>
  <c r="F26" i="2"/>
  <c r="F25" i="2"/>
  <c r="E27" i="2"/>
  <c r="E26" i="2"/>
  <c r="E25" i="2"/>
  <c r="D27" i="2"/>
  <c r="D26" i="2"/>
  <c r="D25" i="2"/>
  <c r="Z20" i="2"/>
  <c r="X20" i="2"/>
  <c r="Z19" i="2"/>
  <c r="Y19" i="2"/>
  <c r="X19" i="2"/>
  <c r="Z18" i="2"/>
  <c r="Y18" i="2"/>
  <c r="N21" i="2"/>
  <c r="P20" i="2"/>
  <c r="O20" i="2"/>
  <c r="N20" i="2"/>
  <c r="P19" i="2"/>
  <c r="O19" i="2"/>
  <c r="N19" i="2"/>
  <c r="P18" i="2"/>
  <c r="P22" i="2" s="1"/>
  <c r="O18" i="2"/>
  <c r="O22" i="2" s="1"/>
  <c r="N18" i="2"/>
  <c r="N22" i="2" s="1"/>
  <c r="F19" i="2"/>
  <c r="F18" i="2"/>
  <c r="F17" i="2"/>
  <c r="E19" i="2"/>
  <c r="E18" i="2"/>
  <c r="E17" i="2"/>
  <c r="D19" i="2"/>
  <c r="D18" i="2"/>
  <c r="D17" i="2"/>
  <c r="F21" i="2"/>
  <c r="E21" i="2"/>
  <c r="D21" i="2"/>
  <c r="F20" i="2"/>
  <c r="E20" i="2"/>
  <c r="D20" i="2"/>
  <c r="E29" i="2"/>
  <c r="F29" i="2"/>
  <c r="D29" i="2"/>
  <c r="E28" i="2"/>
  <c r="F28" i="2"/>
  <c r="D28" i="2"/>
  <c r="Z29" i="2" l="1"/>
  <c r="Y30" i="2"/>
  <c r="X22" i="2"/>
  <c r="Y21" i="2"/>
  <c r="O29" i="2"/>
  <c r="P29" i="2"/>
  <c r="N30" i="2"/>
  <c r="Y22" i="2"/>
  <c r="X21" i="2"/>
  <c r="O21" i="2"/>
  <c r="P21" i="2"/>
</calcChain>
</file>

<file path=xl/sharedStrings.xml><?xml version="1.0" encoding="utf-8"?>
<sst xmlns="http://schemas.openxmlformats.org/spreadsheetml/2006/main" count="243" uniqueCount="79">
  <si>
    <t>ns</t>
  </si>
  <si>
    <t>No</t>
  </si>
  <si>
    <t>055</t>
  </si>
  <si>
    <t>213A</t>
  </si>
  <si>
    <t>D068</t>
  </si>
  <si>
    <t>cGAS</t>
  </si>
  <si>
    <t>STING</t>
  </si>
  <si>
    <t>NF-kB p65</t>
  </si>
  <si>
    <t>IV</t>
  </si>
  <si>
    <t>I-III</t>
  </si>
  <si>
    <t>Comparison of Survival Curves</t>
  </si>
  <si>
    <t>Log-rank (Mantel-Cox) test</t>
  </si>
  <si>
    <t>  Chi square</t>
  </si>
  <si>
    <t>  df</t>
  </si>
  <si>
    <t>  P value</t>
  </si>
  <si>
    <t>  P value summary</t>
  </si>
  <si>
    <t>*</t>
  </si>
  <si>
    <t>  Are the survival curves sig different?</t>
  </si>
  <si>
    <t>Yes</t>
  </si>
  <si>
    <t>Gehan-Breslow-Wilcoxon test</t>
  </si>
  <si>
    <t>Median survival</t>
  </si>
  <si>
    <t>  Ratio (and its reciprocal)</t>
  </si>
  <si>
    <t>  95% CI of ratio</t>
  </si>
  <si>
    <t>0.4327 to 1.338</t>
  </si>
  <si>
    <t>0.7475 to 2.311</t>
  </si>
  <si>
    <t>Hazard Ratio (Mantel-Haenszel)</t>
  </si>
  <si>
    <t>A/B</t>
  </si>
  <si>
    <t>B/A</t>
  </si>
  <si>
    <t>1.022 to 3.270</t>
  </si>
  <si>
    <t>0.3058 to 0.9788</t>
  </si>
  <si>
    <t>Hazard Ratio (logrank)</t>
  </si>
  <si>
    <t>0.9967 to 2.956</t>
  </si>
  <si>
    <t>0.3383 to 1.003</t>
  </si>
  <si>
    <t>High</t>
  </si>
  <si>
    <t>Low</t>
  </si>
  <si>
    <t>***</t>
  </si>
  <si>
    <t>0.2155 to 0.6392</t>
  </si>
  <si>
    <t>1.565 to 4.640</t>
  </si>
  <si>
    <t>1.602 to 5.643</t>
  </si>
  <si>
    <t>0.1772 to 0.6242</t>
  </si>
  <si>
    <t>1.318 to 4.342</t>
  </si>
  <si>
    <t>0.2303 to 0.7587</t>
  </si>
  <si>
    <t>Log2 expression</t>
  </si>
  <si>
    <t>CGAS</t>
  </si>
  <si>
    <t>RELA</t>
  </si>
  <si>
    <t>NBD</t>
  </si>
  <si>
    <t>CCA</t>
  </si>
  <si>
    <t>Relative  expression (213A =1)</t>
  </si>
  <si>
    <t>1st batch</t>
  </si>
  <si>
    <t>2nd batch</t>
  </si>
  <si>
    <t>3rd batch</t>
  </si>
  <si>
    <t>Average</t>
  </si>
  <si>
    <t>SD</t>
  </si>
  <si>
    <t>Band densitometry</t>
  </si>
  <si>
    <t>GADPH</t>
  </si>
  <si>
    <t>Fig. 1F (cGAS levels)</t>
  </si>
  <si>
    <t>Fig. 1F (STING levels)</t>
  </si>
  <si>
    <t>cGAS/GAPDH</t>
  </si>
  <si>
    <t>H-score</t>
  </si>
  <si>
    <t>Suvival time (days)</t>
  </si>
  <si>
    <t>Tumor stage</t>
  </si>
  <si>
    <t>Statistical analysis using SPSS</t>
  </si>
  <si>
    <t>No.</t>
  </si>
  <si>
    <t>1 = Yes</t>
  </si>
  <si>
    <t>STING/GAPDH</t>
  </si>
  <si>
    <t>Fig. 1F (NF-kB p65 levels)</t>
  </si>
  <si>
    <t>NF-kB p65</t>
  </si>
  <si>
    <t>NF-kB p65/GAPDH</t>
  </si>
  <si>
    <t>Survival time (days)</t>
  </si>
  <si>
    <t>NF-𝛋B p65</t>
  </si>
  <si>
    <t>Micronuclei number</t>
  </si>
  <si>
    <t>Total cell count</t>
  </si>
  <si>
    <t>Fig. 4A ( mRNA levels in normal bile duct (NBD) and CCA tissues</t>
  </si>
  <si>
    <t>Fig. 4B (The correlation between 2 distinct mRNA levels)</t>
  </si>
  <si>
    <t>Fig. 1B (Micronuclei number)</t>
  </si>
  <si>
    <t>Micronuclei (%)</t>
  </si>
  <si>
    <t>Fig. 3B (H-score distibution of cGAS, STING, and NF-kB p65)</t>
  </si>
  <si>
    <t>GSE26566 dataset</t>
  </si>
  <si>
    <t>GSE76297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</si>
</sst>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8" formatCode="0.0%"/>
    <numFmt numFmtId="190" formatCode="0.0"/>
  </numFmts>
  <fonts count="10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1"/>
      <color rgb="FF000000"/>
      <name val="Arial"/>
      <family val="2"/>
    </font>
    <font>
      <sz val="8"/>
      <name val="Tahom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5" fillId="0" borderId="0" xfId="0" applyNumberFormat="1" applyFont="1"/>
    <xf numFmtId="2" fontId="3" fillId="0" borderId="0" xfId="0" applyNumberFormat="1" applyFont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3" fillId="0" borderId="0" xfId="0" applyFont="1" applyBorder="1"/>
    <xf numFmtId="188" fontId="2" fillId="0" borderId="0" xfId="1" applyNumberFormat="1" applyFont="1" applyBorder="1" applyAlignment="1">
      <alignment horizontal="center"/>
    </xf>
    <xf numFmtId="188" fontId="8" fillId="0" borderId="0" xfId="1" applyNumberFormat="1" applyFont="1" applyBorder="1" applyAlignment="1">
      <alignment horizontal="center" vertical="center"/>
    </xf>
    <xf numFmtId="188" fontId="3" fillId="0" borderId="0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/>
    <xf numFmtId="0" fontId="4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90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214223</xdr:colOff>
      <xdr:row>11</xdr:row>
      <xdr:rowOff>33127</xdr:rowOff>
    </xdr:from>
    <xdr:to>
      <xdr:col>9</xdr:col>
      <xdr:colOff>23367</xdr:colOff>
      <xdr:row>26</xdr:row>
      <xdr:rowOff>41564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77B0D9-75F1-E15E-3D99-55B3A24E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0914" y="2014327"/>
          <a:ext cx="2053580" cy="271007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95352</xdr:colOff>
      <xdr:row>31</xdr:row>
      <xdr:rowOff>1726</xdr:rowOff>
    </xdr:from>
    <xdr:to>
      <xdr:col>8</xdr:col>
      <xdr:colOff>216303</xdr:colOff>
      <xdr:row>46</xdr:row>
      <xdr:rowOff>41565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916" y="4698417"/>
          <a:ext cx="5183372" cy="2741476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2</xdr:col>
      <xdr:colOff>110836</xdr:colOff>
      <xdr:row>31</xdr:row>
      <xdr:rowOff>13856</xdr:rowOff>
    </xdr:from>
    <xdr:to>
      <xdr:col>4</xdr:col>
      <xdr:colOff>526473</xdr:colOff>
      <xdr:row>45</xdr:row>
      <xdr:rowOff>138546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400" y="4710547"/>
          <a:ext cx="2050473" cy="26462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12</xdr:col>
      <xdr:colOff>125872</xdr:colOff>
      <xdr:row>31</xdr:row>
      <xdr:rowOff>115373</xdr:rowOff>
    </xdr:from>
    <xdr:to>
      <xdr:col>18</xdr:col>
      <xdr:colOff>440083</xdr:colOff>
      <xdr:row>46</xdr:row>
      <xdr:rowOff>155212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5220" y="5692330"/>
          <a:ext cx="5228560" cy="2731686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14</xdr:col>
      <xdr:colOff>635000</xdr:colOff>
      <xdr:row>32</xdr:row>
      <xdr:rowOff>44678</xdr:rowOff>
    </xdr:from>
    <xdr:to>
      <xdr:col>16</xdr:col>
      <xdr:colOff>418951</xdr:colOff>
      <xdr:row>46</xdr:row>
      <xdr:rowOff>169368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485217" y="5801091"/>
          <a:ext cx="1523299" cy="263708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oneCellAnchor>
    <xdr:from>
      <xdr:col>22</xdr:col>
      <xdr:colOff>125872</xdr:colOff>
      <xdr:row>31</xdr:row>
      <xdr:rowOff>115373</xdr:rowOff>
    </xdr:from>
    <xdr:ext cx="5221030" cy="263756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0986" y="5498441"/>
          <a:ext cx="5221030" cy="2637566"/>
        </a:xfrm>
        <a:prstGeom prst="rect">
          <a:avLst/>
        </a:prstGeom>
        <a:solidFill>
          <a:sysClr val="window" lastClr="FFFFFF"/>
        </a:solidFill>
      </xdr:spPr>
    </xdr:pic>
    <xdr:clientData/>
  </xdr:oneCellAnchor>
  <xdr:twoCellAnchor>
    <xdr:from>
      <xdr:col>26</xdr:col>
      <xdr:colOff>158751</xdr:colOff>
      <xdr:row>32</xdr:row>
      <xdr:rowOff>44678</xdr:rowOff>
    </xdr:from>
    <xdr:to>
      <xdr:col>28</xdr:col>
      <xdr:colOff>58157</xdr:colOff>
      <xdr:row>46</xdr:row>
      <xdr:rowOff>169368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0810683" y="5600928"/>
          <a:ext cx="1559065" cy="254923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77346</xdr:colOff>
          <xdr:row>4</xdr:row>
          <xdr:rowOff>18274</xdr:rowOff>
        </xdr:from>
        <xdr:to>
          <xdr:col>10</xdr:col>
          <xdr:colOff>471054</xdr:colOff>
          <xdr:row>17</xdr:row>
          <xdr:rowOff>115391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31</xdr:row>
          <xdr:rowOff>129540</xdr:rowOff>
        </xdr:from>
        <xdr:to>
          <xdr:col>7</xdr:col>
          <xdr:colOff>647700</xdr:colOff>
          <xdr:row>53</xdr:row>
          <xdr:rowOff>101796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0</xdr:rowOff>
        </xdr:from>
        <xdr:to>
          <xdr:col>7</xdr:col>
          <xdr:colOff>1143000</xdr:colOff>
          <xdr:row>54</xdr:row>
          <xdr:rowOff>137160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379806</xdr:colOff>
      <xdr:row>7</xdr:row>
      <xdr:rowOff>15795</xdr:rowOff>
    </xdr:from>
    <xdr:to>
      <xdr:col>12</xdr:col>
      <xdr:colOff>253952</xdr:colOff>
      <xdr:row>34</xdr:row>
      <xdr:rowOff>154339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6878577" y="1289424"/>
          <a:ext cx="2573804" cy="4841172"/>
          <a:chOff x="4661131" y="570430"/>
          <a:chExt cx="2321782" cy="5126182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61131" y="570430"/>
            <a:ext cx="2321782" cy="512618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4675909" y="608522"/>
            <a:ext cx="1235364" cy="5015955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22</xdr:col>
      <xdr:colOff>346364</xdr:colOff>
      <xdr:row>7</xdr:row>
      <xdr:rowOff>23087</xdr:rowOff>
    </xdr:from>
    <xdr:to>
      <xdr:col>26</xdr:col>
      <xdr:colOff>220510</xdr:colOff>
      <xdr:row>34</xdr:row>
      <xdr:rowOff>161633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6740250" y="1296716"/>
          <a:ext cx="2573803" cy="4841174"/>
          <a:chOff x="4641273" y="207819"/>
          <a:chExt cx="2321782" cy="512618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41273" y="207819"/>
            <a:ext cx="2321782" cy="512618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 flipH="1">
            <a:off x="5911273" y="381000"/>
            <a:ext cx="1050636" cy="4860636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306010</xdr:colOff>
      <xdr:row>5</xdr:row>
      <xdr:rowOff>13306</xdr:rowOff>
    </xdr:from>
    <xdr:to>
      <xdr:col>9</xdr:col>
      <xdr:colOff>411284</xdr:colOff>
      <xdr:row>29</xdr:row>
      <xdr:rowOff>132607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/>
      </xdr:nvGrpSpPr>
      <xdr:grpSpPr>
        <a:xfrm>
          <a:off x="4594981" y="916820"/>
          <a:ext cx="2804932" cy="4321187"/>
          <a:chOff x="2639291" y="198582"/>
          <a:chExt cx="2552911" cy="4569691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639291" y="198582"/>
            <a:ext cx="2552911" cy="4569691"/>
          </a:xfrm>
          <a:prstGeom prst="rect">
            <a:avLst/>
          </a:prstGeom>
        </xdr:spPr>
      </xdr:pic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/>
        </xdr:nvSpPr>
        <xdr:spPr>
          <a:xfrm>
            <a:off x="2639291" y="392545"/>
            <a:ext cx="1401618" cy="4167910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30</xdr:row>
      <xdr:rowOff>136236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pSpPr/>
      </xdr:nvGrpSpPr>
      <xdr:grpSpPr>
        <a:xfrm>
          <a:off x="13062857" y="1099457"/>
          <a:ext cx="2699657" cy="4316350"/>
          <a:chOff x="2639291" y="198582"/>
          <a:chExt cx="2556162" cy="4569691"/>
        </a:xfrm>
      </xdr:grpSpPr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639291" y="198582"/>
            <a:ext cx="2552911" cy="4569691"/>
          </a:xfrm>
          <a:prstGeom prst="rect">
            <a:avLst/>
          </a:prstGeom>
        </xdr:spPr>
      </xdr:pic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/>
        </xdr:nvSpPr>
        <xdr:spPr>
          <a:xfrm flipH="1">
            <a:off x="3998716" y="347488"/>
            <a:ext cx="1196737" cy="4212969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4" Type="http://schemas.openxmlformats.org/officeDocument/2006/relationships/image" Target="../media/image4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4" Type="http://schemas.openxmlformats.org/officeDocument/2006/relationships/image" Target="../media/image5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5770F-2F15-4B86-910D-13EB9FAAD25F}">
  <dimension ref="A1:X50"/>
  <sheetViews>
    <sheetView tabSelected="1" topLeftCell="B1" zoomScale="115" zoomScaleNormal="115" workbookViewId="0">
      <selection activeCell="L22" sqref="L22"/>
    </sheetView>
  </sheetViews>
  <sheetFormatPr defaultColWidth="8.796875" defaultRowHeight="13.8" x14ac:dyDescent="0.25"/>
  <cols>
    <col min="1" max="1" width="14.19921875" style="2" customWidth="1"/>
    <col min="2" max="2" width="6.296875" style="2" customWidth="1"/>
    <col min="3" max="3" width="10.19921875" style="2" customWidth="1"/>
    <col min="4" max="4" width="9.19921875" style="2" customWidth="1"/>
    <col min="5" max="5" width="11.5" style="2" customWidth="1"/>
    <col min="6" max="6" width="10.19921875" style="2" customWidth="1"/>
    <col min="7" max="7" width="12" style="2" customWidth="1"/>
    <col min="8" max="9" width="8.796875" style="2"/>
    <col min="10" max="10" width="5.796875" style="2" customWidth="1"/>
    <col min="11" max="11" width="8.796875" style="2"/>
    <col min="12" max="12" width="9.5" style="2" customWidth="1"/>
    <col min="13" max="13" width="9.296875" style="2" customWidth="1"/>
    <col min="14" max="14" width="11.69921875" style="2" customWidth="1"/>
    <col min="15" max="15" width="12.3984375" style="2" customWidth="1"/>
    <col min="16" max="16" width="13" style="2" customWidth="1"/>
    <col min="17" max="16384" width="8.796875" style="2"/>
  </cols>
  <sheetData>
    <row r="1" spans="1:24" x14ac:dyDescent="0.25">
      <c r="C1" s="54"/>
      <c r="D1" s="54"/>
      <c r="E1" s="54"/>
      <c r="F1" s="54"/>
      <c r="G1" s="54"/>
      <c r="H1" s="54"/>
      <c r="I1" s="54"/>
      <c r="J1" s="54"/>
      <c r="K1" s="54"/>
      <c r="L1" s="70"/>
      <c r="M1" s="70"/>
      <c r="N1" s="70"/>
      <c r="O1" s="70"/>
      <c r="P1" s="70"/>
    </row>
    <row r="2" spans="1:24" x14ac:dyDescent="0.25">
      <c r="C2" s="58" t="s">
        <v>74</v>
      </c>
      <c r="D2" s="58"/>
      <c r="E2" s="58"/>
      <c r="F2" s="58"/>
      <c r="G2" s="58"/>
      <c r="H2" s="58"/>
      <c r="I2" s="58"/>
      <c r="J2" s="32"/>
      <c r="K2" s="32"/>
      <c r="L2" s="70"/>
      <c r="M2" s="70"/>
      <c r="N2" s="70"/>
      <c r="O2" s="70"/>
      <c r="P2" s="70"/>
    </row>
    <row r="3" spans="1:24" x14ac:dyDescent="0.25">
      <c r="C3" s="32"/>
      <c r="D3" s="32"/>
      <c r="E3" s="32"/>
      <c r="F3" s="32"/>
      <c r="G3" s="32"/>
      <c r="H3" s="32"/>
      <c r="I3" s="32"/>
      <c r="J3" s="32"/>
      <c r="K3" s="32"/>
      <c r="L3" s="70"/>
      <c r="M3" s="70"/>
      <c r="N3" s="70"/>
      <c r="O3" s="70"/>
      <c r="P3" s="70"/>
    </row>
    <row r="4" spans="1:24" x14ac:dyDescent="0.25">
      <c r="A4" s="83"/>
      <c r="B4" s="83"/>
      <c r="J4" s="75"/>
      <c r="K4" s="75"/>
      <c r="L4" s="75"/>
      <c r="M4" s="75"/>
      <c r="N4" s="75"/>
      <c r="O4" s="75"/>
      <c r="P4" s="75"/>
      <c r="Q4" s="75"/>
      <c r="R4" s="52"/>
      <c r="S4" s="71"/>
      <c r="T4" s="71"/>
      <c r="U4" s="72"/>
      <c r="V4" s="71"/>
      <c r="W4" s="71"/>
      <c r="X4" s="9"/>
    </row>
    <row r="5" spans="1:24" x14ac:dyDescent="0.25">
      <c r="B5" s="69"/>
      <c r="C5" s="3"/>
      <c r="D5" s="53" t="s">
        <v>70</v>
      </c>
      <c r="E5" s="53"/>
      <c r="F5" s="53"/>
      <c r="G5" s="53" t="s">
        <v>71</v>
      </c>
      <c r="H5" s="53"/>
      <c r="I5" s="53"/>
      <c r="J5" s="69"/>
      <c r="L5" s="73"/>
      <c r="M5" s="71"/>
      <c r="N5" s="72"/>
      <c r="O5" s="73"/>
      <c r="P5" s="71"/>
      <c r="Q5" s="9"/>
    </row>
    <row r="6" spans="1:24" x14ac:dyDescent="0.25">
      <c r="B6" s="69"/>
      <c r="C6" s="3"/>
      <c r="D6" s="5" t="s">
        <v>2</v>
      </c>
      <c r="E6" s="5" t="s">
        <v>3</v>
      </c>
      <c r="F6" s="5" t="s">
        <v>4</v>
      </c>
      <c r="G6" s="5" t="s">
        <v>2</v>
      </c>
      <c r="H6" s="5" t="s">
        <v>3</v>
      </c>
      <c r="I6" s="5" t="s">
        <v>4</v>
      </c>
      <c r="J6" s="69"/>
      <c r="L6" s="73"/>
      <c r="M6" s="71"/>
      <c r="N6" s="72"/>
      <c r="O6" s="73"/>
      <c r="P6" s="71"/>
      <c r="Q6" s="9"/>
    </row>
    <row r="7" spans="1:24" x14ac:dyDescent="0.25">
      <c r="B7" s="69"/>
      <c r="C7" s="4" t="s">
        <v>48</v>
      </c>
      <c r="D7" s="48">
        <v>41</v>
      </c>
      <c r="E7" s="49">
        <v>62</v>
      </c>
      <c r="F7" s="49">
        <v>66</v>
      </c>
      <c r="G7" s="50">
        <v>518</v>
      </c>
      <c r="H7" s="50">
        <v>544</v>
      </c>
      <c r="I7" s="50">
        <v>522</v>
      </c>
      <c r="J7" s="69"/>
      <c r="L7" s="73"/>
      <c r="M7" s="71"/>
      <c r="N7" s="72"/>
      <c r="O7" s="73"/>
      <c r="P7" s="71"/>
      <c r="Q7" s="9"/>
    </row>
    <row r="8" spans="1:24" x14ac:dyDescent="0.25">
      <c r="B8" s="69"/>
      <c r="C8" s="4" t="s">
        <v>49</v>
      </c>
      <c r="D8" s="51">
        <v>37</v>
      </c>
      <c r="E8" s="51">
        <v>47</v>
      </c>
      <c r="F8" s="51">
        <v>69</v>
      </c>
      <c r="G8" s="50">
        <v>517</v>
      </c>
      <c r="H8" s="50">
        <v>537</v>
      </c>
      <c r="I8" s="50">
        <v>519</v>
      </c>
      <c r="J8" s="69"/>
      <c r="L8" s="73"/>
      <c r="M8" s="71"/>
      <c r="N8" s="72"/>
      <c r="O8" s="73"/>
      <c r="P8" s="71"/>
      <c r="Q8" s="9"/>
    </row>
    <row r="9" spans="1:24" x14ac:dyDescent="0.25">
      <c r="B9" s="69"/>
      <c r="C9" s="4" t="s">
        <v>50</v>
      </c>
      <c r="D9" s="51">
        <v>43</v>
      </c>
      <c r="E9" s="51">
        <v>56</v>
      </c>
      <c r="F9" s="51">
        <v>62</v>
      </c>
      <c r="G9" s="50">
        <v>513</v>
      </c>
      <c r="H9" s="50">
        <v>534</v>
      </c>
      <c r="I9" s="50">
        <v>516</v>
      </c>
      <c r="J9" s="69"/>
      <c r="L9" s="73"/>
      <c r="M9" s="71"/>
      <c r="N9" s="72"/>
      <c r="O9" s="73"/>
      <c r="P9" s="71"/>
      <c r="Q9" s="9"/>
    </row>
    <row r="10" spans="1:24" x14ac:dyDescent="0.25">
      <c r="B10" s="69"/>
      <c r="C10" s="69"/>
      <c r="D10" s="69"/>
      <c r="E10" s="69"/>
      <c r="F10" s="69"/>
      <c r="G10" s="69"/>
      <c r="H10" s="69"/>
      <c r="I10" s="69"/>
      <c r="J10" s="69"/>
      <c r="L10" s="73"/>
      <c r="M10" s="71"/>
      <c r="N10" s="72"/>
      <c r="O10" s="73"/>
      <c r="P10" s="71"/>
      <c r="Q10" s="9"/>
    </row>
    <row r="11" spans="1:24" x14ac:dyDescent="0.25">
      <c r="B11" s="69"/>
      <c r="C11" s="69"/>
      <c r="D11" s="69"/>
      <c r="E11" s="69"/>
      <c r="F11" s="69"/>
      <c r="G11" s="69"/>
      <c r="H11" s="69"/>
      <c r="I11" s="69"/>
      <c r="J11" s="69"/>
      <c r="L11" s="73"/>
      <c r="M11" s="71"/>
      <c r="N11" s="72"/>
      <c r="O11" s="73"/>
      <c r="P11" s="71"/>
      <c r="Q11" s="9"/>
    </row>
    <row r="12" spans="1:24" x14ac:dyDescent="0.25">
      <c r="B12" s="69"/>
      <c r="C12" s="3"/>
      <c r="D12" s="53" t="s">
        <v>75</v>
      </c>
      <c r="E12" s="53"/>
      <c r="F12" s="53"/>
      <c r="G12" s="69"/>
      <c r="H12" s="69"/>
      <c r="I12" s="69"/>
      <c r="J12" s="69"/>
      <c r="L12" s="73"/>
      <c r="M12" s="71"/>
      <c r="N12" s="72"/>
      <c r="O12" s="73"/>
      <c r="P12" s="71"/>
      <c r="Q12" s="9"/>
    </row>
    <row r="13" spans="1:24" x14ac:dyDescent="0.25">
      <c r="B13" s="69"/>
      <c r="C13" s="3"/>
      <c r="D13" s="5" t="s">
        <v>2</v>
      </c>
      <c r="E13" s="5" t="s">
        <v>3</v>
      </c>
      <c r="F13" s="5" t="s">
        <v>4</v>
      </c>
      <c r="G13" s="69"/>
      <c r="H13" s="69"/>
      <c r="I13" s="69"/>
      <c r="J13" s="69"/>
      <c r="L13" s="73"/>
      <c r="M13" s="71"/>
      <c r="N13" s="72"/>
      <c r="O13" s="73"/>
      <c r="P13" s="71"/>
      <c r="Q13" s="9"/>
    </row>
    <row r="14" spans="1:24" x14ac:dyDescent="0.25">
      <c r="B14" s="69"/>
      <c r="C14" s="4" t="s">
        <v>48</v>
      </c>
      <c r="D14" s="98">
        <f>(D7/G7)*100</f>
        <v>7.9150579150579148</v>
      </c>
      <c r="E14" s="98">
        <f t="shared" ref="E14:F14" si="0">(E7/H7)*100</f>
        <v>11.397058823529411</v>
      </c>
      <c r="F14" s="98">
        <f t="shared" si="0"/>
        <v>12.643678160919542</v>
      </c>
      <c r="G14" s="69"/>
      <c r="H14" s="69"/>
      <c r="I14" s="69"/>
      <c r="J14" s="69"/>
      <c r="L14" s="73"/>
      <c r="M14" s="71"/>
      <c r="N14" s="72"/>
      <c r="O14" s="73"/>
      <c r="P14" s="71"/>
      <c r="Q14" s="9"/>
    </row>
    <row r="15" spans="1:24" x14ac:dyDescent="0.25">
      <c r="B15" s="69"/>
      <c r="C15" s="4" t="s">
        <v>49</v>
      </c>
      <c r="D15" s="98">
        <f t="shared" ref="D15:D16" si="1">(D8/G8)*100</f>
        <v>7.1566731141199229</v>
      </c>
      <c r="E15" s="98">
        <f t="shared" ref="E15:E16" si="2">(E8/H8)*100</f>
        <v>8.7523277467411553</v>
      </c>
      <c r="F15" s="98">
        <f t="shared" ref="F15:F16" si="3">(F8/I8)*100</f>
        <v>13.294797687861271</v>
      </c>
      <c r="G15" s="69"/>
      <c r="H15" s="69"/>
      <c r="I15" s="69"/>
      <c r="J15" s="69"/>
      <c r="L15" s="73"/>
      <c r="M15" s="71"/>
      <c r="N15" s="72"/>
      <c r="O15" s="73"/>
      <c r="P15" s="71"/>
      <c r="Q15" s="9"/>
    </row>
    <row r="16" spans="1:24" x14ac:dyDescent="0.25">
      <c r="B16" s="69"/>
      <c r="C16" s="4" t="s">
        <v>50</v>
      </c>
      <c r="D16" s="98">
        <f t="shared" si="1"/>
        <v>8.3820662768031191</v>
      </c>
      <c r="E16" s="98">
        <f t="shared" si="2"/>
        <v>10.486891385767791</v>
      </c>
      <c r="F16" s="98">
        <f t="shared" si="3"/>
        <v>12.015503875968992</v>
      </c>
      <c r="G16" s="69"/>
      <c r="H16" s="69"/>
      <c r="I16" s="69"/>
      <c r="J16" s="69"/>
      <c r="L16" s="73"/>
      <c r="M16" s="71"/>
      <c r="N16" s="72"/>
      <c r="O16" s="73"/>
      <c r="P16" s="71"/>
      <c r="Q16" s="9"/>
    </row>
    <row r="17" spans="2:17" x14ac:dyDescent="0.25">
      <c r="B17" s="69"/>
      <c r="C17" s="69"/>
      <c r="D17" s="69"/>
      <c r="E17" s="69"/>
      <c r="F17" s="69"/>
      <c r="G17" s="69"/>
      <c r="H17" s="69"/>
      <c r="I17" s="69"/>
      <c r="J17" s="69"/>
      <c r="L17" s="73"/>
      <c r="M17" s="71"/>
      <c r="N17" s="72"/>
      <c r="O17" s="73"/>
      <c r="P17" s="71"/>
      <c r="Q17" s="9"/>
    </row>
    <row r="18" spans="2:17" x14ac:dyDescent="0.25">
      <c r="B18" s="69"/>
      <c r="C18" s="69"/>
      <c r="D18" s="69"/>
      <c r="E18" s="69"/>
      <c r="F18" s="69"/>
      <c r="G18" s="69"/>
      <c r="H18" s="69"/>
      <c r="I18" s="69"/>
      <c r="J18" s="69"/>
      <c r="L18" s="73"/>
      <c r="M18" s="71"/>
      <c r="N18" s="72"/>
      <c r="O18" s="73"/>
      <c r="P18" s="71"/>
      <c r="Q18" s="9"/>
    </row>
    <row r="19" spans="2:17" x14ac:dyDescent="0.25">
      <c r="B19" s="69"/>
      <c r="C19" s="69"/>
      <c r="D19" s="76"/>
      <c r="E19" s="77"/>
      <c r="F19" s="78"/>
      <c r="G19" s="69"/>
      <c r="H19" s="69"/>
      <c r="I19" s="69"/>
      <c r="J19" s="69"/>
      <c r="L19" s="73"/>
      <c r="M19" s="71"/>
      <c r="N19" s="72"/>
      <c r="O19" s="73"/>
      <c r="P19" s="71"/>
      <c r="Q19" s="9"/>
    </row>
    <row r="20" spans="2:17" x14ac:dyDescent="0.25">
      <c r="B20" s="69"/>
      <c r="C20" s="69"/>
      <c r="D20" s="79"/>
      <c r="E20" s="79"/>
      <c r="F20" s="79"/>
      <c r="G20" s="69"/>
      <c r="H20" s="69"/>
      <c r="I20" s="69"/>
      <c r="J20" s="69"/>
      <c r="L20" s="73"/>
      <c r="M20" s="71"/>
      <c r="N20" s="72"/>
      <c r="O20" s="73"/>
      <c r="P20" s="71"/>
      <c r="Q20" s="9"/>
    </row>
    <row r="21" spans="2:17" x14ac:dyDescent="0.25">
      <c r="B21" s="69"/>
      <c r="C21" s="69"/>
      <c r="D21" s="79"/>
      <c r="E21" s="79"/>
      <c r="F21" s="79"/>
      <c r="G21" s="69"/>
      <c r="H21" s="69"/>
      <c r="I21" s="69"/>
      <c r="J21" s="69"/>
      <c r="L21" s="73"/>
      <c r="M21" s="71"/>
      <c r="N21" s="72"/>
      <c r="O21" s="73"/>
      <c r="P21" s="71"/>
      <c r="Q21" s="9"/>
    </row>
    <row r="22" spans="2:17" x14ac:dyDescent="0.25">
      <c r="B22" s="69"/>
      <c r="C22" s="69"/>
      <c r="D22" s="69"/>
      <c r="E22" s="69"/>
      <c r="F22" s="69"/>
      <c r="G22" s="69"/>
      <c r="H22" s="69"/>
      <c r="I22" s="69"/>
      <c r="J22" s="69"/>
      <c r="L22" s="73"/>
      <c r="M22" s="71"/>
      <c r="N22" s="72"/>
      <c r="O22" s="73"/>
      <c r="P22" s="71"/>
      <c r="Q22" s="9"/>
    </row>
    <row r="23" spans="2:17" x14ac:dyDescent="0.25">
      <c r="B23" s="69"/>
      <c r="C23" s="69"/>
      <c r="D23" s="69"/>
      <c r="E23" s="69"/>
      <c r="F23" s="69"/>
      <c r="G23" s="69"/>
      <c r="H23" s="69"/>
      <c r="I23" s="69"/>
      <c r="J23" s="69"/>
      <c r="L23" s="73"/>
      <c r="M23" s="71"/>
      <c r="N23" s="74"/>
      <c r="O23" s="73"/>
      <c r="P23" s="71"/>
      <c r="Q23" s="9"/>
    </row>
    <row r="24" spans="2:17" x14ac:dyDescent="0.25">
      <c r="B24" s="69"/>
      <c r="C24" s="69"/>
      <c r="D24" s="69"/>
      <c r="E24" s="69"/>
      <c r="F24" s="69"/>
      <c r="G24" s="69"/>
      <c r="H24" s="69"/>
      <c r="I24" s="69"/>
      <c r="J24" s="69"/>
      <c r="L24" s="72"/>
      <c r="M24" s="72"/>
      <c r="N24" s="72"/>
      <c r="O24" s="72"/>
      <c r="P24" s="72"/>
      <c r="Q24" s="9"/>
    </row>
    <row r="25" spans="2:17" x14ac:dyDescent="0.25">
      <c r="B25" s="69"/>
      <c r="C25" s="69"/>
      <c r="D25" s="69"/>
      <c r="E25" s="69"/>
      <c r="F25" s="69"/>
      <c r="G25" s="69"/>
      <c r="H25" s="69"/>
      <c r="I25" s="69"/>
      <c r="J25" s="69"/>
      <c r="L25" s="72"/>
      <c r="M25" s="72"/>
      <c r="N25" s="72"/>
      <c r="O25" s="72"/>
      <c r="P25" s="72"/>
      <c r="Q25" s="9"/>
    </row>
    <row r="26" spans="2:17" x14ac:dyDescent="0.25">
      <c r="B26" s="69"/>
      <c r="C26" s="69"/>
      <c r="D26" s="69"/>
      <c r="E26" s="69"/>
      <c r="F26" s="69"/>
      <c r="G26" s="69"/>
      <c r="H26" s="69"/>
      <c r="I26" s="69"/>
      <c r="J26" s="69"/>
      <c r="L26" s="71"/>
      <c r="M26" s="71"/>
      <c r="N26" s="72"/>
      <c r="O26" s="72"/>
      <c r="P26" s="72"/>
      <c r="Q26" s="9"/>
    </row>
    <row r="27" spans="2:17" x14ac:dyDescent="0.25">
      <c r="B27" s="69"/>
      <c r="C27" s="69"/>
      <c r="D27" s="69"/>
      <c r="E27" s="69"/>
      <c r="F27" s="69"/>
      <c r="G27" s="69"/>
      <c r="H27" s="69"/>
      <c r="I27" s="69"/>
      <c r="J27" s="69"/>
      <c r="L27" s="73"/>
      <c r="M27" s="71"/>
      <c r="N27" s="72"/>
      <c r="O27" s="72"/>
      <c r="P27" s="72"/>
      <c r="Q27" s="9"/>
    </row>
    <row r="28" spans="2:17" x14ac:dyDescent="0.25">
      <c r="B28" s="69"/>
      <c r="C28" s="69"/>
      <c r="D28" s="69"/>
      <c r="E28" s="69"/>
      <c r="F28" s="69"/>
      <c r="G28" s="69"/>
      <c r="H28" s="69"/>
      <c r="I28" s="69"/>
      <c r="J28" s="69"/>
      <c r="L28" s="73"/>
      <c r="M28" s="71"/>
      <c r="N28" s="72"/>
      <c r="O28" s="72"/>
      <c r="P28" s="72"/>
      <c r="Q28" s="9"/>
    </row>
    <row r="29" spans="2:17" x14ac:dyDescent="0.25">
      <c r="B29" s="69"/>
      <c r="C29" s="69"/>
      <c r="D29" s="69"/>
      <c r="E29" s="69"/>
      <c r="F29" s="69"/>
      <c r="G29" s="69"/>
      <c r="H29" s="69"/>
      <c r="I29" s="69"/>
      <c r="J29" s="69"/>
      <c r="L29" s="73"/>
      <c r="M29" s="71"/>
      <c r="N29" s="72"/>
      <c r="O29" s="72"/>
      <c r="P29" s="72"/>
      <c r="Q29" s="9"/>
    </row>
    <row r="30" spans="2:17" x14ac:dyDescent="0.25">
      <c r="B30" s="69"/>
      <c r="C30" s="69"/>
      <c r="D30" s="69"/>
      <c r="E30" s="69"/>
      <c r="F30" s="69"/>
      <c r="G30" s="69"/>
      <c r="H30" s="69"/>
      <c r="I30" s="69"/>
      <c r="J30" s="69"/>
      <c r="L30" s="73"/>
      <c r="M30" s="71"/>
      <c r="N30" s="72"/>
      <c r="O30" s="72"/>
      <c r="P30" s="72"/>
      <c r="Q30" s="9"/>
    </row>
    <row r="31" spans="2:17" x14ac:dyDescent="0.25">
      <c r="B31" s="69"/>
      <c r="C31" s="69"/>
      <c r="D31" s="69"/>
      <c r="E31" s="69"/>
      <c r="F31" s="69"/>
      <c r="G31" s="69"/>
      <c r="H31" s="69"/>
      <c r="I31" s="69"/>
      <c r="J31" s="69"/>
      <c r="L31" s="73"/>
      <c r="M31" s="71"/>
      <c r="N31" s="72"/>
      <c r="O31" s="72"/>
      <c r="P31" s="72"/>
      <c r="Q31" s="9"/>
    </row>
    <row r="32" spans="2:17" x14ac:dyDescent="0.25">
      <c r="L32" s="73"/>
      <c r="M32" s="71"/>
      <c r="N32" s="72"/>
      <c r="O32" s="72"/>
      <c r="P32" s="72"/>
      <c r="Q32" s="9"/>
    </row>
    <row r="33" spans="12:17" x14ac:dyDescent="0.25">
      <c r="L33" s="73"/>
      <c r="M33" s="71"/>
      <c r="N33" s="72"/>
      <c r="O33" s="72"/>
      <c r="P33" s="72"/>
      <c r="Q33" s="9"/>
    </row>
    <row r="34" spans="12:17" x14ac:dyDescent="0.25">
      <c r="L34" s="73"/>
      <c r="M34" s="71"/>
      <c r="N34" s="72"/>
      <c r="O34" s="72"/>
      <c r="P34" s="72"/>
      <c r="Q34" s="9"/>
    </row>
    <row r="35" spans="12:17" x14ac:dyDescent="0.25">
      <c r="L35" s="73"/>
      <c r="M35" s="71"/>
      <c r="N35" s="72"/>
      <c r="O35" s="72"/>
      <c r="P35" s="72"/>
      <c r="Q35" s="9"/>
    </row>
    <row r="36" spans="12:17" x14ac:dyDescent="0.25">
      <c r="L36" s="73"/>
      <c r="M36" s="71"/>
      <c r="N36" s="72"/>
      <c r="O36" s="72"/>
      <c r="P36" s="72"/>
      <c r="Q36" s="9"/>
    </row>
    <row r="37" spans="12:17" x14ac:dyDescent="0.25">
      <c r="L37" s="73"/>
      <c r="M37" s="71"/>
      <c r="N37" s="72"/>
      <c r="O37" s="72"/>
      <c r="P37" s="72"/>
      <c r="Q37" s="9"/>
    </row>
    <row r="38" spans="12:17" x14ac:dyDescent="0.25">
      <c r="L38" s="73"/>
      <c r="M38" s="71"/>
      <c r="N38" s="72"/>
      <c r="O38" s="72"/>
      <c r="P38" s="72"/>
      <c r="Q38" s="9"/>
    </row>
    <row r="39" spans="12:17" x14ac:dyDescent="0.25">
      <c r="L39" s="73"/>
      <c r="M39" s="71"/>
      <c r="N39" s="72"/>
      <c r="O39" s="72"/>
      <c r="P39" s="72"/>
      <c r="Q39" s="9"/>
    </row>
    <row r="40" spans="12:17" x14ac:dyDescent="0.25">
      <c r="L40" s="73"/>
      <c r="M40" s="71"/>
      <c r="N40" s="72"/>
      <c r="O40" s="72"/>
      <c r="P40" s="72"/>
      <c r="Q40" s="9"/>
    </row>
    <row r="41" spans="12:17" x14ac:dyDescent="0.25">
      <c r="L41" s="73"/>
      <c r="M41" s="71"/>
      <c r="N41" s="72"/>
      <c r="O41" s="72"/>
      <c r="P41" s="72"/>
      <c r="Q41" s="9"/>
    </row>
    <row r="42" spans="12:17" x14ac:dyDescent="0.25">
      <c r="L42" s="73"/>
      <c r="M42" s="71"/>
      <c r="N42" s="72"/>
      <c r="O42" s="72"/>
      <c r="P42" s="72"/>
      <c r="Q42" s="9"/>
    </row>
    <row r="43" spans="12:17" x14ac:dyDescent="0.25">
      <c r="L43" s="73"/>
      <c r="M43" s="71"/>
      <c r="N43" s="72"/>
      <c r="O43" s="72"/>
      <c r="P43" s="72"/>
      <c r="Q43" s="9"/>
    </row>
    <row r="44" spans="12:17" x14ac:dyDescent="0.25">
      <c r="L44" s="73"/>
      <c r="M44" s="71"/>
      <c r="N44" s="72"/>
      <c r="O44" s="72"/>
      <c r="P44" s="72"/>
      <c r="Q44" s="9"/>
    </row>
    <row r="45" spans="12:17" x14ac:dyDescent="0.25">
      <c r="L45" s="73"/>
      <c r="M45" s="71"/>
      <c r="N45" s="72"/>
      <c r="O45" s="72"/>
      <c r="P45" s="72"/>
      <c r="Q45" s="9"/>
    </row>
    <row r="46" spans="12:17" x14ac:dyDescent="0.25">
      <c r="L46" s="72"/>
      <c r="M46" s="72"/>
      <c r="N46" s="72"/>
      <c r="O46" s="72"/>
      <c r="P46" s="72"/>
      <c r="Q46" s="9"/>
    </row>
    <row r="47" spans="12:17" x14ac:dyDescent="0.25">
      <c r="L47" s="72"/>
      <c r="M47" s="72"/>
      <c r="N47" s="72"/>
      <c r="O47" s="72"/>
      <c r="P47" s="72"/>
      <c r="Q47" s="9"/>
    </row>
    <row r="48" spans="12:17" x14ac:dyDescent="0.25">
      <c r="L48" s="9"/>
      <c r="M48" s="9"/>
      <c r="N48" s="9"/>
      <c r="O48" s="9"/>
      <c r="P48" s="9"/>
      <c r="Q48" s="9"/>
    </row>
    <row r="49" spans="12:17" x14ac:dyDescent="0.25">
      <c r="L49" s="9"/>
      <c r="M49" s="9"/>
      <c r="N49" s="9"/>
      <c r="O49" s="9"/>
      <c r="P49" s="9"/>
      <c r="Q49" s="9"/>
    </row>
    <row r="50" spans="12:17" x14ac:dyDescent="0.25">
      <c r="L50" s="9"/>
      <c r="M50" s="9"/>
      <c r="N50" s="9"/>
      <c r="O50" s="9"/>
      <c r="P50" s="9"/>
      <c r="Q50" s="9"/>
    </row>
  </sheetData>
  <mergeCells count="7">
    <mergeCell ref="G5:I5"/>
    <mergeCell ref="D5:F5"/>
    <mergeCell ref="D12:F12"/>
    <mergeCell ref="C1:E1"/>
    <mergeCell ref="F1:H1"/>
    <mergeCell ref="I1:K1"/>
    <mergeCell ref="C2:I2"/>
  </mergeCells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39CC-065C-4A6C-A18E-F65386F527A0}">
  <dimension ref="B2:AD48"/>
  <sheetViews>
    <sheetView zoomScale="70" zoomScaleNormal="70" workbookViewId="0">
      <selection activeCell="C5" sqref="C5:I5"/>
    </sheetView>
  </sheetViews>
  <sheetFormatPr defaultColWidth="8.796875" defaultRowHeight="13.8" x14ac:dyDescent="0.25"/>
  <cols>
    <col min="1" max="1" width="8.796875" style="2"/>
    <col min="2" max="2" width="10.5" style="2" customWidth="1"/>
    <col min="3" max="3" width="12.796875" style="2" customWidth="1"/>
    <col min="4" max="4" width="9.69921875" style="2" customWidth="1"/>
    <col min="5" max="5" width="11.296875" style="2" customWidth="1"/>
    <col min="6" max="6" width="10.69921875" style="2" customWidth="1"/>
    <col min="7" max="7" width="11.296875" style="2" customWidth="1"/>
    <col min="8" max="8" width="11" style="2" customWidth="1"/>
    <col min="9" max="9" width="11.69921875" style="2" customWidth="1"/>
    <col min="10" max="13" width="8.796875" style="2"/>
    <col min="14" max="14" width="10.69921875" style="2" customWidth="1"/>
    <col min="15" max="15" width="11.69921875" style="2" customWidth="1"/>
    <col min="16" max="16" width="11.19921875" style="2" customWidth="1"/>
    <col min="17" max="17" width="11.296875" style="2" customWidth="1"/>
    <col min="18" max="18" width="10.69921875" style="2" customWidth="1"/>
    <col min="19" max="19" width="12.19921875" style="2" customWidth="1"/>
    <col min="20" max="22" width="8.796875" style="2"/>
    <col min="23" max="24" width="10.69921875" style="2" customWidth="1"/>
    <col min="25" max="25" width="12" style="2" customWidth="1"/>
    <col min="26" max="26" width="11.296875" style="2" customWidth="1"/>
    <col min="27" max="27" width="11.19921875" style="2" customWidth="1"/>
    <col min="28" max="28" width="10.69921875" style="2" customWidth="1"/>
    <col min="29" max="29" width="12.19921875" style="2" customWidth="1"/>
    <col min="30" max="16384" width="8.796875" style="2"/>
  </cols>
  <sheetData>
    <row r="2" spans="2:30" ht="14.4" thickBot="1" x14ac:dyDescent="0.3"/>
    <row r="3" spans="2:30" x14ac:dyDescent="0.25">
      <c r="B3" s="10"/>
      <c r="C3" s="11"/>
      <c r="D3" s="11"/>
      <c r="E3" s="11"/>
      <c r="F3" s="11"/>
      <c r="G3" s="11"/>
      <c r="H3" s="11"/>
      <c r="I3" s="11"/>
      <c r="J3" s="12"/>
      <c r="L3" s="10"/>
      <c r="M3" s="11"/>
      <c r="N3" s="11"/>
      <c r="O3" s="11"/>
      <c r="P3" s="11"/>
      <c r="Q3" s="11"/>
      <c r="R3" s="11"/>
      <c r="S3" s="11"/>
      <c r="T3" s="12"/>
      <c r="V3" s="10"/>
      <c r="W3" s="11"/>
      <c r="X3" s="11"/>
      <c r="Y3" s="11"/>
      <c r="Z3" s="11"/>
      <c r="AA3" s="11"/>
      <c r="AB3" s="11"/>
      <c r="AC3" s="11"/>
      <c r="AD3" s="12"/>
    </row>
    <row r="4" spans="2:30" x14ac:dyDescent="0.25">
      <c r="B4" s="13"/>
      <c r="J4" s="14"/>
      <c r="L4" s="13"/>
      <c r="T4" s="14"/>
      <c r="V4" s="13"/>
      <c r="AD4" s="14"/>
    </row>
    <row r="5" spans="2:30" x14ac:dyDescent="0.25">
      <c r="B5" s="13"/>
      <c r="C5" s="58" t="s">
        <v>55</v>
      </c>
      <c r="D5" s="58"/>
      <c r="E5" s="58"/>
      <c r="F5" s="58"/>
      <c r="G5" s="58"/>
      <c r="H5" s="58"/>
      <c r="I5" s="58"/>
      <c r="J5" s="14"/>
      <c r="L5" s="13"/>
      <c r="M5" s="58" t="s">
        <v>56</v>
      </c>
      <c r="N5" s="58"/>
      <c r="O5" s="58"/>
      <c r="P5" s="58"/>
      <c r="Q5" s="58"/>
      <c r="R5" s="58"/>
      <c r="S5" s="58"/>
      <c r="T5" s="14"/>
      <c r="V5" s="13"/>
      <c r="W5" s="58" t="s">
        <v>65</v>
      </c>
      <c r="X5" s="58"/>
      <c r="Y5" s="58"/>
      <c r="Z5" s="58"/>
      <c r="AA5" s="58"/>
      <c r="AB5" s="58"/>
      <c r="AC5" s="58"/>
      <c r="AD5" s="14"/>
    </row>
    <row r="6" spans="2:30" x14ac:dyDescent="0.25">
      <c r="B6" s="13"/>
      <c r="J6" s="14"/>
      <c r="L6" s="13"/>
      <c r="T6" s="14"/>
      <c r="V6" s="13"/>
      <c r="AD6" s="14"/>
    </row>
    <row r="7" spans="2:30" x14ac:dyDescent="0.25">
      <c r="B7" s="13"/>
      <c r="J7" s="14"/>
      <c r="L7" s="13"/>
      <c r="T7" s="14"/>
      <c r="V7" s="13"/>
      <c r="AD7" s="14"/>
    </row>
    <row r="8" spans="2:30" x14ac:dyDescent="0.25">
      <c r="B8" s="13"/>
      <c r="D8" s="59" t="s">
        <v>53</v>
      </c>
      <c r="E8" s="59"/>
      <c r="F8" s="59"/>
      <c r="G8" s="59"/>
      <c r="H8" s="59"/>
      <c r="I8" s="59"/>
      <c r="J8" s="14"/>
      <c r="L8" s="13"/>
      <c r="T8" s="14"/>
      <c r="V8" s="13"/>
      <c r="AD8" s="14"/>
    </row>
    <row r="9" spans="2:30" x14ac:dyDescent="0.25">
      <c r="B9" s="13"/>
      <c r="D9" s="60" t="s">
        <v>5</v>
      </c>
      <c r="E9" s="61"/>
      <c r="F9" s="62"/>
      <c r="G9" s="60" t="s">
        <v>54</v>
      </c>
      <c r="H9" s="61"/>
      <c r="I9" s="62"/>
      <c r="J9" s="14"/>
      <c r="L9" s="13"/>
      <c r="N9" s="59" t="s">
        <v>53</v>
      </c>
      <c r="O9" s="59"/>
      <c r="P9" s="59"/>
      <c r="Q9" s="59"/>
      <c r="R9" s="59"/>
      <c r="S9" s="59"/>
      <c r="T9" s="14"/>
      <c r="V9" s="13"/>
      <c r="X9" s="59" t="s">
        <v>53</v>
      </c>
      <c r="Y9" s="59"/>
      <c r="Z9" s="59"/>
      <c r="AA9" s="59"/>
      <c r="AB9" s="59"/>
      <c r="AC9" s="59"/>
      <c r="AD9" s="14"/>
    </row>
    <row r="10" spans="2:30" x14ac:dyDescent="0.25">
      <c r="B10" s="13"/>
      <c r="D10" s="5" t="s">
        <v>2</v>
      </c>
      <c r="E10" s="5" t="s">
        <v>3</v>
      </c>
      <c r="F10" s="5" t="s">
        <v>4</v>
      </c>
      <c r="G10" s="5" t="s">
        <v>2</v>
      </c>
      <c r="H10" s="5" t="s">
        <v>3</v>
      </c>
      <c r="I10" s="5" t="s">
        <v>4</v>
      </c>
      <c r="J10" s="14"/>
      <c r="L10" s="13"/>
      <c r="N10" s="60" t="s">
        <v>6</v>
      </c>
      <c r="O10" s="61"/>
      <c r="P10" s="62"/>
      <c r="Q10" s="60" t="s">
        <v>54</v>
      </c>
      <c r="R10" s="61"/>
      <c r="S10" s="62"/>
      <c r="T10" s="14"/>
      <c r="V10" s="13"/>
      <c r="X10" s="60" t="s">
        <v>66</v>
      </c>
      <c r="Y10" s="61"/>
      <c r="Z10" s="62"/>
      <c r="AA10" s="60" t="s">
        <v>54</v>
      </c>
      <c r="AB10" s="61"/>
      <c r="AC10" s="62"/>
      <c r="AD10" s="14"/>
    </row>
    <row r="11" spans="2:30" x14ac:dyDescent="0.25">
      <c r="B11" s="13"/>
      <c r="C11" s="4" t="s">
        <v>48</v>
      </c>
      <c r="D11" s="7">
        <v>0</v>
      </c>
      <c r="E11" s="80">
        <v>18081.370999999999</v>
      </c>
      <c r="F11" s="80">
        <v>6056.2380000000003</v>
      </c>
      <c r="G11" s="8">
        <v>16830.501</v>
      </c>
      <c r="H11" s="8">
        <v>21739.986000000001</v>
      </c>
      <c r="I11" s="8">
        <v>22317.278999999999</v>
      </c>
      <c r="J11" s="14"/>
      <c r="L11" s="13"/>
      <c r="N11" s="5" t="s">
        <v>2</v>
      </c>
      <c r="O11" s="5" t="s">
        <v>3</v>
      </c>
      <c r="P11" s="5" t="s">
        <v>4</v>
      </c>
      <c r="Q11" s="5" t="s">
        <v>2</v>
      </c>
      <c r="R11" s="5" t="s">
        <v>3</v>
      </c>
      <c r="S11" s="5" t="s">
        <v>4</v>
      </c>
      <c r="T11" s="14"/>
      <c r="V11" s="13"/>
      <c r="X11" s="5" t="s">
        <v>2</v>
      </c>
      <c r="Y11" s="5" t="s">
        <v>3</v>
      </c>
      <c r="Z11" s="5" t="s">
        <v>4</v>
      </c>
      <c r="AA11" s="5" t="s">
        <v>2</v>
      </c>
      <c r="AB11" s="5" t="s">
        <v>3</v>
      </c>
      <c r="AC11" s="5" t="s">
        <v>4</v>
      </c>
      <c r="AD11" s="14"/>
    </row>
    <row r="12" spans="2:30" x14ac:dyDescent="0.25">
      <c r="B12" s="13"/>
      <c r="C12" s="4" t="s">
        <v>49</v>
      </c>
      <c r="D12" s="81">
        <v>2831.518</v>
      </c>
      <c r="E12" s="81">
        <v>17005.621999999999</v>
      </c>
      <c r="F12" s="81">
        <v>8086.1369999999997</v>
      </c>
      <c r="G12" s="8">
        <v>18311.550999999999</v>
      </c>
      <c r="H12" s="8">
        <v>21718.915000000001</v>
      </c>
      <c r="I12" s="8">
        <v>25124.037</v>
      </c>
      <c r="J12" s="14"/>
      <c r="L12" s="13"/>
      <c r="M12" s="4" t="s">
        <v>48</v>
      </c>
      <c r="N12" s="82">
        <v>0</v>
      </c>
      <c r="O12" s="80">
        <v>4492.4889999999996</v>
      </c>
      <c r="P12" s="80">
        <v>24092.420999999998</v>
      </c>
      <c r="Q12" s="81">
        <v>16830.501</v>
      </c>
      <c r="R12" s="81">
        <v>21739.986000000001</v>
      </c>
      <c r="S12" s="81">
        <v>22317.278999999999</v>
      </c>
      <c r="T12" s="14"/>
      <c r="V12" s="13"/>
      <c r="W12" s="4" t="s">
        <v>48</v>
      </c>
      <c r="X12" s="7">
        <v>11767.62</v>
      </c>
      <c r="Y12" s="80">
        <v>14052.17</v>
      </c>
      <c r="Z12" s="80">
        <v>15219.88</v>
      </c>
      <c r="AA12" s="8">
        <v>16830.501</v>
      </c>
      <c r="AB12" s="8">
        <v>21739.986000000001</v>
      </c>
      <c r="AC12" s="8">
        <v>22317.278999999999</v>
      </c>
      <c r="AD12" s="14"/>
    </row>
    <row r="13" spans="2:30" x14ac:dyDescent="0.25">
      <c r="B13" s="13"/>
      <c r="C13" s="4" t="s">
        <v>50</v>
      </c>
      <c r="D13" s="81">
        <v>1044.92</v>
      </c>
      <c r="E13" s="81">
        <v>15484.744000000001</v>
      </c>
      <c r="F13" s="81">
        <v>7051.5510000000004</v>
      </c>
      <c r="G13" s="8">
        <v>22355.157999999999</v>
      </c>
      <c r="H13" s="8">
        <v>23627.451000000001</v>
      </c>
      <c r="I13" s="8">
        <v>22648.621999999999</v>
      </c>
      <c r="J13" s="14"/>
      <c r="L13" s="13"/>
      <c r="M13" s="4" t="s">
        <v>49</v>
      </c>
      <c r="N13" s="81">
        <v>0</v>
      </c>
      <c r="O13" s="81">
        <v>5077.3879999999999</v>
      </c>
      <c r="P13" s="81">
        <v>24616.936000000002</v>
      </c>
      <c r="Q13" s="81">
        <v>18311.550999999999</v>
      </c>
      <c r="R13" s="81">
        <v>21718.915000000001</v>
      </c>
      <c r="S13" s="81">
        <v>25124.037</v>
      </c>
      <c r="T13" s="14"/>
      <c r="V13" s="13"/>
      <c r="W13" s="4" t="s">
        <v>49</v>
      </c>
      <c r="X13" s="81">
        <v>18181.401000000002</v>
      </c>
      <c r="Y13" s="81">
        <v>22042.392</v>
      </c>
      <c r="Z13" s="81">
        <v>21862.835999999999</v>
      </c>
      <c r="AA13" s="8">
        <v>18311.550999999999</v>
      </c>
      <c r="AB13" s="8">
        <v>21718.915000000001</v>
      </c>
      <c r="AC13" s="8">
        <v>25124.037</v>
      </c>
      <c r="AD13" s="14"/>
    </row>
    <row r="14" spans="2:30" x14ac:dyDescent="0.25">
      <c r="B14" s="13"/>
      <c r="C14" s="9"/>
      <c r="D14" s="18"/>
      <c r="E14" s="19"/>
      <c r="F14" s="19"/>
      <c r="J14" s="14"/>
      <c r="L14" s="13"/>
      <c r="M14" s="4" t="s">
        <v>50</v>
      </c>
      <c r="N14" s="81">
        <v>0</v>
      </c>
      <c r="O14" s="81">
        <v>6242.3879999999999</v>
      </c>
      <c r="P14" s="81">
        <v>24561.35</v>
      </c>
      <c r="Q14" s="81">
        <v>22355.157999999999</v>
      </c>
      <c r="R14" s="81">
        <v>23627.451000000001</v>
      </c>
      <c r="S14" s="81">
        <v>22648.621999999999</v>
      </c>
      <c r="T14" s="14"/>
      <c r="V14" s="13"/>
      <c r="W14" s="4" t="s">
        <v>50</v>
      </c>
      <c r="X14" s="81">
        <v>17451.5</v>
      </c>
      <c r="Y14" s="81">
        <v>22790.18</v>
      </c>
      <c r="Z14" s="81">
        <v>23406.89</v>
      </c>
      <c r="AA14" s="8">
        <v>22355.157999999999</v>
      </c>
      <c r="AB14" s="8">
        <v>23627.451000000001</v>
      </c>
      <c r="AC14" s="8">
        <v>22648.621999999999</v>
      </c>
      <c r="AD14" s="14"/>
    </row>
    <row r="15" spans="2:30" x14ac:dyDescent="0.25">
      <c r="B15" s="13"/>
      <c r="C15" s="3"/>
      <c r="D15" s="55" t="s">
        <v>57</v>
      </c>
      <c r="E15" s="56"/>
      <c r="F15" s="57"/>
      <c r="J15" s="14"/>
      <c r="L15" s="13"/>
      <c r="M15" s="9"/>
      <c r="N15" s="18"/>
      <c r="O15" s="19"/>
      <c r="P15" s="19"/>
      <c r="T15" s="14"/>
      <c r="V15" s="13"/>
      <c r="W15" s="9"/>
      <c r="X15" s="18"/>
      <c r="Y15" s="19"/>
      <c r="Z15" s="19"/>
      <c r="AD15" s="14"/>
    </row>
    <row r="16" spans="2:30" x14ac:dyDescent="0.25">
      <c r="B16" s="13"/>
      <c r="C16" s="3"/>
      <c r="D16" s="6" t="s">
        <v>2</v>
      </c>
      <c r="E16" s="6" t="s">
        <v>3</v>
      </c>
      <c r="F16" s="6" t="s">
        <v>4</v>
      </c>
      <c r="J16" s="14"/>
      <c r="L16" s="13"/>
      <c r="M16" s="3"/>
      <c r="N16" s="55" t="s">
        <v>64</v>
      </c>
      <c r="O16" s="56"/>
      <c r="P16" s="57"/>
      <c r="T16" s="14"/>
      <c r="V16" s="13"/>
      <c r="W16" s="3"/>
      <c r="X16" s="55" t="s">
        <v>67</v>
      </c>
      <c r="Y16" s="56"/>
      <c r="Z16" s="57"/>
      <c r="AD16" s="14"/>
    </row>
    <row r="17" spans="2:30" x14ac:dyDescent="0.25">
      <c r="B17" s="13"/>
      <c r="C17" s="4" t="s">
        <v>48</v>
      </c>
      <c r="D17" s="7">
        <f t="shared" ref="D17:F19" si="0">D11/G11</f>
        <v>0</v>
      </c>
      <c r="E17" s="7">
        <f t="shared" si="0"/>
        <v>0.83171033320812615</v>
      </c>
      <c r="F17" s="7">
        <f t="shared" si="0"/>
        <v>0.27136991028341767</v>
      </c>
      <c r="J17" s="14"/>
      <c r="L17" s="13"/>
      <c r="M17" s="3"/>
      <c r="N17" s="6" t="s">
        <v>2</v>
      </c>
      <c r="O17" s="6" t="s">
        <v>3</v>
      </c>
      <c r="P17" s="6" t="s">
        <v>4</v>
      </c>
      <c r="T17" s="14"/>
      <c r="V17" s="13"/>
      <c r="W17" s="3"/>
      <c r="X17" s="6" t="s">
        <v>2</v>
      </c>
      <c r="Y17" s="6" t="s">
        <v>3</v>
      </c>
      <c r="Z17" s="6" t="s">
        <v>4</v>
      </c>
      <c r="AD17" s="14"/>
    </row>
    <row r="18" spans="2:30" x14ac:dyDescent="0.25">
      <c r="B18" s="13"/>
      <c r="C18" s="4" t="s">
        <v>49</v>
      </c>
      <c r="D18" s="7">
        <f t="shared" si="0"/>
        <v>0.15463015666996205</v>
      </c>
      <c r="E18" s="7">
        <f t="shared" si="0"/>
        <v>0.7829867191800326</v>
      </c>
      <c r="F18" s="7">
        <f t="shared" si="0"/>
        <v>0.32184863443721246</v>
      </c>
      <c r="J18" s="14"/>
      <c r="L18" s="13"/>
      <c r="M18" s="4" t="s">
        <v>48</v>
      </c>
      <c r="N18" s="7">
        <f t="shared" ref="N18:P20" si="1">N12/Q12</f>
        <v>0</v>
      </c>
      <c r="O18" s="7">
        <f t="shared" si="1"/>
        <v>0.20664636122580757</v>
      </c>
      <c r="P18" s="7">
        <f t="shared" si="1"/>
        <v>1.0795411483631137</v>
      </c>
      <c r="T18" s="14"/>
      <c r="V18" s="13"/>
      <c r="W18" s="4" t="s">
        <v>48</v>
      </c>
      <c r="X18" s="7">
        <f>X12/AA12</f>
        <v>0.69918417758330553</v>
      </c>
      <c r="Y18" s="7">
        <f t="shared" ref="X18:Z20" si="2">Y12/AB12</f>
        <v>0.64637438128984992</v>
      </c>
      <c r="Z18" s="7">
        <f t="shared" si="2"/>
        <v>0.68197740414501251</v>
      </c>
      <c r="AD18" s="14"/>
    </row>
    <row r="19" spans="2:30" x14ac:dyDescent="0.25">
      <c r="B19" s="13"/>
      <c r="C19" s="4" t="s">
        <v>50</v>
      </c>
      <c r="D19" s="7">
        <f t="shared" si="0"/>
        <v>4.6741785497557212E-2</v>
      </c>
      <c r="E19" s="7">
        <f t="shared" si="0"/>
        <v>0.65537090733994119</v>
      </c>
      <c r="F19" s="7">
        <f t="shared" si="0"/>
        <v>0.31134569688169111</v>
      </c>
      <c r="J19" s="14"/>
      <c r="L19" s="13"/>
      <c r="M19" s="4" t="s">
        <v>49</v>
      </c>
      <c r="N19" s="7">
        <f t="shared" si="1"/>
        <v>0</v>
      </c>
      <c r="O19" s="7">
        <f t="shared" si="1"/>
        <v>0.23377723979305595</v>
      </c>
      <c r="P19" s="7">
        <f t="shared" si="1"/>
        <v>0.97981610200621827</v>
      </c>
      <c r="T19" s="14"/>
      <c r="V19" s="13"/>
      <c r="W19" s="4" t="s">
        <v>49</v>
      </c>
      <c r="X19" s="7">
        <f t="shared" si="2"/>
        <v>0.99289246443406143</v>
      </c>
      <c r="Y19" s="7">
        <f t="shared" si="2"/>
        <v>1.0148937918860126</v>
      </c>
      <c r="Z19" s="7">
        <f t="shared" si="2"/>
        <v>0.87019598004890686</v>
      </c>
      <c r="AD19" s="14"/>
    </row>
    <row r="20" spans="2:30" x14ac:dyDescent="0.25">
      <c r="B20" s="13"/>
      <c r="C20" s="4" t="s">
        <v>51</v>
      </c>
      <c r="D20" s="8">
        <f>AVERAGE(D17:D19)</f>
        <v>6.7123980722506416E-2</v>
      </c>
      <c r="E20" s="8">
        <f t="shared" ref="E20" si="3">AVERAGE(E17:E19)</f>
        <v>0.75668931990936661</v>
      </c>
      <c r="F20" s="8">
        <f t="shared" ref="F20" si="4">AVERAGE(F17:F19)</f>
        <v>0.30152141386744041</v>
      </c>
      <c r="J20" s="14"/>
      <c r="L20" s="13"/>
      <c r="M20" s="4" t="s">
        <v>50</v>
      </c>
      <c r="N20" s="7">
        <f t="shared" si="1"/>
        <v>0</v>
      </c>
      <c r="O20" s="7">
        <f t="shared" si="1"/>
        <v>0.26420065372265505</v>
      </c>
      <c r="P20" s="7">
        <f t="shared" si="1"/>
        <v>1.0844522902982794</v>
      </c>
      <c r="T20" s="14"/>
      <c r="V20" s="13"/>
      <c r="W20" s="4" t="s">
        <v>50</v>
      </c>
      <c r="X20" s="7">
        <f t="shared" si="2"/>
        <v>0.78064758030339132</v>
      </c>
      <c r="Y20" s="7">
        <f>Y14/AB14</f>
        <v>0.96456363405430401</v>
      </c>
      <c r="Z20" s="7">
        <f t="shared" si="2"/>
        <v>1.0334796527576822</v>
      </c>
      <c r="AD20" s="14"/>
    </row>
    <row r="21" spans="2:30" x14ac:dyDescent="0.25">
      <c r="B21" s="13"/>
      <c r="C21" s="4" t="s">
        <v>52</v>
      </c>
      <c r="D21" s="8">
        <f>STDEV(D17:D19)</f>
        <v>7.9304456051253566E-2</v>
      </c>
      <c r="E21" s="8">
        <f t="shared" ref="E21:F21" si="5">STDEV(E17:E19)</f>
        <v>9.1063511821041096E-2</v>
      </c>
      <c r="F21" s="8">
        <f t="shared" si="5"/>
        <v>2.6634804309526985E-2</v>
      </c>
      <c r="J21" s="14"/>
      <c r="L21" s="13"/>
      <c r="M21" s="4" t="s">
        <v>51</v>
      </c>
      <c r="N21" s="8">
        <f>AVERAGE(N18:N20)</f>
        <v>0</v>
      </c>
      <c r="O21" s="8">
        <f t="shared" ref="O21:P21" si="6">AVERAGE(O18:O20)</f>
        <v>0.23487475158050619</v>
      </c>
      <c r="P21" s="8">
        <f t="shared" si="6"/>
        <v>1.0479365135558705</v>
      </c>
      <c r="T21" s="14"/>
      <c r="V21" s="13"/>
      <c r="W21" s="4" t="s">
        <v>51</v>
      </c>
      <c r="X21" s="8">
        <f>AVERAGE(X18:X20)</f>
        <v>0.82424140744025276</v>
      </c>
      <c r="Y21" s="8">
        <f t="shared" ref="Y21:Z21" si="7">AVERAGE(Y18:Y20)</f>
        <v>0.87527726907672221</v>
      </c>
      <c r="Z21" s="8">
        <f>AVERAGE(Z18:Z20)</f>
        <v>0.86188434565053385</v>
      </c>
      <c r="AD21" s="14"/>
    </row>
    <row r="22" spans="2:30" x14ac:dyDescent="0.25">
      <c r="B22" s="13"/>
      <c r="J22" s="14"/>
      <c r="L22" s="13"/>
      <c r="M22" s="4" t="s">
        <v>52</v>
      </c>
      <c r="N22" s="8">
        <f>STDEV(N18:N20)</f>
        <v>0</v>
      </c>
      <c r="O22" s="8">
        <f t="shared" ref="O22:P22" si="8">STDEV(O18:O20)</f>
        <v>2.8792838437636935E-2</v>
      </c>
      <c r="P22" s="8">
        <f t="shared" si="8"/>
        <v>5.9045090236592275E-2</v>
      </c>
      <c r="T22" s="14"/>
      <c r="V22" s="13"/>
      <c r="W22" s="4" t="s">
        <v>52</v>
      </c>
      <c r="X22" s="8">
        <f>STDEV(X18:X20)</f>
        <v>0.15162933675423942</v>
      </c>
      <c r="Y22" s="8">
        <f t="shared" ref="Y22:Z22" si="9">STDEV(Y18:Y20)</f>
        <v>0.19982662541492846</v>
      </c>
      <c r="Z22" s="8">
        <f>STDEV(Z18:Z20)</f>
        <v>0.17589846544162821</v>
      </c>
      <c r="AD22" s="14"/>
    </row>
    <row r="23" spans="2:30" x14ac:dyDescent="0.25">
      <c r="B23" s="13"/>
      <c r="C23" s="3"/>
      <c r="D23" s="55" t="s">
        <v>47</v>
      </c>
      <c r="E23" s="56"/>
      <c r="F23" s="57"/>
      <c r="J23" s="14"/>
      <c r="L23" s="13"/>
      <c r="T23" s="14"/>
      <c r="V23" s="13"/>
      <c r="AD23" s="14"/>
    </row>
    <row r="24" spans="2:30" x14ac:dyDescent="0.25">
      <c r="B24" s="13"/>
      <c r="C24" s="3"/>
      <c r="D24" s="6" t="s">
        <v>2</v>
      </c>
      <c r="E24" s="6" t="s">
        <v>3</v>
      </c>
      <c r="F24" s="6" t="s">
        <v>4</v>
      </c>
      <c r="J24" s="14"/>
      <c r="L24" s="13"/>
      <c r="M24" s="3"/>
      <c r="N24" s="55" t="s">
        <v>47</v>
      </c>
      <c r="O24" s="56"/>
      <c r="P24" s="57"/>
      <c r="T24" s="14"/>
      <c r="V24" s="13"/>
      <c r="W24" s="3"/>
      <c r="X24" s="55" t="s">
        <v>47</v>
      </c>
      <c r="Y24" s="56"/>
      <c r="Z24" s="57"/>
      <c r="AD24" s="14"/>
    </row>
    <row r="25" spans="2:30" x14ac:dyDescent="0.25">
      <c r="B25" s="13"/>
      <c r="C25" s="4" t="s">
        <v>48</v>
      </c>
      <c r="D25" s="7">
        <f>D17/E20</f>
        <v>0</v>
      </c>
      <c r="E25" s="7">
        <f>E17/E20</f>
        <v>1.0991437454248003</v>
      </c>
      <c r="F25" s="7">
        <f>F17/E20</f>
        <v>0.35862791127529237</v>
      </c>
      <c r="J25" s="14"/>
      <c r="L25" s="13"/>
      <c r="M25" s="3"/>
      <c r="N25" s="6" t="s">
        <v>2</v>
      </c>
      <c r="O25" s="6" t="s">
        <v>3</v>
      </c>
      <c r="P25" s="6" t="s">
        <v>4</v>
      </c>
      <c r="T25" s="14"/>
      <c r="V25" s="13"/>
      <c r="W25" s="3"/>
      <c r="X25" s="6" t="s">
        <v>2</v>
      </c>
      <c r="Y25" s="6" t="s">
        <v>3</v>
      </c>
      <c r="Z25" s="6" t="s">
        <v>4</v>
      </c>
      <c r="AD25" s="14"/>
    </row>
    <row r="26" spans="2:30" x14ac:dyDescent="0.25">
      <c r="B26" s="13"/>
      <c r="C26" s="4" t="s">
        <v>49</v>
      </c>
      <c r="D26" s="7">
        <f>D18/E20</f>
        <v>0.20435091734674288</v>
      </c>
      <c r="E26" s="7">
        <f>E18/E20</f>
        <v>1.0347532317144581</v>
      </c>
      <c r="F26" s="7">
        <f>F18/E20</f>
        <v>0.42533788434566816</v>
      </c>
      <c r="J26" s="14"/>
      <c r="L26" s="13"/>
      <c r="M26" s="4" t="s">
        <v>48</v>
      </c>
      <c r="N26" s="7">
        <f>N18/O21</f>
        <v>0</v>
      </c>
      <c r="O26" s="7">
        <f>O18/O21</f>
        <v>0.8798151348122959</v>
      </c>
      <c r="P26" s="7">
        <f>P18/O21</f>
        <v>4.5962417888628941</v>
      </c>
      <c r="T26" s="14"/>
      <c r="V26" s="13"/>
      <c r="W26" s="4" t="s">
        <v>48</v>
      </c>
      <c r="X26" s="7">
        <f>X18/Y21</f>
        <v>0.79881450402663057</v>
      </c>
      <c r="Y26" s="7">
        <f>Y18/Y21</f>
        <v>0.73847956999005782</v>
      </c>
      <c r="Z26" s="7">
        <f>Z18/Y21</f>
        <v>0.77915584951085248</v>
      </c>
      <c r="AD26" s="14"/>
    </row>
    <row r="27" spans="2:30" x14ac:dyDescent="0.25">
      <c r="B27" s="13"/>
      <c r="C27" s="4" t="s">
        <v>50</v>
      </c>
      <c r="D27" s="7">
        <f>D19/E20</f>
        <v>6.1771435472560608E-2</v>
      </c>
      <c r="E27" s="7">
        <f>E19/E20</f>
        <v>0.86610302286074159</v>
      </c>
      <c r="F27" s="7">
        <f>F19/E20</f>
        <v>0.41145776567717768</v>
      </c>
      <c r="J27" s="14"/>
      <c r="L27" s="13"/>
      <c r="M27" s="4" t="s">
        <v>49</v>
      </c>
      <c r="N27" s="7">
        <f>N19/O21</f>
        <v>0</v>
      </c>
      <c r="O27" s="7">
        <f>O19/O21</f>
        <v>0.99532724662797967</v>
      </c>
      <c r="P27" s="7">
        <f>P19/O21</f>
        <v>4.1716535958543606</v>
      </c>
      <c r="T27" s="14"/>
      <c r="V27" s="13"/>
      <c r="W27" s="4" t="s">
        <v>49</v>
      </c>
      <c r="X27" s="7">
        <f>X19/Y21</f>
        <v>1.1343747855824069</v>
      </c>
      <c r="Y27" s="7">
        <f>Y19/Y21</f>
        <v>1.1595111946144374</v>
      </c>
      <c r="Z27" s="7">
        <f>Z19/Y21</f>
        <v>0.99419465213214631</v>
      </c>
      <c r="AD27" s="14"/>
    </row>
    <row r="28" spans="2:30" x14ac:dyDescent="0.25">
      <c r="B28" s="13"/>
      <c r="C28" s="4" t="s">
        <v>51</v>
      </c>
      <c r="D28" s="8">
        <f>AVERAGE(D25:D27)</f>
        <v>8.8707450939767826E-2</v>
      </c>
      <c r="E28" s="8">
        <f t="shared" ref="E28:F28" si="10">AVERAGE(E25:E27)</f>
        <v>1</v>
      </c>
      <c r="F28" s="8">
        <f t="shared" si="10"/>
        <v>0.3984745204327127</v>
      </c>
      <c r="J28" s="14"/>
      <c r="L28" s="13"/>
      <c r="M28" s="4" t="s">
        <v>50</v>
      </c>
      <c r="N28" s="7">
        <f>N20/O21</f>
        <v>0</v>
      </c>
      <c r="O28" s="7">
        <f>O20/O21</f>
        <v>1.1248576185597243</v>
      </c>
      <c r="P28" s="7">
        <f>P20/O21</f>
        <v>4.6171514094249932</v>
      </c>
      <c r="T28" s="14"/>
      <c r="V28" s="13"/>
      <c r="W28" s="4" t="s">
        <v>50</v>
      </c>
      <c r="X28" s="7">
        <f>X20/Y21</f>
        <v>0.89188604329557186</v>
      </c>
      <c r="Y28" s="7">
        <f>Y20/Y21</f>
        <v>1.1020092353955047</v>
      </c>
      <c r="Z28" s="7">
        <f>Z20/Y21</f>
        <v>1.1807454497794032</v>
      </c>
      <c r="AD28" s="14"/>
    </row>
    <row r="29" spans="2:30" x14ac:dyDescent="0.25">
      <c r="B29" s="13"/>
      <c r="C29" s="4" t="s">
        <v>52</v>
      </c>
      <c r="D29" s="8">
        <f>STDEV(D25:D27)</f>
        <v>0.10480451350992026</v>
      </c>
      <c r="E29" s="8">
        <f t="shared" ref="E29:F29" si="11">STDEV(E25:E27)</f>
        <v>0.12034465060501758</v>
      </c>
      <c r="F29" s="8">
        <f t="shared" si="11"/>
        <v>3.5199128108108123E-2</v>
      </c>
      <c r="J29" s="14"/>
      <c r="L29" s="13"/>
      <c r="M29" s="4" t="s">
        <v>51</v>
      </c>
      <c r="N29" s="8">
        <f>AVERAGE(N26:N28)</f>
        <v>0</v>
      </c>
      <c r="O29" s="8">
        <f t="shared" ref="O29:P29" si="12">AVERAGE(O26:O28)</f>
        <v>1</v>
      </c>
      <c r="P29" s="8">
        <f t="shared" si="12"/>
        <v>4.4616822647140824</v>
      </c>
      <c r="T29" s="14"/>
      <c r="V29" s="13"/>
      <c r="W29" s="4" t="s">
        <v>51</v>
      </c>
      <c r="X29" s="8">
        <f>AVERAGE(X26:X28)</f>
        <v>0.94169177763486978</v>
      </c>
      <c r="Y29" s="8">
        <f t="shared" ref="Y29:Z29" si="13">AVERAGE(Y26:Y28)</f>
        <v>1</v>
      </c>
      <c r="Z29" s="8">
        <f t="shared" si="13"/>
        <v>0.98469865047413396</v>
      </c>
      <c r="AD29" s="14"/>
    </row>
    <row r="30" spans="2:30" x14ac:dyDescent="0.25">
      <c r="B30" s="13"/>
      <c r="J30" s="14"/>
      <c r="L30" s="13"/>
      <c r="M30" s="4" t="s">
        <v>52</v>
      </c>
      <c r="N30" s="8">
        <f>STDEV(N26:N28)</f>
        <v>0</v>
      </c>
      <c r="O30" s="8">
        <f t="shared" ref="O30:P30" si="14">STDEV(O26:O28)</f>
        <v>0.12258805275529086</v>
      </c>
      <c r="P30" s="8">
        <f t="shared" si="14"/>
        <v>0.25138968679804563</v>
      </c>
      <c r="T30" s="14"/>
      <c r="V30" s="13"/>
      <c r="W30" s="4" t="s">
        <v>52</v>
      </c>
      <c r="X30" s="8">
        <f>STDEV(X26:X28)</f>
        <v>0.17323577580642988</v>
      </c>
      <c r="Y30" s="8">
        <f t="shared" ref="Y30:Z30" si="15">STDEV(Y26:Y28)</f>
        <v>0.22830094242675106</v>
      </c>
      <c r="Z30" s="8">
        <f t="shared" si="15"/>
        <v>0.20096313666088195</v>
      </c>
      <c r="AD30" s="14"/>
    </row>
    <row r="31" spans="2:30" x14ac:dyDescent="0.25">
      <c r="B31" s="13"/>
      <c r="J31" s="14"/>
      <c r="L31" s="13"/>
      <c r="T31" s="14"/>
      <c r="V31" s="13"/>
      <c r="AD31" s="14"/>
    </row>
    <row r="32" spans="2:30" x14ac:dyDescent="0.25">
      <c r="B32" s="13"/>
      <c r="J32" s="14"/>
      <c r="L32" s="13"/>
      <c r="T32" s="14"/>
      <c r="V32" s="13"/>
      <c r="AD32" s="14"/>
    </row>
    <row r="33" spans="2:30" x14ac:dyDescent="0.25">
      <c r="B33" s="13"/>
      <c r="J33" s="14"/>
      <c r="L33" s="13"/>
      <c r="T33" s="14"/>
      <c r="V33" s="13"/>
      <c r="AD33" s="14"/>
    </row>
    <row r="34" spans="2:30" x14ac:dyDescent="0.25">
      <c r="B34" s="13"/>
      <c r="J34" s="14"/>
      <c r="L34" s="13"/>
      <c r="T34" s="14"/>
      <c r="V34" s="13"/>
      <c r="AD34" s="14"/>
    </row>
    <row r="35" spans="2:30" x14ac:dyDescent="0.25">
      <c r="B35" s="13"/>
      <c r="J35" s="14"/>
      <c r="L35" s="13"/>
      <c r="T35" s="14"/>
      <c r="V35" s="13"/>
      <c r="AD35" s="14"/>
    </row>
    <row r="36" spans="2:30" x14ac:dyDescent="0.25">
      <c r="B36" s="13"/>
      <c r="J36" s="14"/>
      <c r="L36" s="13"/>
      <c r="T36" s="14"/>
      <c r="V36" s="13"/>
      <c r="AD36" s="14"/>
    </row>
    <row r="37" spans="2:30" x14ac:dyDescent="0.25">
      <c r="B37" s="13"/>
      <c r="J37" s="14"/>
      <c r="L37" s="13"/>
      <c r="T37" s="14"/>
      <c r="V37" s="13"/>
      <c r="AD37" s="14"/>
    </row>
    <row r="38" spans="2:30" x14ac:dyDescent="0.25">
      <c r="B38" s="13"/>
      <c r="J38" s="14"/>
      <c r="L38" s="13"/>
      <c r="T38" s="14"/>
      <c r="V38" s="13"/>
      <c r="AD38" s="14"/>
    </row>
    <row r="39" spans="2:30" x14ac:dyDescent="0.25">
      <c r="B39" s="13"/>
      <c r="J39" s="14"/>
      <c r="L39" s="13"/>
      <c r="T39" s="14"/>
      <c r="V39" s="13"/>
      <c r="AD39" s="14"/>
    </row>
    <row r="40" spans="2:30" x14ac:dyDescent="0.25">
      <c r="B40" s="13"/>
      <c r="J40" s="14"/>
      <c r="L40" s="13"/>
      <c r="T40" s="14"/>
      <c r="V40" s="13"/>
      <c r="AD40" s="14"/>
    </row>
    <row r="41" spans="2:30" x14ac:dyDescent="0.25">
      <c r="B41" s="13"/>
      <c r="J41" s="14"/>
      <c r="L41" s="13"/>
      <c r="T41" s="14"/>
      <c r="V41" s="13"/>
      <c r="AD41" s="14"/>
    </row>
    <row r="42" spans="2:30" x14ac:dyDescent="0.25">
      <c r="B42" s="13"/>
      <c r="J42" s="14"/>
      <c r="L42" s="13"/>
      <c r="T42" s="14"/>
      <c r="V42" s="13"/>
      <c r="AD42" s="14"/>
    </row>
    <row r="43" spans="2:30" x14ac:dyDescent="0.25">
      <c r="B43" s="13"/>
      <c r="J43" s="14"/>
      <c r="L43" s="13"/>
      <c r="T43" s="14"/>
      <c r="V43" s="13"/>
      <c r="AD43" s="14"/>
    </row>
    <row r="44" spans="2:30" x14ac:dyDescent="0.25">
      <c r="B44" s="13"/>
      <c r="J44" s="14"/>
      <c r="L44" s="13"/>
      <c r="T44" s="14"/>
      <c r="V44" s="13"/>
      <c r="AD44" s="14"/>
    </row>
    <row r="45" spans="2:30" x14ac:dyDescent="0.25">
      <c r="B45" s="13"/>
      <c r="J45" s="14"/>
      <c r="L45" s="13"/>
      <c r="T45" s="14"/>
      <c r="V45" s="13"/>
      <c r="AD45" s="14"/>
    </row>
    <row r="46" spans="2:30" x14ac:dyDescent="0.25">
      <c r="B46" s="13"/>
      <c r="J46" s="14"/>
      <c r="L46" s="13"/>
      <c r="T46" s="14"/>
      <c r="V46" s="13"/>
      <c r="AD46" s="14"/>
    </row>
    <row r="47" spans="2:30" x14ac:dyDescent="0.25">
      <c r="B47" s="13"/>
      <c r="J47" s="14"/>
      <c r="L47" s="13"/>
      <c r="T47" s="14"/>
      <c r="V47" s="13"/>
      <c r="AD47" s="14"/>
    </row>
    <row r="48" spans="2:30" ht="14.4" thickBot="1" x14ac:dyDescent="0.3">
      <c r="B48" s="15"/>
      <c r="C48" s="16"/>
      <c r="D48" s="16"/>
      <c r="E48" s="16"/>
      <c r="F48" s="16"/>
      <c r="G48" s="16"/>
      <c r="H48" s="16"/>
      <c r="I48" s="16"/>
      <c r="J48" s="17"/>
      <c r="L48" s="15"/>
      <c r="M48" s="16"/>
      <c r="N48" s="16"/>
      <c r="O48" s="16"/>
      <c r="P48" s="16"/>
      <c r="Q48" s="16"/>
      <c r="R48" s="16"/>
      <c r="S48" s="16"/>
      <c r="T48" s="17"/>
      <c r="V48" s="15"/>
      <c r="W48" s="16"/>
      <c r="X48" s="16"/>
      <c r="Y48" s="16"/>
      <c r="Z48" s="16"/>
      <c r="AA48" s="16"/>
      <c r="AB48" s="16"/>
      <c r="AC48" s="16"/>
      <c r="AD48" s="17"/>
    </row>
  </sheetData>
  <mergeCells count="18">
    <mergeCell ref="D23:F23"/>
    <mergeCell ref="C5:I5"/>
    <mergeCell ref="M5:S5"/>
    <mergeCell ref="D15:F15"/>
    <mergeCell ref="D8:I8"/>
    <mergeCell ref="D9:F9"/>
    <mergeCell ref="G9:I9"/>
    <mergeCell ref="N9:S9"/>
    <mergeCell ref="N10:P10"/>
    <mergeCell ref="Q10:S10"/>
    <mergeCell ref="N16:P16"/>
    <mergeCell ref="N24:P24"/>
    <mergeCell ref="W5:AC5"/>
    <mergeCell ref="X9:AC9"/>
    <mergeCell ref="X10:Z10"/>
    <mergeCell ref="AA10:AC10"/>
    <mergeCell ref="X16:Z16"/>
    <mergeCell ref="X24:Z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5B11-0FA3-4A95-B0DF-41DDFC125386}">
  <dimension ref="B1:L102"/>
  <sheetViews>
    <sheetView zoomScale="55" zoomScaleNormal="55" workbookViewId="0">
      <selection activeCell="H23" sqref="H23"/>
    </sheetView>
  </sheetViews>
  <sheetFormatPr defaultColWidth="8.796875" defaultRowHeight="13.8" x14ac:dyDescent="0.25"/>
  <cols>
    <col min="1" max="3" width="8.796875" style="2"/>
    <col min="4" max="4" width="11.296875" style="22" customWidth="1"/>
    <col min="5" max="5" width="12.19921875" style="22" customWidth="1"/>
    <col min="6" max="6" width="11.796875" style="22" customWidth="1"/>
    <col min="7" max="16384" width="8.796875" style="2"/>
  </cols>
  <sheetData>
    <row r="1" spans="2:12" ht="14.4" thickBot="1" x14ac:dyDescent="0.3"/>
    <row r="2" spans="2:12" x14ac:dyDescent="0.25">
      <c r="B2" s="10"/>
      <c r="C2" s="11"/>
      <c r="D2" s="34"/>
      <c r="E2" s="34"/>
      <c r="F2" s="34"/>
      <c r="G2" s="11"/>
      <c r="H2" s="11"/>
      <c r="I2" s="11"/>
      <c r="J2" s="11"/>
      <c r="K2" s="11"/>
      <c r="L2" s="12"/>
    </row>
    <row r="3" spans="2:12" x14ac:dyDescent="0.25">
      <c r="B3" s="13"/>
      <c r="C3" s="58" t="s">
        <v>76</v>
      </c>
      <c r="D3" s="58"/>
      <c r="E3" s="58"/>
      <c r="F3" s="58"/>
      <c r="G3" s="58"/>
      <c r="H3" s="58"/>
      <c r="I3" s="58"/>
      <c r="J3" s="58"/>
      <c r="K3" s="58"/>
      <c r="L3" s="14"/>
    </row>
    <row r="4" spans="2:12" x14ac:dyDescent="0.25">
      <c r="B4" s="13"/>
      <c r="L4" s="14"/>
    </row>
    <row r="5" spans="2:12" x14ac:dyDescent="0.25">
      <c r="B5" s="13"/>
      <c r="D5" s="63" t="s">
        <v>58</v>
      </c>
      <c r="E5" s="63"/>
      <c r="F5" s="63"/>
      <c r="L5" s="14"/>
    </row>
    <row r="6" spans="2:12" x14ac:dyDescent="0.25">
      <c r="B6" s="13"/>
      <c r="D6" s="28" t="s">
        <v>5</v>
      </c>
      <c r="E6" s="28" t="s">
        <v>6</v>
      </c>
      <c r="F6" s="28" t="s">
        <v>7</v>
      </c>
      <c r="L6" s="14"/>
    </row>
    <row r="7" spans="2:12" x14ac:dyDescent="0.25">
      <c r="B7" s="13"/>
      <c r="D7" s="29">
        <v>300</v>
      </c>
      <c r="E7" s="29">
        <v>300</v>
      </c>
      <c r="F7" s="29">
        <v>15</v>
      </c>
      <c r="L7" s="14"/>
    </row>
    <row r="8" spans="2:12" x14ac:dyDescent="0.25">
      <c r="B8" s="13"/>
      <c r="D8" s="29">
        <v>284</v>
      </c>
      <c r="E8" s="29">
        <v>292</v>
      </c>
      <c r="F8" s="29">
        <v>48</v>
      </c>
      <c r="L8" s="14"/>
    </row>
    <row r="9" spans="2:12" x14ac:dyDescent="0.25">
      <c r="B9" s="13"/>
      <c r="D9" s="29">
        <v>297</v>
      </c>
      <c r="E9" s="29">
        <v>293</v>
      </c>
      <c r="F9" s="29">
        <v>117</v>
      </c>
      <c r="L9" s="14"/>
    </row>
    <row r="10" spans="2:12" x14ac:dyDescent="0.25">
      <c r="B10" s="13"/>
      <c r="D10" s="29">
        <v>299</v>
      </c>
      <c r="E10" s="29">
        <v>298</v>
      </c>
      <c r="F10" s="29">
        <v>97</v>
      </c>
      <c r="L10" s="14"/>
    </row>
    <row r="11" spans="2:12" x14ac:dyDescent="0.25">
      <c r="B11" s="13"/>
      <c r="D11" s="29">
        <v>300</v>
      </c>
      <c r="E11" s="29">
        <v>293</v>
      </c>
      <c r="F11" s="29">
        <v>58</v>
      </c>
      <c r="L11" s="14"/>
    </row>
    <row r="12" spans="2:12" x14ac:dyDescent="0.25">
      <c r="B12" s="13"/>
      <c r="D12" s="29">
        <v>300</v>
      </c>
      <c r="E12" s="29">
        <v>300</v>
      </c>
      <c r="F12" s="29">
        <v>210</v>
      </c>
      <c r="L12" s="14"/>
    </row>
    <row r="13" spans="2:12" x14ac:dyDescent="0.25">
      <c r="B13" s="13"/>
      <c r="D13" s="29">
        <v>281</v>
      </c>
      <c r="E13" s="29">
        <v>290</v>
      </c>
      <c r="F13" s="29">
        <v>31</v>
      </c>
      <c r="L13" s="14"/>
    </row>
    <row r="14" spans="2:12" x14ac:dyDescent="0.25">
      <c r="B14" s="13"/>
      <c r="D14" s="29">
        <v>299</v>
      </c>
      <c r="E14" s="29">
        <v>293</v>
      </c>
      <c r="F14" s="29">
        <v>206</v>
      </c>
      <c r="L14" s="14"/>
    </row>
    <row r="15" spans="2:12" x14ac:dyDescent="0.25">
      <c r="B15" s="13"/>
      <c r="D15" s="29">
        <v>298</v>
      </c>
      <c r="E15" s="29">
        <v>250</v>
      </c>
      <c r="F15" s="29">
        <v>255</v>
      </c>
      <c r="L15" s="14"/>
    </row>
    <row r="16" spans="2:12" x14ac:dyDescent="0.25">
      <c r="B16" s="13"/>
      <c r="D16" s="29">
        <v>300</v>
      </c>
      <c r="E16" s="29">
        <v>300</v>
      </c>
      <c r="F16" s="29">
        <v>10</v>
      </c>
      <c r="L16" s="14"/>
    </row>
    <row r="17" spans="2:12" x14ac:dyDescent="0.25">
      <c r="B17" s="13"/>
      <c r="D17" s="29">
        <v>287</v>
      </c>
      <c r="E17" s="29">
        <v>243</v>
      </c>
      <c r="F17" s="29">
        <v>255</v>
      </c>
      <c r="L17" s="14"/>
    </row>
    <row r="18" spans="2:12" x14ac:dyDescent="0.25">
      <c r="B18" s="13"/>
      <c r="D18" s="29">
        <v>300</v>
      </c>
      <c r="E18" s="29">
        <v>298</v>
      </c>
      <c r="F18" s="29">
        <v>233</v>
      </c>
      <c r="L18" s="14"/>
    </row>
    <row r="19" spans="2:12" x14ac:dyDescent="0.25">
      <c r="B19" s="13"/>
      <c r="D19" s="29">
        <v>300</v>
      </c>
      <c r="E19" s="29">
        <v>299</v>
      </c>
      <c r="F19" s="29">
        <v>116</v>
      </c>
      <c r="L19" s="14"/>
    </row>
    <row r="20" spans="2:12" x14ac:dyDescent="0.25">
      <c r="B20" s="13"/>
      <c r="D20" s="29">
        <v>243</v>
      </c>
      <c r="E20" s="29">
        <v>235</v>
      </c>
      <c r="F20" s="29">
        <v>88</v>
      </c>
      <c r="L20" s="14"/>
    </row>
    <row r="21" spans="2:12" x14ac:dyDescent="0.25">
      <c r="B21" s="13"/>
      <c r="D21" s="29">
        <v>298</v>
      </c>
      <c r="E21" s="29">
        <v>253</v>
      </c>
      <c r="F21" s="29">
        <v>145</v>
      </c>
      <c r="L21" s="14"/>
    </row>
    <row r="22" spans="2:12" x14ac:dyDescent="0.25">
      <c r="B22" s="13"/>
      <c r="D22" s="29">
        <v>300</v>
      </c>
      <c r="E22" s="29">
        <v>300</v>
      </c>
      <c r="F22" s="29">
        <v>76</v>
      </c>
      <c r="L22" s="14"/>
    </row>
    <row r="23" spans="2:12" x14ac:dyDescent="0.25">
      <c r="B23" s="13"/>
      <c r="D23" s="29">
        <v>298</v>
      </c>
      <c r="E23" s="29">
        <v>300</v>
      </c>
      <c r="F23" s="29">
        <v>283</v>
      </c>
      <c r="L23" s="14"/>
    </row>
    <row r="24" spans="2:12" x14ac:dyDescent="0.25">
      <c r="B24" s="13"/>
      <c r="D24" s="29">
        <v>300</v>
      </c>
      <c r="E24" s="29">
        <v>299</v>
      </c>
      <c r="F24" s="29">
        <v>80</v>
      </c>
      <c r="L24" s="14"/>
    </row>
    <row r="25" spans="2:12" x14ac:dyDescent="0.25">
      <c r="B25" s="13"/>
      <c r="D25" s="29">
        <v>300</v>
      </c>
      <c r="E25" s="29">
        <v>300</v>
      </c>
      <c r="F25" s="29">
        <v>107</v>
      </c>
      <c r="L25" s="14"/>
    </row>
    <row r="26" spans="2:12" x14ac:dyDescent="0.25">
      <c r="B26" s="13"/>
      <c r="D26" s="29">
        <v>300</v>
      </c>
      <c r="E26" s="29">
        <v>300</v>
      </c>
      <c r="F26" s="29">
        <v>50</v>
      </c>
      <c r="L26" s="14"/>
    </row>
    <row r="27" spans="2:12" x14ac:dyDescent="0.25">
      <c r="B27" s="13"/>
      <c r="D27" s="29">
        <v>300</v>
      </c>
      <c r="E27" s="29">
        <v>286</v>
      </c>
      <c r="F27" s="29">
        <v>170</v>
      </c>
      <c r="L27" s="14"/>
    </row>
    <row r="28" spans="2:12" x14ac:dyDescent="0.25">
      <c r="B28" s="13"/>
      <c r="D28" s="29">
        <v>300</v>
      </c>
      <c r="E28" s="29">
        <v>300</v>
      </c>
      <c r="F28" s="29">
        <v>113</v>
      </c>
      <c r="L28" s="14"/>
    </row>
    <row r="29" spans="2:12" x14ac:dyDescent="0.25">
      <c r="B29" s="13"/>
      <c r="D29" s="29">
        <v>298</v>
      </c>
      <c r="E29" s="29">
        <v>290</v>
      </c>
      <c r="F29" s="29">
        <v>98</v>
      </c>
      <c r="L29" s="14"/>
    </row>
    <row r="30" spans="2:12" x14ac:dyDescent="0.25">
      <c r="B30" s="13"/>
      <c r="D30" s="29">
        <v>297</v>
      </c>
      <c r="E30" s="29">
        <v>297</v>
      </c>
      <c r="F30" s="29">
        <v>117</v>
      </c>
      <c r="L30" s="14"/>
    </row>
    <row r="31" spans="2:12" x14ac:dyDescent="0.25">
      <c r="B31" s="13"/>
      <c r="D31" s="29">
        <v>298</v>
      </c>
      <c r="E31" s="29">
        <v>292</v>
      </c>
      <c r="F31" s="29">
        <v>57</v>
      </c>
      <c r="L31" s="14"/>
    </row>
    <row r="32" spans="2:12" x14ac:dyDescent="0.25">
      <c r="B32" s="13"/>
      <c r="D32" s="29">
        <v>299</v>
      </c>
      <c r="E32" s="29">
        <v>300</v>
      </c>
      <c r="F32" s="29">
        <v>135</v>
      </c>
      <c r="L32" s="14"/>
    </row>
    <row r="33" spans="2:12" x14ac:dyDescent="0.25">
      <c r="B33" s="13"/>
      <c r="D33" s="29">
        <v>300</v>
      </c>
      <c r="E33" s="29">
        <v>297</v>
      </c>
      <c r="F33" s="29">
        <v>178</v>
      </c>
      <c r="L33" s="14"/>
    </row>
    <row r="34" spans="2:12" x14ac:dyDescent="0.25">
      <c r="B34" s="13"/>
      <c r="D34" s="29">
        <v>298</v>
      </c>
      <c r="E34" s="29">
        <v>293</v>
      </c>
      <c r="F34" s="29">
        <v>188</v>
      </c>
      <c r="L34" s="14"/>
    </row>
    <row r="35" spans="2:12" x14ac:dyDescent="0.25">
      <c r="B35" s="13"/>
      <c r="D35" s="29">
        <v>300</v>
      </c>
      <c r="E35" s="29">
        <v>297</v>
      </c>
      <c r="F35" s="29">
        <v>215</v>
      </c>
      <c r="L35" s="14"/>
    </row>
    <row r="36" spans="2:12" x14ac:dyDescent="0.25">
      <c r="B36" s="13"/>
      <c r="D36" s="29">
        <v>300</v>
      </c>
      <c r="E36" s="29">
        <v>300</v>
      </c>
      <c r="F36" s="29">
        <v>300</v>
      </c>
      <c r="L36" s="14"/>
    </row>
    <row r="37" spans="2:12" x14ac:dyDescent="0.25">
      <c r="B37" s="13"/>
      <c r="D37" s="29">
        <v>298</v>
      </c>
      <c r="E37" s="29">
        <v>300</v>
      </c>
      <c r="F37" s="29">
        <v>143</v>
      </c>
      <c r="L37" s="14"/>
    </row>
    <row r="38" spans="2:12" x14ac:dyDescent="0.25">
      <c r="B38" s="13"/>
      <c r="D38" s="29">
        <v>300</v>
      </c>
      <c r="E38" s="29">
        <v>300</v>
      </c>
      <c r="F38" s="29">
        <v>106</v>
      </c>
      <c r="L38" s="14"/>
    </row>
    <row r="39" spans="2:12" x14ac:dyDescent="0.25">
      <c r="B39" s="13"/>
      <c r="D39" s="29">
        <v>300</v>
      </c>
      <c r="E39" s="29">
        <v>300</v>
      </c>
      <c r="F39" s="29">
        <v>137</v>
      </c>
      <c r="L39" s="14"/>
    </row>
    <row r="40" spans="2:12" x14ac:dyDescent="0.25">
      <c r="B40" s="13"/>
      <c r="D40" s="29">
        <v>293</v>
      </c>
      <c r="E40" s="29">
        <v>293</v>
      </c>
      <c r="F40" s="29">
        <v>210</v>
      </c>
      <c r="L40" s="14"/>
    </row>
    <row r="41" spans="2:12" x14ac:dyDescent="0.25">
      <c r="B41" s="13"/>
      <c r="D41" s="29">
        <v>279</v>
      </c>
      <c r="E41" s="29">
        <v>300</v>
      </c>
      <c r="F41" s="29">
        <v>90</v>
      </c>
      <c r="L41" s="14"/>
    </row>
    <row r="42" spans="2:12" x14ac:dyDescent="0.25">
      <c r="B42" s="13"/>
      <c r="D42" s="29">
        <v>298</v>
      </c>
      <c r="E42" s="29">
        <v>298</v>
      </c>
      <c r="F42" s="29">
        <v>170</v>
      </c>
      <c r="L42" s="14"/>
    </row>
    <row r="43" spans="2:12" x14ac:dyDescent="0.25">
      <c r="B43" s="13"/>
      <c r="D43" s="29">
        <v>298</v>
      </c>
      <c r="E43" s="29">
        <v>296</v>
      </c>
      <c r="F43" s="29">
        <v>133</v>
      </c>
      <c r="L43" s="14"/>
    </row>
    <row r="44" spans="2:12" x14ac:dyDescent="0.25">
      <c r="B44" s="13"/>
      <c r="D44" s="29">
        <v>298</v>
      </c>
      <c r="E44" s="29">
        <v>298</v>
      </c>
      <c r="F44" s="29">
        <v>115</v>
      </c>
      <c r="L44" s="14"/>
    </row>
    <row r="45" spans="2:12" x14ac:dyDescent="0.25">
      <c r="B45" s="13"/>
      <c r="D45" s="29">
        <v>300</v>
      </c>
      <c r="E45" s="29">
        <v>300</v>
      </c>
      <c r="F45" s="29">
        <v>290</v>
      </c>
      <c r="L45" s="14"/>
    </row>
    <row r="46" spans="2:12" x14ac:dyDescent="0.25">
      <c r="B46" s="13"/>
      <c r="D46" s="29">
        <v>300</v>
      </c>
      <c r="E46" s="29">
        <v>300</v>
      </c>
      <c r="F46" s="29">
        <v>123</v>
      </c>
      <c r="L46" s="14"/>
    </row>
    <row r="47" spans="2:12" x14ac:dyDescent="0.25">
      <c r="B47" s="13"/>
      <c r="D47" s="29">
        <v>295</v>
      </c>
      <c r="E47" s="29">
        <v>289</v>
      </c>
      <c r="F47" s="29">
        <v>80</v>
      </c>
      <c r="L47" s="14"/>
    </row>
    <row r="48" spans="2:12" x14ac:dyDescent="0.25">
      <c r="B48" s="13"/>
      <c r="D48" s="29">
        <v>300</v>
      </c>
      <c r="E48" s="29">
        <v>300</v>
      </c>
      <c r="F48" s="29">
        <v>250</v>
      </c>
      <c r="L48" s="14"/>
    </row>
    <row r="49" spans="2:12" x14ac:dyDescent="0.25">
      <c r="B49" s="13"/>
      <c r="D49" s="29">
        <v>293</v>
      </c>
      <c r="E49" s="29">
        <v>299</v>
      </c>
      <c r="F49" s="29">
        <v>100</v>
      </c>
      <c r="L49" s="14"/>
    </row>
    <row r="50" spans="2:12" x14ac:dyDescent="0.25">
      <c r="B50" s="13"/>
      <c r="D50" s="29">
        <v>296</v>
      </c>
      <c r="E50" s="29">
        <v>278</v>
      </c>
      <c r="F50" s="29">
        <v>67</v>
      </c>
      <c r="L50" s="14"/>
    </row>
    <row r="51" spans="2:12" x14ac:dyDescent="0.25">
      <c r="B51" s="13"/>
      <c r="D51" s="29">
        <v>300</v>
      </c>
      <c r="E51" s="29">
        <v>280</v>
      </c>
      <c r="F51" s="29">
        <v>100</v>
      </c>
      <c r="L51" s="14"/>
    </row>
    <row r="52" spans="2:12" x14ac:dyDescent="0.25">
      <c r="B52" s="13"/>
      <c r="D52" s="29">
        <v>298</v>
      </c>
      <c r="E52" s="29">
        <v>293</v>
      </c>
      <c r="F52" s="29">
        <v>103</v>
      </c>
      <c r="L52" s="14"/>
    </row>
    <row r="53" spans="2:12" x14ac:dyDescent="0.25">
      <c r="B53" s="13"/>
      <c r="D53" s="29">
        <v>300</v>
      </c>
      <c r="E53" s="29">
        <v>300</v>
      </c>
      <c r="F53" s="29">
        <v>280</v>
      </c>
      <c r="L53" s="14"/>
    </row>
    <row r="54" spans="2:12" x14ac:dyDescent="0.25">
      <c r="B54" s="13"/>
      <c r="D54" s="29">
        <v>285</v>
      </c>
      <c r="E54" s="29">
        <v>273</v>
      </c>
      <c r="F54" s="29">
        <v>0</v>
      </c>
      <c r="L54" s="14"/>
    </row>
    <row r="55" spans="2:12" x14ac:dyDescent="0.25">
      <c r="B55" s="13"/>
      <c r="D55" s="29">
        <v>300</v>
      </c>
      <c r="E55" s="29">
        <v>299</v>
      </c>
      <c r="F55" s="29">
        <v>175</v>
      </c>
      <c r="L55" s="14"/>
    </row>
    <row r="56" spans="2:12" x14ac:dyDescent="0.25">
      <c r="B56" s="13"/>
      <c r="D56" s="29">
        <v>300</v>
      </c>
      <c r="E56" s="29">
        <v>300</v>
      </c>
      <c r="F56" s="29">
        <v>73</v>
      </c>
      <c r="L56" s="14"/>
    </row>
    <row r="57" spans="2:12" x14ac:dyDescent="0.25">
      <c r="B57" s="13"/>
      <c r="D57" s="29">
        <v>300</v>
      </c>
      <c r="E57" s="29">
        <v>300</v>
      </c>
      <c r="F57" s="29">
        <v>117</v>
      </c>
      <c r="L57" s="14"/>
    </row>
    <row r="58" spans="2:12" x14ac:dyDescent="0.25">
      <c r="B58" s="13"/>
      <c r="D58" s="29">
        <v>300</v>
      </c>
      <c r="E58" s="29">
        <v>300</v>
      </c>
      <c r="F58" s="29">
        <v>30</v>
      </c>
      <c r="L58" s="14"/>
    </row>
    <row r="59" spans="2:12" x14ac:dyDescent="0.25">
      <c r="B59" s="13"/>
      <c r="D59" s="29">
        <v>300</v>
      </c>
      <c r="E59" s="29">
        <v>268</v>
      </c>
      <c r="F59" s="29">
        <v>100</v>
      </c>
      <c r="L59" s="14"/>
    </row>
    <row r="60" spans="2:12" x14ac:dyDescent="0.25">
      <c r="B60" s="13"/>
      <c r="D60" s="29">
        <v>295</v>
      </c>
      <c r="E60" s="29">
        <v>289</v>
      </c>
      <c r="F60" s="29">
        <v>104</v>
      </c>
      <c r="L60" s="14"/>
    </row>
    <row r="61" spans="2:12" x14ac:dyDescent="0.25">
      <c r="B61" s="13"/>
      <c r="D61" s="29">
        <v>298</v>
      </c>
      <c r="E61" s="29">
        <v>300</v>
      </c>
      <c r="F61" s="29">
        <v>63</v>
      </c>
      <c r="L61" s="14"/>
    </row>
    <row r="62" spans="2:12" x14ac:dyDescent="0.25">
      <c r="B62" s="13"/>
      <c r="D62" s="29">
        <v>299</v>
      </c>
      <c r="E62" s="29">
        <v>213</v>
      </c>
      <c r="F62" s="29">
        <v>50</v>
      </c>
      <c r="L62" s="14"/>
    </row>
    <row r="63" spans="2:12" x14ac:dyDescent="0.25">
      <c r="B63" s="13"/>
      <c r="D63" s="29">
        <v>280</v>
      </c>
      <c r="E63" s="29">
        <v>280</v>
      </c>
      <c r="F63" s="29">
        <v>100</v>
      </c>
      <c r="L63" s="14"/>
    </row>
    <row r="64" spans="2:12" x14ac:dyDescent="0.25">
      <c r="B64" s="13"/>
      <c r="D64" s="29">
        <v>280</v>
      </c>
      <c r="E64" s="29">
        <v>297</v>
      </c>
      <c r="F64" s="29">
        <v>175</v>
      </c>
      <c r="L64" s="14"/>
    </row>
    <row r="65" spans="2:12" x14ac:dyDescent="0.25">
      <c r="B65" s="13"/>
      <c r="D65" s="29">
        <v>300</v>
      </c>
      <c r="E65" s="29">
        <v>300</v>
      </c>
      <c r="F65" s="29">
        <v>50</v>
      </c>
      <c r="L65" s="14"/>
    </row>
    <row r="66" spans="2:12" x14ac:dyDescent="0.25">
      <c r="B66" s="13"/>
      <c r="D66" s="29">
        <v>299</v>
      </c>
      <c r="E66" s="29">
        <v>300</v>
      </c>
      <c r="F66" s="29">
        <v>105</v>
      </c>
      <c r="L66" s="14"/>
    </row>
    <row r="67" spans="2:12" x14ac:dyDescent="0.25">
      <c r="B67" s="13"/>
      <c r="D67" s="29">
        <v>300</v>
      </c>
      <c r="E67" s="29">
        <v>300</v>
      </c>
      <c r="F67" s="29">
        <v>133</v>
      </c>
      <c r="L67" s="14"/>
    </row>
    <row r="68" spans="2:12" x14ac:dyDescent="0.25">
      <c r="B68" s="13"/>
      <c r="D68" s="29">
        <v>298</v>
      </c>
      <c r="E68" s="29">
        <v>300</v>
      </c>
      <c r="F68" s="29">
        <v>114</v>
      </c>
      <c r="L68" s="14"/>
    </row>
    <row r="69" spans="2:12" x14ac:dyDescent="0.25">
      <c r="B69" s="13"/>
      <c r="D69" s="29">
        <v>300</v>
      </c>
      <c r="E69" s="29">
        <v>300</v>
      </c>
      <c r="F69" s="29">
        <v>283</v>
      </c>
      <c r="L69" s="14"/>
    </row>
    <row r="70" spans="2:12" x14ac:dyDescent="0.25">
      <c r="B70" s="13"/>
      <c r="D70" s="29">
        <v>298</v>
      </c>
      <c r="E70" s="29">
        <v>300</v>
      </c>
      <c r="F70" s="29">
        <v>195</v>
      </c>
      <c r="L70" s="14"/>
    </row>
    <row r="71" spans="2:12" x14ac:dyDescent="0.25">
      <c r="B71" s="13"/>
      <c r="D71" s="29">
        <v>300</v>
      </c>
      <c r="E71" s="29">
        <v>300</v>
      </c>
      <c r="F71" s="29">
        <v>295</v>
      </c>
      <c r="L71" s="14"/>
    </row>
    <row r="72" spans="2:12" x14ac:dyDescent="0.25">
      <c r="B72" s="13"/>
      <c r="D72" s="29">
        <v>300</v>
      </c>
      <c r="E72" s="29">
        <v>300</v>
      </c>
      <c r="F72" s="29">
        <v>210</v>
      </c>
      <c r="L72" s="14"/>
    </row>
    <row r="73" spans="2:12" x14ac:dyDescent="0.25">
      <c r="B73" s="13"/>
      <c r="D73" s="29">
        <v>281</v>
      </c>
      <c r="E73" s="29">
        <v>259</v>
      </c>
      <c r="F73" s="29">
        <v>146</v>
      </c>
      <c r="L73" s="14"/>
    </row>
    <row r="74" spans="2:12" x14ac:dyDescent="0.25">
      <c r="B74" s="13"/>
      <c r="D74" s="29">
        <v>300</v>
      </c>
      <c r="E74" s="29">
        <v>300</v>
      </c>
      <c r="F74" s="29">
        <v>150</v>
      </c>
      <c r="L74" s="14"/>
    </row>
    <row r="75" spans="2:12" x14ac:dyDescent="0.25">
      <c r="B75" s="13"/>
      <c r="D75" s="29">
        <v>300</v>
      </c>
      <c r="E75" s="29">
        <v>300</v>
      </c>
      <c r="F75" s="29">
        <v>200</v>
      </c>
      <c r="L75" s="14"/>
    </row>
    <row r="76" spans="2:12" x14ac:dyDescent="0.25">
      <c r="B76" s="13"/>
      <c r="D76" s="29">
        <v>300</v>
      </c>
      <c r="E76" s="29">
        <v>296</v>
      </c>
      <c r="F76" s="29">
        <v>123</v>
      </c>
      <c r="L76" s="14"/>
    </row>
    <row r="77" spans="2:12" x14ac:dyDescent="0.25">
      <c r="B77" s="13"/>
      <c r="D77" s="29">
        <v>295</v>
      </c>
      <c r="E77" s="29">
        <v>265</v>
      </c>
      <c r="F77" s="29">
        <v>233</v>
      </c>
      <c r="L77" s="14"/>
    </row>
    <row r="78" spans="2:12" x14ac:dyDescent="0.25">
      <c r="B78" s="13"/>
      <c r="D78" s="29">
        <v>293</v>
      </c>
      <c r="E78" s="29">
        <v>274</v>
      </c>
      <c r="F78" s="29">
        <v>78</v>
      </c>
      <c r="L78" s="14"/>
    </row>
    <row r="79" spans="2:12" x14ac:dyDescent="0.25">
      <c r="B79" s="13"/>
      <c r="D79" s="29">
        <v>300</v>
      </c>
      <c r="E79" s="29">
        <v>293</v>
      </c>
      <c r="F79" s="29">
        <v>110</v>
      </c>
      <c r="L79" s="14"/>
    </row>
    <row r="80" spans="2:12" x14ac:dyDescent="0.25">
      <c r="B80" s="13"/>
      <c r="D80" s="29">
        <v>300</v>
      </c>
      <c r="E80" s="29">
        <v>300</v>
      </c>
      <c r="F80" s="29">
        <v>270</v>
      </c>
      <c r="L80" s="14"/>
    </row>
    <row r="81" spans="2:12" x14ac:dyDescent="0.25">
      <c r="B81" s="13"/>
      <c r="D81" s="29">
        <v>300</v>
      </c>
      <c r="E81" s="29">
        <v>298</v>
      </c>
      <c r="F81" s="29">
        <v>146</v>
      </c>
      <c r="L81" s="14"/>
    </row>
    <row r="82" spans="2:12" x14ac:dyDescent="0.25">
      <c r="B82" s="13"/>
      <c r="D82" s="29">
        <v>300</v>
      </c>
      <c r="E82" s="29">
        <v>300</v>
      </c>
      <c r="F82" s="29">
        <v>273</v>
      </c>
      <c r="L82" s="14"/>
    </row>
    <row r="83" spans="2:12" x14ac:dyDescent="0.25">
      <c r="B83" s="13"/>
      <c r="D83" s="29">
        <v>300</v>
      </c>
      <c r="E83" s="29">
        <v>300</v>
      </c>
      <c r="F83" s="29">
        <v>217</v>
      </c>
      <c r="L83" s="14"/>
    </row>
    <row r="84" spans="2:12" x14ac:dyDescent="0.25">
      <c r="B84" s="13"/>
      <c r="D84" s="29">
        <v>300</v>
      </c>
      <c r="E84" s="29">
        <v>300</v>
      </c>
      <c r="F84" s="29">
        <v>260</v>
      </c>
      <c r="L84" s="14"/>
    </row>
    <row r="85" spans="2:12" x14ac:dyDescent="0.25">
      <c r="B85" s="13"/>
      <c r="D85" s="29">
        <v>291</v>
      </c>
      <c r="E85" s="29">
        <v>290</v>
      </c>
      <c r="F85" s="29">
        <v>100</v>
      </c>
      <c r="L85" s="14"/>
    </row>
    <row r="86" spans="2:12" x14ac:dyDescent="0.25">
      <c r="B86" s="13"/>
      <c r="D86" s="29">
        <v>300</v>
      </c>
      <c r="E86" s="29">
        <v>300</v>
      </c>
      <c r="F86" s="29">
        <v>255</v>
      </c>
      <c r="L86" s="14"/>
    </row>
    <row r="87" spans="2:12" x14ac:dyDescent="0.25">
      <c r="B87" s="13"/>
      <c r="D87" s="29">
        <v>287</v>
      </c>
      <c r="E87" s="29">
        <v>300</v>
      </c>
      <c r="F87" s="29">
        <v>280</v>
      </c>
      <c r="L87" s="14"/>
    </row>
    <row r="88" spans="2:12" x14ac:dyDescent="0.25">
      <c r="B88" s="13"/>
      <c r="D88" s="29">
        <v>300</v>
      </c>
      <c r="E88" s="29">
        <v>298</v>
      </c>
      <c r="F88" s="29">
        <v>157</v>
      </c>
      <c r="L88" s="14"/>
    </row>
    <row r="89" spans="2:12" x14ac:dyDescent="0.25">
      <c r="B89" s="13"/>
      <c r="D89" s="29">
        <v>225</v>
      </c>
      <c r="E89" s="29">
        <v>208</v>
      </c>
      <c r="F89" s="29">
        <v>143</v>
      </c>
      <c r="L89" s="14"/>
    </row>
    <row r="90" spans="2:12" x14ac:dyDescent="0.25">
      <c r="B90" s="13"/>
      <c r="D90" s="29">
        <v>300</v>
      </c>
      <c r="E90" s="29">
        <v>295</v>
      </c>
      <c r="F90" s="29">
        <v>250</v>
      </c>
      <c r="L90" s="14"/>
    </row>
    <row r="91" spans="2:12" x14ac:dyDescent="0.25">
      <c r="B91" s="13"/>
      <c r="D91" s="29">
        <v>269</v>
      </c>
      <c r="E91" s="29">
        <v>248</v>
      </c>
      <c r="F91" s="29">
        <v>100</v>
      </c>
      <c r="L91" s="14"/>
    </row>
    <row r="92" spans="2:12" x14ac:dyDescent="0.25">
      <c r="B92" s="13"/>
      <c r="D92" s="29">
        <v>300</v>
      </c>
      <c r="E92" s="29">
        <v>300</v>
      </c>
      <c r="F92" s="29">
        <v>230</v>
      </c>
      <c r="L92" s="14"/>
    </row>
    <row r="93" spans="2:12" x14ac:dyDescent="0.25">
      <c r="B93" s="13"/>
      <c r="D93" s="29">
        <v>288</v>
      </c>
      <c r="E93" s="29">
        <v>290</v>
      </c>
      <c r="F93" s="29">
        <v>193</v>
      </c>
      <c r="L93" s="14"/>
    </row>
    <row r="94" spans="2:12" x14ac:dyDescent="0.25">
      <c r="B94" s="13"/>
      <c r="D94" s="29">
        <v>299</v>
      </c>
      <c r="E94" s="29">
        <v>300</v>
      </c>
      <c r="F94" s="29">
        <v>145</v>
      </c>
      <c r="L94" s="14"/>
    </row>
    <row r="95" spans="2:12" x14ac:dyDescent="0.25">
      <c r="B95" s="13"/>
      <c r="D95" s="29">
        <v>299</v>
      </c>
      <c r="E95" s="29">
        <v>300</v>
      </c>
      <c r="F95" s="29">
        <v>174</v>
      </c>
      <c r="L95" s="14"/>
    </row>
    <row r="96" spans="2:12" x14ac:dyDescent="0.25">
      <c r="B96" s="13"/>
      <c r="D96" s="29">
        <v>300</v>
      </c>
      <c r="E96" s="29">
        <v>300</v>
      </c>
      <c r="F96" s="29">
        <v>88</v>
      </c>
      <c r="L96" s="14"/>
    </row>
    <row r="97" spans="2:12" x14ac:dyDescent="0.25">
      <c r="B97" s="13"/>
      <c r="D97" s="29">
        <v>300</v>
      </c>
      <c r="E97" s="29">
        <v>300</v>
      </c>
      <c r="F97" s="29">
        <v>23</v>
      </c>
      <c r="L97" s="14"/>
    </row>
    <row r="98" spans="2:12" x14ac:dyDescent="0.25">
      <c r="B98" s="13"/>
      <c r="D98" s="29">
        <v>300</v>
      </c>
      <c r="E98" s="29">
        <v>300</v>
      </c>
      <c r="F98" s="29">
        <v>225</v>
      </c>
      <c r="L98" s="14"/>
    </row>
    <row r="99" spans="2:12" x14ac:dyDescent="0.25">
      <c r="B99" s="13"/>
      <c r="D99" s="29">
        <v>300</v>
      </c>
      <c r="E99" s="29">
        <v>300</v>
      </c>
      <c r="F99" s="29">
        <v>250</v>
      </c>
      <c r="L99" s="14"/>
    </row>
    <row r="100" spans="2:12" x14ac:dyDescent="0.25">
      <c r="B100" s="13"/>
      <c r="D100" s="29">
        <v>298</v>
      </c>
      <c r="E100" s="29">
        <v>298</v>
      </c>
      <c r="F100" s="29">
        <v>135</v>
      </c>
      <c r="L100" s="14"/>
    </row>
    <row r="101" spans="2:12" x14ac:dyDescent="0.25">
      <c r="B101" s="13"/>
      <c r="D101" s="29">
        <v>300</v>
      </c>
      <c r="E101" s="29">
        <v>300</v>
      </c>
      <c r="F101" s="29">
        <v>236</v>
      </c>
      <c r="L101" s="14"/>
    </row>
    <row r="102" spans="2:12" ht="14.4" thickBot="1" x14ac:dyDescent="0.3">
      <c r="B102" s="15"/>
      <c r="C102" s="16"/>
      <c r="D102" s="41"/>
      <c r="E102" s="41"/>
      <c r="F102" s="41"/>
      <c r="G102" s="16"/>
      <c r="H102" s="16"/>
      <c r="I102" s="16"/>
      <c r="J102" s="16"/>
      <c r="K102" s="16"/>
      <c r="L102" s="17"/>
    </row>
  </sheetData>
  <mergeCells count="2">
    <mergeCell ref="D5:F5"/>
    <mergeCell ref="C3:K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10.Document" shapeId="4097" r:id="rId3">
          <objectPr defaultSize="0" autoPict="0" r:id="rId4">
            <anchor moveWithCells="1">
              <from>
                <xdr:col>6</xdr:col>
                <xdr:colOff>76200</xdr:colOff>
                <xdr:row>4</xdr:row>
                <xdr:rowOff>15240</xdr:rowOff>
              </from>
              <to>
                <xdr:col>10</xdr:col>
                <xdr:colOff>472440</xdr:colOff>
                <xdr:row>17</xdr:row>
                <xdr:rowOff>114300</xdr:rowOff>
              </to>
            </anchor>
          </objectPr>
        </oleObject>
      </mc:Choice>
      <mc:Fallback>
        <oleObject progId="Prism10.Document" shapeId="4097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1AD1-E927-427E-AD2A-3C303A6B51C9}">
  <dimension ref="A1:H55"/>
  <sheetViews>
    <sheetView topLeftCell="A25" zoomScale="70" zoomScaleNormal="70" workbookViewId="0">
      <selection activeCell="E54" sqref="E54"/>
    </sheetView>
  </sheetViews>
  <sheetFormatPr defaultColWidth="22" defaultRowHeight="13.8" x14ac:dyDescent="0.25"/>
  <cols>
    <col min="1" max="1" width="9.796875" style="22" customWidth="1"/>
    <col min="2" max="2" width="18.796875" style="22" customWidth="1"/>
    <col min="3" max="4" width="9.796875" style="22" customWidth="1"/>
    <col min="5" max="5" width="22" style="2"/>
    <col min="6" max="6" width="40.796875" style="2" customWidth="1"/>
    <col min="7" max="8" width="22" style="22"/>
    <col min="9" max="16384" width="22" style="2"/>
  </cols>
  <sheetData>
    <row r="1" spans="1:8" x14ac:dyDescent="0.25">
      <c r="B1" s="23"/>
      <c r="C1" s="64" t="s">
        <v>60</v>
      </c>
      <c r="D1" s="65"/>
      <c r="F1" s="63" t="s">
        <v>61</v>
      </c>
      <c r="G1" s="63"/>
      <c r="H1" s="63"/>
    </row>
    <row r="2" spans="1:8" x14ac:dyDescent="0.25">
      <c r="A2" s="21" t="s">
        <v>62</v>
      </c>
      <c r="B2" s="20" t="s">
        <v>59</v>
      </c>
      <c r="C2" s="20" t="s">
        <v>8</v>
      </c>
      <c r="D2" s="20" t="s">
        <v>9</v>
      </c>
      <c r="F2" s="26" t="s">
        <v>10</v>
      </c>
      <c r="G2" s="25"/>
      <c r="H2" s="25"/>
    </row>
    <row r="3" spans="1:8" x14ac:dyDescent="0.25">
      <c r="A3" s="24">
        <v>1</v>
      </c>
      <c r="B3" s="25">
        <v>30</v>
      </c>
      <c r="C3" s="25">
        <v>1</v>
      </c>
      <c r="D3" s="25"/>
      <c r="F3" s="26"/>
      <c r="G3" s="25"/>
      <c r="H3" s="25"/>
    </row>
    <row r="4" spans="1:8" x14ac:dyDescent="0.25">
      <c r="A4" s="24">
        <v>2</v>
      </c>
      <c r="B4" s="25">
        <v>50</v>
      </c>
      <c r="C4" s="25">
        <v>1</v>
      </c>
      <c r="D4" s="25"/>
      <c r="F4" s="26" t="s">
        <v>11</v>
      </c>
      <c r="G4" s="25"/>
      <c r="H4" s="25"/>
    </row>
    <row r="5" spans="1:8" x14ac:dyDescent="0.25">
      <c r="A5" s="24">
        <v>3</v>
      </c>
      <c r="B5" s="25">
        <v>71</v>
      </c>
      <c r="C5" s="25">
        <v>1</v>
      </c>
      <c r="D5" s="25"/>
      <c r="F5" s="26" t="s">
        <v>12</v>
      </c>
      <c r="G5" s="25">
        <v>4.13</v>
      </c>
      <c r="H5" s="25"/>
    </row>
    <row r="6" spans="1:8" x14ac:dyDescent="0.25">
      <c r="A6" s="24">
        <v>4</v>
      </c>
      <c r="B6" s="25">
        <v>78</v>
      </c>
      <c r="C6" s="25">
        <v>1</v>
      </c>
      <c r="D6" s="25"/>
      <c r="F6" s="26" t="s">
        <v>13</v>
      </c>
      <c r="G6" s="25">
        <v>1</v>
      </c>
      <c r="H6" s="25"/>
    </row>
    <row r="7" spans="1:8" x14ac:dyDescent="0.25">
      <c r="A7" s="24">
        <v>5</v>
      </c>
      <c r="B7" s="25">
        <v>79</v>
      </c>
      <c r="C7" s="25">
        <v>1</v>
      </c>
      <c r="D7" s="25"/>
      <c r="F7" s="26" t="s">
        <v>14</v>
      </c>
      <c r="G7" s="27">
        <v>4.2099999999999999E-2</v>
      </c>
      <c r="H7" s="25"/>
    </row>
    <row r="8" spans="1:8" x14ac:dyDescent="0.25">
      <c r="A8" s="24">
        <v>6</v>
      </c>
      <c r="B8" s="25">
        <v>105</v>
      </c>
      <c r="C8" s="25">
        <v>1</v>
      </c>
      <c r="D8" s="25"/>
      <c r="F8" s="26" t="s">
        <v>15</v>
      </c>
      <c r="G8" s="27" t="s">
        <v>16</v>
      </c>
      <c r="H8" s="25"/>
    </row>
    <row r="9" spans="1:8" x14ac:dyDescent="0.25">
      <c r="A9" s="24">
        <v>7</v>
      </c>
      <c r="B9" s="25">
        <v>111</v>
      </c>
      <c r="C9" s="25">
        <v>1</v>
      </c>
      <c r="D9" s="25"/>
      <c r="F9" s="26" t="s">
        <v>17</v>
      </c>
      <c r="G9" s="25" t="s">
        <v>18</v>
      </c>
      <c r="H9" s="25"/>
    </row>
    <row r="10" spans="1:8" x14ac:dyDescent="0.25">
      <c r="A10" s="24">
        <v>8</v>
      </c>
      <c r="B10" s="25">
        <v>117</v>
      </c>
      <c r="C10" s="25">
        <v>1</v>
      </c>
      <c r="D10" s="25"/>
      <c r="F10" s="26"/>
      <c r="G10" s="25"/>
      <c r="H10" s="25"/>
    </row>
    <row r="11" spans="1:8" x14ac:dyDescent="0.25">
      <c r="A11" s="24">
        <v>9</v>
      </c>
      <c r="B11" s="25">
        <v>127</v>
      </c>
      <c r="C11" s="25">
        <v>1</v>
      </c>
      <c r="D11" s="25"/>
      <c r="F11" s="26" t="s">
        <v>19</v>
      </c>
      <c r="G11" s="25"/>
      <c r="H11" s="25"/>
    </row>
    <row r="12" spans="1:8" x14ac:dyDescent="0.25">
      <c r="A12" s="24">
        <v>10</v>
      </c>
      <c r="B12" s="25">
        <v>154</v>
      </c>
      <c r="C12" s="25">
        <v>1</v>
      </c>
      <c r="D12" s="25"/>
      <c r="F12" s="26" t="s">
        <v>12</v>
      </c>
      <c r="G12" s="25">
        <v>1.7190000000000001</v>
      </c>
      <c r="H12" s="25"/>
    </row>
    <row r="13" spans="1:8" x14ac:dyDescent="0.25">
      <c r="A13" s="24">
        <v>11</v>
      </c>
      <c r="B13" s="25">
        <v>157</v>
      </c>
      <c r="C13" s="25">
        <v>1</v>
      </c>
      <c r="D13" s="25"/>
      <c r="F13" s="26" t="s">
        <v>13</v>
      </c>
      <c r="G13" s="25">
        <v>1</v>
      </c>
      <c r="H13" s="25"/>
    </row>
    <row r="14" spans="1:8" x14ac:dyDescent="0.25">
      <c r="A14" s="24">
        <v>12</v>
      </c>
      <c r="B14" s="25">
        <v>167</v>
      </c>
      <c r="C14" s="25">
        <v>1</v>
      </c>
      <c r="D14" s="25"/>
      <c r="F14" s="26" t="s">
        <v>14</v>
      </c>
      <c r="G14" s="25">
        <v>0.1898</v>
      </c>
      <c r="H14" s="25"/>
    </row>
    <row r="15" spans="1:8" x14ac:dyDescent="0.25">
      <c r="A15" s="24">
        <v>13</v>
      </c>
      <c r="B15" s="25">
        <v>210</v>
      </c>
      <c r="C15" s="25">
        <v>1</v>
      </c>
      <c r="D15" s="25"/>
      <c r="F15" s="26" t="s">
        <v>15</v>
      </c>
      <c r="G15" s="25" t="s">
        <v>0</v>
      </c>
      <c r="H15" s="25"/>
    </row>
    <row r="16" spans="1:8" x14ac:dyDescent="0.25">
      <c r="A16" s="24">
        <v>14</v>
      </c>
      <c r="B16" s="25">
        <v>251</v>
      </c>
      <c r="C16" s="25">
        <v>1</v>
      </c>
      <c r="D16" s="25"/>
      <c r="F16" s="26" t="s">
        <v>17</v>
      </c>
      <c r="G16" s="25" t="s">
        <v>1</v>
      </c>
      <c r="H16" s="25"/>
    </row>
    <row r="17" spans="1:8" x14ac:dyDescent="0.25">
      <c r="A17" s="24">
        <v>15</v>
      </c>
      <c r="B17" s="25">
        <v>264</v>
      </c>
      <c r="C17" s="25">
        <v>1</v>
      </c>
      <c r="D17" s="25"/>
      <c r="F17" s="26"/>
      <c r="G17" s="25"/>
      <c r="H17" s="25"/>
    </row>
    <row r="18" spans="1:8" x14ac:dyDescent="0.25">
      <c r="A18" s="24">
        <v>16</v>
      </c>
      <c r="B18" s="25">
        <v>278</v>
      </c>
      <c r="C18" s="25">
        <v>1</v>
      </c>
      <c r="D18" s="25"/>
      <c r="F18" s="26" t="s">
        <v>20</v>
      </c>
      <c r="G18" s="25"/>
      <c r="H18" s="25"/>
    </row>
    <row r="19" spans="1:8" x14ac:dyDescent="0.25">
      <c r="A19" s="24">
        <v>17</v>
      </c>
      <c r="B19" s="25">
        <v>299</v>
      </c>
      <c r="C19" s="25">
        <v>1</v>
      </c>
      <c r="D19" s="25"/>
      <c r="F19" s="26" t="s">
        <v>8</v>
      </c>
      <c r="G19" s="25">
        <v>299</v>
      </c>
      <c r="H19" s="25"/>
    </row>
    <row r="20" spans="1:8" x14ac:dyDescent="0.25">
      <c r="A20" s="24">
        <v>18</v>
      </c>
      <c r="B20" s="25">
        <v>302</v>
      </c>
      <c r="C20" s="25">
        <v>1</v>
      </c>
      <c r="D20" s="25"/>
      <c r="F20" s="26" t="s">
        <v>9</v>
      </c>
      <c r="G20" s="25">
        <v>393</v>
      </c>
      <c r="H20" s="25"/>
    </row>
    <row r="21" spans="1:8" x14ac:dyDescent="0.25">
      <c r="A21" s="24">
        <v>19</v>
      </c>
      <c r="B21" s="25">
        <v>340</v>
      </c>
      <c r="C21" s="25">
        <v>1</v>
      </c>
      <c r="D21" s="25"/>
      <c r="F21" s="26" t="s">
        <v>21</v>
      </c>
      <c r="G21" s="25">
        <v>0.76080000000000003</v>
      </c>
      <c r="H21" s="25">
        <v>1.3140000000000001</v>
      </c>
    </row>
    <row r="22" spans="1:8" x14ac:dyDescent="0.25">
      <c r="A22" s="24">
        <v>20</v>
      </c>
      <c r="B22" s="25">
        <v>351</v>
      </c>
      <c r="C22" s="25">
        <v>1</v>
      </c>
      <c r="D22" s="25"/>
      <c r="F22" s="26" t="s">
        <v>22</v>
      </c>
      <c r="G22" s="25" t="s">
        <v>23</v>
      </c>
      <c r="H22" s="25" t="s">
        <v>24</v>
      </c>
    </row>
    <row r="23" spans="1:8" x14ac:dyDescent="0.25">
      <c r="A23" s="24">
        <v>21</v>
      </c>
      <c r="B23" s="25">
        <v>369</v>
      </c>
      <c r="C23" s="25">
        <v>1</v>
      </c>
      <c r="D23" s="25"/>
      <c r="F23" s="26"/>
      <c r="G23" s="25"/>
      <c r="H23" s="25"/>
    </row>
    <row r="24" spans="1:8" x14ac:dyDescent="0.25">
      <c r="A24" s="24">
        <v>22</v>
      </c>
      <c r="B24" s="25">
        <v>400</v>
      </c>
      <c r="C24" s="25">
        <v>1</v>
      </c>
      <c r="D24" s="25"/>
      <c r="F24" s="26" t="s">
        <v>25</v>
      </c>
      <c r="G24" s="25" t="s">
        <v>26</v>
      </c>
      <c r="H24" s="25" t="s">
        <v>27</v>
      </c>
    </row>
    <row r="25" spans="1:8" x14ac:dyDescent="0.25">
      <c r="A25" s="24">
        <v>23</v>
      </c>
      <c r="B25" s="25">
        <v>416</v>
      </c>
      <c r="C25" s="25">
        <v>1</v>
      </c>
      <c r="D25" s="25"/>
      <c r="F25" s="26" t="s">
        <v>21</v>
      </c>
      <c r="G25" s="25">
        <v>1.8280000000000001</v>
      </c>
      <c r="H25" s="25">
        <v>0.54710000000000003</v>
      </c>
    </row>
    <row r="26" spans="1:8" x14ac:dyDescent="0.25">
      <c r="A26" s="24">
        <v>24</v>
      </c>
      <c r="B26" s="25">
        <v>430</v>
      </c>
      <c r="C26" s="25">
        <v>1</v>
      </c>
      <c r="D26" s="25"/>
      <c r="F26" s="26" t="s">
        <v>22</v>
      </c>
      <c r="G26" s="25" t="s">
        <v>28</v>
      </c>
      <c r="H26" s="25" t="s">
        <v>29</v>
      </c>
    </row>
    <row r="27" spans="1:8" x14ac:dyDescent="0.25">
      <c r="A27" s="24">
        <v>25</v>
      </c>
      <c r="B27" s="25">
        <v>505</v>
      </c>
      <c r="C27" s="25">
        <v>1</v>
      </c>
      <c r="D27" s="25"/>
      <c r="F27" s="26"/>
      <c r="G27" s="25"/>
      <c r="H27" s="25"/>
    </row>
    <row r="28" spans="1:8" x14ac:dyDescent="0.25">
      <c r="A28" s="24">
        <v>26</v>
      </c>
      <c r="B28" s="25">
        <v>559</v>
      </c>
      <c r="C28" s="25">
        <v>1</v>
      </c>
      <c r="D28" s="25"/>
      <c r="F28" s="26" t="s">
        <v>30</v>
      </c>
      <c r="G28" s="25" t="s">
        <v>26</v>
      </c>
      <c r="H28" s="25" t="s">
        <v>27</v>
      </c>
    </row>
    <row r="29" spans="1:8" x14ac:dyDescent="0.25">
      <c r="A29" s="24">
        <v>27</v>
      </c>
      <c r="B29" s="25">
        <v>573</v>
      </c>
      <c r="C29" s="25">
        <v>1</v>
      </c>
      <c r="D29" s="25"/>
      <c r="F29" s="26" t="s">
        <v>21</v>
      </c>
      <c r="G29" s="25">
        <v>1.7170000000000001</v>
      </c>
      <c r="H29" s="25">
        <v>0.58250000000000002</v>
      </c>
    </row>
    <row r="30" spans="1:8" x14ac:dyDescent="0.25">
      <c r="A30" s="24">
        <v>28</v>
      </c>
      <c r="B30" s="25">
        <v>577</v>
      </c>
      <c r="C30" s="25">
        <v>1</v>
      </c>
      <c r="D30" s="25"/>
      <c r="F30" s="26" t="s">
        <v>22</v>
      </c>
      <c r="G30" s="25" t="s">
        <v>31</v>
      </c>
      <c r="H30" s="25" t="s">
        <v>32</v>
      </c>
    </row>
    <row r="31" spans="1:8" x14ac:dyDescent="0.25">
      <c r="A31" s="24">
        <v>29</v>
      </c>
      <c r="B31" s="25">
        <v>592</v>
      </c>
      <c r="C31" s="25">
        <v>1</v>
      </c>
      <c r="D31" s="25"/>
      <c r="F31" s="26"/>
      <c r="G31" s="25"/>
      <c r="H31" s="25"/>
    </row>
    <row r="32" spans="1:8" x14ac:dyDescent="0.25">
      <c r="A32" s="24">
        <v>30</v>
      </c>
      <c r="B32" s="25">
        <v>609</v>
      </c>
      <c r="C32" s="25">
        <v>1</v>
      </c>
      <c r="D32" s="25"/>
    </row>
    <row r="33" spans="1:4" x14ac:dyDescent="0.25">
      <c r="A33" s="24">
        <v>31</v>
      </c>
      <c r="B33" s="25">
        <v>625</v>
      </c>
      <c r="C33" s="25">
        <v>1</v>
      </c>
      <c r="D33" s="25"/>
    </row>
    <row r="34" spans="1:4" x14ac:dyDescent="0.25">
      <c r="A34" s="24">
        <v>32</v>
      </c>
      <c r="B34" s="25">
        <v>728</v>
      </c>
      <c r="C34" s="25">
        <v>1</v>
      </c>
      <c r="D34" s="25"/>
    </row>
    <row r="35" spans="1:4" x14ac:dyDescent="0.25">
      <c r="A35" s="24">
        <v>33</v>
      </c>
      <c r="B35" s="25">
        <v>1438</v>
      </c>
      <c r="C35" s="25">
        <v>1</v>
      </c>
      <c r="D35" s="25"/>
    </row>
    <row r="36" spans="1:4" x14ac:dyDescent="0.25">
      <c r="A36" s="24">
        <v>34</v>
      </c>
      <c r="B36" s="25">
        <v>64</v>
      </c>
      <c r="C36" s="25"/>
      <c r="D36" s="25">
        <v>1</v>
      </c>
    </row>
    <row r="37" spans="1:4" x14ac:dyDescent="0.25">
      <c r="A37" s="24">
        <v>35</v>
      </c>
      <c r="B37" s="25">
        <v>82</v>
      </c>
      <c r="C37" s="25"/>
      <c r="D37" s="25">
        <v>1</v>
      </c>
    </row>
    <row r="38" spans="1:4" x14ac:dyDescent="0.25">
      <c r="A38" s="24">
        <v>36</v>
      </c>
      <c r="B38" s="25">
        <v>83</v>
      </c>
      <c r="C38" s="25"/>
      <c r="D38" s="25">
        <v>1</v>
      </c>
    </row>
    <row r="39" spans="1:4" x14ac:dyDescent="0.25">
      <c r="A39" s="24">
        <v>37</v>
      </c>
      <c r="B39" s="25">
        <v>149</v>
      </c>
      <c r="C39" s="25"/>
      <c r="D39" s="25">
        <v>1</v>
      </c>
    </row>
    <row r="40" spans="1:4" x14ac:dyDescent="0.25">
      <c r="A40" s="24">
        <v>38</v>
      </c>
      <c r="B40" s="25">
        <v>157</v>
      </c>
      <c r="C40" s="25"/>
      <c r="D40" s="25">
        <v>1</v>
      </c>
    </row>
    <row r="41" spans="1:4" x14ac:dyDescent="0.25">
      <c r="A41" s="24">
        <v>39</v>
      </c>
      <c r="B41" s="25">
        <v>167</v>
      </c>
      <c r="C41" s="25"/>
      <c r="D41" s="25">
        <v>1</v>
      </c>
    </row>
    <row r="42" spans="1:4" x14ac:dyDescent="0.25">
      <c r="A42" s="24">
        <v>40</v>
      </c>
      <c r="B42" s="25">
        <v>237</v>
      </c>
      <c r="C42" s="25"/>
      <c r="D42" s="25">
        <v>1</v>
      </c>
    </row>
    <row r="43" spans="1:4" x14ac:dyDescent="0.25">
      <c r="A43" s="24">
        <v>41</v>
      </c>
      <c r="B43" s="25">
        <v>266</v>
      </c>
      <c r="C43" s="25"/>
      <c r="D43" s="25">
        <v>1</v>
      </c>
    </row>
    <row r="44" spans="1:4" x14ac:dyDescent="0.25">
      <c r="A44" s="24">
        <v>42</v>
      </c>
      <c r="B44" s="25">
        <v>302</v>
      </c>
      <c r="C44" s="25"/>
      <c r="D44" s="25">
        <v>1</v>
      </c>
    </row>
    <row r="45" spans="1:4" x14ac:dyDescent="0.25">
      <c r="A45" s="24">
        <v>43</v>
      </c>
      <c r="B45" s="25">
        <v>393</v>
      </c>
      <c r="C45" s="25"/>
      <c r="D45" s="25">
        <v>1</v>
      </c>
    </row>
    <row r="46" spans="1:4" x14ac:dyDescent="0.25">
      <c r="A46" s="24">
        <v>44</v>
      </c>
      <c r="B46" s="25">
        <v>457</v>
      </c>
      <c r="C46" s="25"/>
      <c r="D46" s="25">
        <v>1</v>
      </c>
    </row>
    <row r="47" spans="1:4" x14ac:dyDescent="0.25">
      <c r="A47" s="24">
        <v>45</v>
      </c>
      <c r="B47" s="25">
        <v>471</v>
      </c>
      <c r="C47" s="25"/>
      <c r="D47" s="25">
        <v>1</v>
      </c>
    </row>
    <row r="48" spans="1:4" x14ac:dyDescent="0.25">
      <c r="A48" s="24">
        <v>46</v>
      </c>
      <c r="B48" s="25">
        <v>754</v>
      </c>
      <c r="C48" s="25"/>
      <c r="D48" s="25">
        <v>1</v>
      </c>
    </row>
    <row r="49" spans="1:4" x14ac:dyDescent="0.25">
      <c r="A49" s="24">
        <v>47</v>
      </c>
      <c r="B49" s="25">
        <v>785</v>
      </c>
      <c r="C49" s="25"/>
      <c r="D49" s="25">
        <v>1</v>
      </c>
    </row>
    <row r="50" spans="1:4" x14ac:dyDescent="0.25">
      <c r="A50" s="24">
        <v>48</v>
      </c>
      <c r="B50" s="25">
        <v>963</v>
      </c>
      <c r="C50" s="25"/>
      <c r="D50" s="25">
        <v>1</v>
      </c>
    </row>
    <row r="51" spans="1:4" x14ac:dyDescent="0.25">
      <c r="A51" s="24">
        <v>49</v>
      </c>
      <c r="B51" s="25">
        <v>1119</v>
      </c>
      <c r="C51" s="25"/>
      <c r="D51" s="25">
        <v>1</v>
      </c>
    </row>
    <row r="52" spans="1:4" x14ac:dyDescent="0.25">
      <c r="A52" s="24">
        <v>50</v>
      </c>
      <c r="B52" s="25">
        <v>1375</v>
      </c>
      <c r="C52" s="25"/>
      <c r="D52" s="25">
        <v>1</v>
      </c>
    </row>
    <row r="53" spans="1:4" x14ac:dyDescent="0.25">
      <c r="A53" s="24">
        <v>51</v>
      </c>
      <c r="B53" s="25">
        <v>1929</v>
      </c>
      <c r="C53" s="25"/>
      <c r="D53" s="25">
        <v>1</v>
      </c>
    </row>
    <row r="54" spans="1:4" x14ac:dyDescent="0.25">
      <c r="A54" s="24">
        <v>52</v>
      </c>
      <c r="B54" s="25">
        <v>2166</v>
      </c>
      <c r="C54" s="25"/>
      <c r="D54" s="25">
        <v>1</v>
      </c>
    </row>
    <row r="55" spans="1:4" x14ac:dyDescent="0.25">
      <c r="C55" s="66" t="s">
        <v>63</v>
      </c>
      <c r="D55" s="67"/>
    </row>
  </sheetData>
  <mergeCells count="3">
    <mergeCell ref="C1:D1"/>
    <mergeCell ref="C55:D55"/>
    <mergeCell ref="F1:H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10.Document" shapeId="5121" r:id="rId3">
          <objectPr defaultSize="0" autoPict="0" r:id="rId4">
            <anchor moveWithCells="1">
              <from>
                <xdr:col>5</xdr:col>
                <xdr:colOff>594360</xdr:colOff>
                <xdr:row>31</xdr:row>
                <xdr:rowOff>129540</xdr:rowOff>
              </from>
              <to>
                <xdr:col>7</xdr:col>
                <xdr:colOff>647700</xdr:colOff>
                <xdr:row>53</xdr:row>
                <xdr:rowOff>99060</xdr:rowOff>
              </to>
            </anchor>
          </objectPr>
        </oleObject>
      </mc:Choice>
      <mc:Fallback>
        <oleObject progId="Prism10.Document" shapeId="512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C6F5-3DEF-41C0-9DC9-D21BE69BB714}">
  <dimension ref="A1:L55"/>
  <sheetViews>
    <sheetView topLeftCell="A37" zoomScale="85" zoomScaleNormal="85" workbookViewId="0">
      <selection activeCell="D3" sqref="D3"/>
    </sheetView>
  </sheetViews>
  <sheetFormatPr defaultColWidth="8.796875" defaultRowHeight="13.8" x14ac:dyDescent="0.25"/>
  <cols>
    <col min="2" max="2" width="16.296875" style="1" customWidth="1"/>
    <col min="5" max="5" width="12.296875" customWidth="1"/>
    <col min="6" max="6" width="35.19921875" customWidth="1"/>
    <col min="7" max="7" width="19.19921875" customWidth="1"/>
    <col min="8" max="8" width="19.69921875" customWidth="1"/>
    <col min="10" max="10" width="21" customWidth="1"/>
    <col min="11" max="11" width="22.19921875" customWidth="1"/>
    <col min="12" max="12" width="22.69921875" customWidth="1"/>
  </cols>
  <sheetData>
    <row r="1" spans="1:8" x14ac:dyDescent="0.25">
      <c r="A1" s="22"/>
      <c r="B1" s="22"/>
      <c r="C1" s="86" t="s">
        <v>69</v>
      </c>
      <c r="D1" s="87"/>
      <c r="F1" s="63" t="s">
        <v>61</v>
      </c>
      <c r="G1" s="63"/>
      <c r="H1" s="63"/>
    </row>
    <row r="2" spans="1:8" x14ac:dyDescent="0.25">
      <c r="A2" s="84" t="s">
        <v>62</v>
      </c>
      <c r="B2" s="85" t="s">
        <v>68</v>
      </c>
      <c r="C2" s="85" t="s">
        <v>33</v>
      </c>
      <c r="D2" s="85" t="s">
        <v>34</v>
      </c>
      <c r="F2" s="26" t="s">
        <v>10</v>
      </c>
      <c r="G2" s="45"/>
      <c r="H2" s="45"/>
    </row>
    <row r="3" spans="1:8" x14ac:dyDescent="0.25">
      <c r="A3" s="24">
        <v>1</v>
      </c>
      <c r="B3" s="29">
        <v>30</v>
      </c>
      <c r="C3" s="29">
        <v>1</v>
      </c>
      <c r="D3" s="29"/>
      <c r="F3" s="26"/>
      <c r="G3" s="45"/>
      <c r="H3" s="45"/>
    </row>
    <row r="4" spans="1:8" x14ac:dyDescent="0.25">
      <c r="A4" s="24">
        <v>2</v>
      </c>
      <c r="B4" s="29">
        <v>50</v>
      </c>
      <c r="C4" s="29">
        <v>1</v>
      </c>
      <c r="D4" s="29"/>
      <c r="F4" s="46" t="s">
        <v>11</v>
      </c>
      <c r="G4" s="30"/>
      <c r="H4" s="30"/>
    </row>
    <row r="5" spans="1:8" x14ac:dyDescent="0.25">
      <c r="A5" s="24">
        <v>3</v>
      </c>
      <c r="B5" s="29">
        <v>64</v>
      </c>
      <c r="C5" s="29">
        <v>1</v>
      </c>
      <c r="D5" s="29"/>
      <c r="F5" s="46" t="s">
        <v>12</v>
      </c>
      <c r="G5" s="30">
        <v>11.75</v>
      </c>
      <c r="H5" s="30"/>
    </row>
    <row r="6" spans="1:8" x14ac:dyDescent="0.25">
      <c r="A6" s="24">
        <v>4</v>
      </c>
      <c r="B6" s="29">
        <v>71</v>
      </c>
      <c r="C6" s="29">
        <v>1</v>
      </c>
      <c r="D6" s="29"/>
      <c r="F6" s="46" t="s">
        <v>13</v>
      </c>
      <c r="G6" s="30">
        <v>1</v>
      </c>
      <c r="H6" s="30"/>
    </row>
    <row r="7" spans="1:8" x14ac:dyDescent="0.25">
      <c r="A7" s="24">
        <v>5</v>
      </c>
      <c r="B7" s="29">
        <v>79</v>
      </c>
      <c r="C7" s="29">
        <v>1</v>
      </c>
      <c r="D7" s="29"/>
      <c r="F7" s="46" t="s">
        <v>14</v>
      </c>
      <c r="G7" s="47">
        <v>5.9999999999999995E-4</v>
      </c>
      <c r="H7" s="30"/>
    </row>
    <row r="8" spans="1:8" x14ac:dyDescent="0.25">
      <c r="A8" s="24">
        <v>6</v>
      </c>
      <c r="B8" s="29">
        <v>82</v>
      </c>
      <c r="C8" s="29">
        <v>1</v>
      </c>
      <c r="D8" s="29"/>
      <c r="F8" s="46" t="s">
        <v>15</v>
      </c>
      <c r="G8" s="47" t="s">
        <v>35</v>
      </c>
      <c r="H8" s="30"/>
    </row>
    <row r="9" spans="1:8" x14ac:dyDescent="0.25">
      <c r="A9" s="24">
        <v>7</v>
      </c>
      <c r="B9" s="29">
        <v>83</v>
      </c>
      <c r="C9" s="29">
        <v>1</v>
      </c>
      <c r="D9" s="29"/>
      <c r="F9" s="46" t="s">
        <v>17</v>
      </c>
      <c r="G9" s="30" t="s">
        <v>18</v>
      </c>
      <c r="H9" s="30"/>
    </row>
    <row r="10" spans="1:8" x14ac:dyDescent="0.25">
      <c r="A10" s="24">
        <v>8</v>
      </c>
      <c r="B10" s="29">
        <v>105</v>
      </c>
      <c r="C10" s="29">
        <v>1</v>
      </c>
      <c r="D10" s="29"/>
      <c r="F10" s="46"/>
      <c r="G10" s="30"/>
      <c r="H10" s="30"/>
    </row>
    <row r="11" spans="1:8" x14ac:dyDescent="0.25">
      <c r="A11" s="24">
        <v>9</v>
      </c>
      <c r="B11" s="29">
        <v>117</v>
      </c>
      <c r="C11" s="29">
        <v>1</v>
      </c>
      <c r="D11" s="29"/>
      <c r="F11" s="46" t="s">
        <v>19</v>
      </c>
      <c r="G11" s="30"/>
      <c r="H11" s="30"/>
    </row>
    <row r="12" spans="1:8" x14ac:dyDescent="0.25">
      <c r="A12" s="24">
        <v>10</v>
      </c>
      <c r="B12" s="29">
        <v>149</v>
      </c>
      <c r="C12" s="29">
        <v>1</v>
      </c>
      <c r="D12" s="29"/>
      <c r="F12" s="46" t="s">
        <v>12</v>
      </c>
      <c r="G12" s="30">
        <v>11.11</v>
      </c>
      <c r="H12" s="30"/>
    </row>
    <row r="13" spans="1:8" x14ac:dyDescent="0.25">
      <c r="A13" s="24">
        <v>11</v>
      </c>
      <c r="B13" s="29">
        <v>154</v>
      </c>
      <c r="C13" s="29">
        <v>1</v>
      </c>
      <c r="D13" s="29"/>
      <c r="F13" s="46" t="s">
        <v>13</v>
      </c>
      <c r="G13" s="30">
        <v>1</v>
      </c>
      <c r="H13" s="30"/>
    </row>
    <row r="14" spans="1:8" x14ac:dyDescent="0.25">
      <c r="A14" s="24">
        <v>12</v>
      </c>
      <c r="B14" s="29">
        <v>157</v>
      </c>
      <c r="C14" s="29">
        <v>1</v>
      </c>
      <c r="D14" s="29"/>
      <c r="F14" s="46" t="s">
        <v>14</v>
      </c>
      <c r="G14" s="30">
        <v>8.9999999999999998E-4</v>
      </c>
      <c r="H14" s="30"/>
    </row>
    <row r="15" spans="1:8" x14ac:dyDescent="0.25">
      <c r="A15" s="24">
        <v>13</v>
      </c>
      <c r="B15" s="29">
        <v>157</v>
      </c>
      <c r="C15" s="29">
        <v>1</v>
      </c>
      <c r="D15" s="29"/>
      <c r="F15" s="46" t="s">
        <v>15</v>
      </c>
      <c r="G15" s="30" t="s">
        <v>35</v>
      </c>
      <c r="H15" s="30"/>
    </row>
    <row r="16" spans="1:8" x14ac:dyDescent="0.25">
      <c r="A16" s="24">
        <v>14</v>
      </c>
      <c r="B16" s="29">
        <v>167</v>
      </c>
      <c r="C16" s="29">
        <v>1</v>
      </c>
      <c r="D16" s="29"/>
      <c r="F16" s="46" t="s">
        <v>17</v>
      </c>
      <c r="G16" s="30" t="s">
        <v>18</v>
      </c>
      <c r="H16" s="30"/>
    </row>
    <row r="17" spans="1:12" x14ac:dyDescent="0.25">
      <c r="A17" s="24">
        <v>15</v>
      </c>
      <c r="B17" s="29">
        <v>237</v>
      </c>
      <c r="C17" s="29">
        <v>1</v>
      </c>
      <c r="D17" s="29"/>
      <c r="F17" s="46"/>
      <c r="G17" s="30"/>
      <c r="H17" s="30"/>
    </row>
    <row r="18" spans="1:12" x14ac:dyDescent="0.25">
      <c r="A18" s="24">
        <v>16</v>
      </c>
      <c r="B18" s="29">
        <v>251</v>
      </c>
      <c r="C18" s="29">
        <v>1</v>
      </c>
      <c r="D18" s="29"/>
      <c r="F18" s="46" t="s">
        <v>20</v>
      </c>
      <c r="G18" s="30"/>
      <c r="H18" s="30"/>
    </row>
    <row r="19" spans="1:12" x14ac:dyDescent="0.25">
      <c r="A19" s="24">
        <v>17</v>
      </c>
      <c r="B19" s="29">
        <v>266</v>
      </c>
      <c r="C19" s="29">
        <v>1</v>
      </c>
      <c r="D19" s="29"/>
      <c r="F19" s="46" t="s">
        <v>33</v>
      </c>
      <c r="G19" s="30">
        <v>162</v>
      </c>
      <c r="H19" s="30"/>
    </row>
    <row r="20" spans="1:12" x14ac:dyDescent="0.25">
      <c r="A20" s="24">
        <v>18</v>
      </c>
      <c r="B20" s="29">
        <v>278</v>
      </c>
      <c r="C20" s="29">
        <v>1</v>
      </c>
      <c r="D20" s="29"/>
      <c r="F20" s="46" t="s">
        <v>34</v>
      </c>
      <c r="G20" s="30">
        <v>436.5</v>
      </c>
      <c r="H20" s="30"/>
    </row>
    <row r="21" spans="1:12" x14ac:dyDescent="0.25">
      <c r="A21" s="24">
        <v>19</v>
      </c>
      <c r="B21" s="29">
        <v>340</v>
      </c>
      <c r="C21" s="29">
        <v>1</v>
      </c>
      <c r="D21" s="29"/>
      <c r="F21" s="46" t="s">
        <v>21</v>
      </c>
      <c r="G21" s="30">
        <v>0.37109999999999999</v>
      </c>
      <c r="H21" s="30">
        <v>2.694</v>
      </c>
    </row>
    <row r="22" spans="1:12" x14ac:dyDescent="0.25">
      <c r="A22" s="24">
        <v>20</v>
      </c>
      <c r="B22" s="29">
        <v>400</v>
      </c>
      <c r="C22" s="29">
        <v>1</v>
      </c>
      <c r="D22" s="29"/>
      <c r="F22" s="46" t="s">
        <v>22</v>
      </c>
      <c r="G22" s="30" t="s">
        <v>36</v>
      </c>
      <c r="H22" s="30" t="s">
        <v>37</v>
      </c>
    </row>
    <row r="23" spans="1:12" x14ac:dyDescent="0.25">
      <c r="A23" s="24">
        <v>21</v>
      </c>
      <c r="B23" s="29">
        <v>430</v>
      </c>
      <c r="C23" s="29">
        <v>1</v>
      </c>
      <c r="D23" s="29"/>
      <c r="F23" s="46"/>
      <c r="G23" s="30"/>
      <c r="H23" s="30"/>
    </row>
    <row r="24" spans="1:12" x14ac:dyDescent="0.25">
      <c r="A24" s="24">
        <v>22</v>
      </c>
      <c r="B24" s="29">
        <v>471</v>
      </c>
      <c r="C24" s="29">
        <v>1</v>
      </c>
      <c r="D24" s="29"/>
      <c r="F24" s="46" t="s">
        <v>25</v>
      </c>
      <c r="G24" s="30" t="s">
        <v>26</v>
      </c>
      <c r="H24" s="30" t="s">
        <v>27</v>
      </c>
    </row>
    <row r="25" spans="1:12" x14ac:dyDescent="0.25">
      <c r="A25" s="24">
        <v>23</v>
      </c>
      <c r="B25" s="29">
        <v>573</v>
      </c>
      <c r="C25" s="29">
        <v>1</v>
      </c>
      <c r="D25" s="29"/>
      <c r="F25" s="46" t="s">
        <v>21</v>
      </c>
      <c r="G25" s="30">
        <v>3.0070000000000001</v>
      </c>
      <c r="H25" s="30">
        <v>0.33260000000000001</v>
      </c>
    </row>
    <row r="26" spans="1:12" x14ac:dyDescent="0.25">
      <c r="A26" s="24">
        <v>24</v>
      </c>
      <c r="B26" s="29">
        <v>577</v>
      </c>
      <c r="C26" s="29">
        <v>1</v>
      </c>
      <c r="D26" s="29"/>
      <c r="F26" s="46" t="s">
        <v>22</v>
      </c>
      <c r="G26" s="30" t="s">
        <v>38</v>
      </c>
      <c r="H26" s="30" t="s">
        <v>39</v>
      </c>
    </row>
    <row r="27" spans="1:12" x14ac:dyDescent="0.25">
      <c r="A27" s="24">
        <v>25</v>
      </c>
      <c r="B27" s="29">
        <v>609</v>
      </c>
      <c r="C27" s="29">
        <v>1</v>
      </c>
      <c r="D27" s="29"/>
      <c r="F27" s="46"/>
      <c r="G27" s="30"/>
      <c r="H27" s="30"/>
    </row>
    <row r="28" spans="1:12" x14ac:dyDescent="0.25">
      <c r="A28" s="24">
        <v>26</v>
      </c>
      <c r="B28" s="29">
        <v>785</v>
      </c>
      <c r="C28" s="29">
        <v>1</v>
      </c>
      <c r="D28" s="29"/>
      <c r="F28" s="46" t="s">
        <v>30</v>
      </c>
      <c r="G28" s="30" t="s">
        <v>26</v>
      </c>
      <c r="H28" s="30" t="s">
        <v>27</v>
      </c>
    </row>
    <row r="29" spans="1:12" x14ac:dyDescent="0.25">
      <c r="A29" s="24">
        <v>27</v>
      </c>
      <c r="B29" s="29">
        <v>78</v>
      </c>
      <c r="C29" s="29"/>
      <c r="D29" s="29">
        <v>1</v>
      </c>
      <c r="F29" s="46" t="s">
        <v>21</v>
      </c>
      <c r="G29" s="30">
        <v>2.3919999999999999</v>
      </c>
      <c r="H29" s="30">
        <v>0.41799999999999998</v>
      </c>
    </row>
    <row r="30" spans="1:12" x14ac:dyDescent="0.25">
      <c r="A30" s="24">
        <v>28</v>
      </c>
      <c r="B30" s="29">
        <v>111</v>
      </c>
      <c r="C30" s="29"/>
      <c r="D30" s="29">
        <v>1</v>
      </c>
      <c r="F30" s="46" t="s">
        <v>22</v>
      </c>
      <c r="G30" s="30" t="s">
        <v>40</v>
      </c>
      <c r="H30" s="30" t="s">
        <v>41</v>
      </c>
    </row>
    <row r="31" spans="1:12" x14ac:dyDescent="0.25">
      <c r="A31" s="24">
        <v>29</v>
      </c>
      <c r="B31" s="29">
        <v>127</v>
      </c>
      <c r="C31" s="29"/>
      <c r="D31" s="29">
        <v>1</v>
      </c>
    </row>
    <row r="32" spans="1:12" x14ac:dyDescent="0.25">
      <c r="A32" s="24">
        <v>30</v>
      </c>
      <c r="B32" s="29">
        <v>167</v>
      </c>
      <c r="C32" s="29"/>
      <c r="D32" s="29">
        <v>1</v>
      </c>
      <c r="J32" s="31"/>
      <c r="K32" s="32"/>
      <c r="L32" s="32"/>
    </row>
    <row r="33" spans="1:4" x14ac:dyDescent="0.25">
      <c r="A33" s="24">
        <v>31</v>
      </c>
      <c r="B33" s="29">
        <v>210</v>
      </c>
      <c r="C33" s="29"/>
      <c r="D33" s="29">
        <v>1</v>
      </c>
    </row>
    <row r="34" spans="1:4" x14ac:dyDescent="0.25">
      <c r="A34" s="24">
        <v>32</v>
      </c>
      <c r="B34" s="29">
        <v>264</v>
      </c>
      <c r="C34" s="29"/>
      <c r="D34" s="29">
        <v>1</v>
      </c>
    </row>
    <row r="35" spans="1:4" x14ac:dyDescent="0.25">
      <c r="A35" s="24">
        <v>33</v>
      </c>
      <c r="B35" s="29">
        <v>299</v>
      </c>
      <c r="C35" s="29"/>
      <c r="D35" s="29">
        <v>1</v>
      </c>
    </row>
    <row r="36" spans="1:4" x14ac:dyDescent="0.25">
      <c r="A36" s="24">
        <v>34</v>
      </c>
      <c r="B36" s="29">
        <v>302</v>
      </c>
      <c r="C36" s="29"/>
      <c r="D36" s="29">
        <v>1</v>
      </c>
    </row>
    <row r="37" spans="1:4" x14ac:dyDescent="0.25">
      <c r="A37" s="24">
        <v>35</v>
      </c>
      <c r="B37" s="29">
        <v>302</v>
      </c>
      <c r="C37" s="29"/>
      <c r="D37" s="29">
        <v>1</v>
      </c>
    </row>
    <row r="38" spans="1:4" x14ac:dyDescent="0.25">
      <c r="A38" s="24">
        <v>36</v>
      </c>
      <c r="B38" s="29">
        <v>351</v>
      </c>
      <c r="C38" s="29"/>
      <c r="D38" s="29">
        <v>1</v>
      </c>
    </row>
    <row r="39" spans="1:4" x14ac:dyDescent="0.25">
      <c r="A39" s="24">
        <v>37</v>
      </c>
      <c r="B39" s="29">
        <v>369</v>
      </c>
      <c r="C39" s="29"/>
      <c r="D39" s="29">
        <v>1</v>
      </c>
    </row>
    <row r="40" spans="1:4" x14ac:dyDescent="0.25">
      <c r="A40" s="24">
        <v>38</v>
      </c>
      <c r="B40" s="29">
        <v>393</v>
      </c>
      <c r="C40" s="29"/>
      <c r="D40" s="29">
        <v>1</v>
      </c>
    </row>
    <row r="41" spans="1:4" x14ac:dyDescent="0.25">
      <c r="A41" s="24">
        <v>39</v>
      </c>
      <c r="B41" s="29">
        <v>416</v>
      </c>
      <c r="C41" s="29"/>
      <c r="D41" s="29">
        <v>1</v>
      </c>
    </row>
    <row r="42" spans="1:4" x14ac:dyDescent="0.25">
      <c r="A42" s="24">
        <v>40</v>
      </c>
      <c r="B42" s="29">
        <v>457</v>
      </c>
      <c r="C42" s="29"/>
      <c r="D42" s="29">
        <v>1</v>
      </c>
    </row>
    <row r="43" spans="1:4" x14ac:dyDescent="0.25">
      <c r="A43" s="24">
        <v>41</v>
      </c>
      <c r="B43" s="29">
        <v>505</v>
      </c>
      <c r="C43" s="29"/>
      <c r="D43" s="29">
        <v>1</v>
      </c>
    </row>
    <row r="44" spans="1:4" x14ac:dyDescent="0.25">
      <c r="A44" s="24">
        <v>42</v>
      </c>
      <c r="B44" s="29">
        <v>559</v>
      </c>
      <c r="C44" s="29"/>
      <c r="D44" s="29">
        <v>1</v>
      </c>
    </row>
    <row r="45" spans="1:4" x14ac:dyDescent="0.25">
      <c r="A45" s="24">
        <v>43</v>
      </c>
      <c r="B45" s="29">
        <v>592</v>
      </c>
      <c r="C45" s="29"/>
      <c r="D45" s="29">
        <v>1</v>
      </c>
    </row>
    <row r="46" spans="1:4" x14ac:dyDescent="0.25">
      <c r="A46" s="24">
        <v>44</v>
      </c>
      <c r="B46" s="29">
        <v>625</v>
      </c>
      <c r="C46" s="29"/>
      <c r="D46" s="29">
        <v>1</v>
      </c>
    </row>
    <row r="47" spans="1:4" x14ac:dyDescent="0.25">
      <c r="A47" s="24">
        <v>45</v>
      </c>
      <c r="B47" s="29">
        <v>728</v>
      </c>
      <c r="C47" s="29"/>
      <c r="D47" s="29">
        <v>1</v>
      </c>
    </row>
    <row r="48" spans="1:4" x14ac:dyDescent="0.25">
      <c r="A48" s="24">
        <v>46</v>
      </c>
      <c r="B48" s="29">
        <v>754</v>
      </c>
      <c r="C48" s="29"/>
      <c r="D48" s="29">
        <v>1</v>
      </c>
    </row>
    <row r="49" spans="1:4" x14ac:dyDescent="0.25">
      <c r="A49" s="24">
        <v>47</v>
      </c>
      <c r="B49" s="29">
        <v>963</v>
      </c>
      <c r="C49" s="29"/>
      <c r="D49" s="29">
        <v>1</v>
      </c>
    </row>
    <row r="50" spans="1:4" x14ac:dyDescent="0.25">
      <c r="A50" s="24">
        <v>48</v>
      </c>
      <c r="B50" s="29">
        <v>1119</v>
      </c>
      <c r="C50" s="29"/>
      <c r="D50" s="29">
        <v>1</v>
      </c>
    </row>
    <row r="51" spans="1:4" x14ac:dyDescent="0.25">
      <c r="A51" s="24">
        <v>49</v>
      </c>
      <c r="B51" s="29">
        <v>1375</v>
      </c>
      <c r="C51" s="29"/>
      <c r="D51" s="29">
        <v>1</v>
      </c>
    </row>
    <row r="52" spans="1:4" x14ac:dyDescent="0.25">
      <c r="A52" s="24">
        <v>50</v>
      </c>
      <c r="B52" s="29">
        <v>1438</v>
      </c>
      <c r="C52" s="29"/>
      <c r="D52" s="29">
        <v>1</v>
      </c>
    </row>
    <row r="53" spans="1:4" x14ac:dyDescent="0.25">
      <c r="A53" s="24">
        <v>51</v>
      </c>
      <c r="B53" s="29">
        <v>1929</v>
      </c>
      <c r="C53" s="29"/>
      <c r="D53" s="29">
        <v>1</v>
      </c>
    </row>
    <row r="54" spans="1:4" x14ac:dyDescent="0.25">
      <c r="A54" s="24">
        <v>52</v>
      </c>
      <c r="B54" s="29">
        <v>2166</v>
      </c>
      <c r="C54" s="29"/>
      <c r="D54" s="29">
        <v>1</v>
      </c>
    </row>
    <row r="55" spans="1:4" x14ac:dyDescent="0.25">
      <c r="A55" s="2"/>
      <c r="B55" s="22"/>
      <c r="C55" s="66" t="s">
        <v>63</v>
      </c>
      <c r="D55" s="67"/>
    </row>
  </sheetData>
  <mergeCells count="3">
    <mergeCell ref="C1:D1"/>
    <mergeCell ref="F1:H1"/>
    <mergeCell ref="C55:D5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10.Document" shapeId="6145" r:id="rId3">
          <objectPr defaultSize="0" autoPict="0" r:id="rId4">
            <anchor moveWithCells="1">
              <from>
                <xdr:col>5</xdr:col>
                <xdr:colOff>22860</xdr:colOff>
                <xdr:row>31</xdr:row>
                <xdr:rowOff>0</xdr:rowOff>
              </from>
              <to>
                <xdr:col>7</xdr:col>
                <xdr:colOff>1143000</xdr:colOff>
                <xdr:row>54</xdr:row>
                <xdr:rowOff>137160</xdr:rowOff>
              </to>
            </anchor>
          </objectPr>
        </oleObject>
      </mc:Choice>
      <mc:Fallback>
        <oleObject progId="Prism10.Document" shapeId="614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EFBE-52D5-E747-9FB4-6C0F1FB1C7A5}">
  <dimension ref="B1:AR114"/>
  <sheetViews>
    <sheetView topLeftCell="A15" zoomScale="70" zoomScaleNormal="70" workbookViewId="0">
      <selection activeCell="Q8" sqref="Q8:R8"/>
    </sheetView>
  </sheetViews>
  <sheetFormatPr defaultColWidth="8.796875" defaultRowHeight="13.8" x14ac:dyDescent="0.25"/>
  <cols>
    <col min="1" max="1" width="8.796875" style="2"/>
    <col min="2" max="2" width="8" style="2" customWidth="1"/>
    <col min="3" max="3" width="12" style="22" customWidth="1"/>
    <col min="4" max="4" width="11.796875" style="22" customWidth="1"/>
    <col min="5" max="5" width="12" style="22" customWidth="1"/>
    <col min="6" max="7" width="11" style="22" customWidth="1"/>
    <col min="8" max="8" width="10.5" style="22" customWidth="1"/>
    <col min="9" max="13" width="8.796875" style="2"/>
    <col min="14" max="14" width="8" style="2" customWidth="1"/>
    <col min="15" max="15" width="4.796875" style="2" customWidth="1"/>
    <col min="16" max="16" width="8.796875" style="2"/>
    <col min="17" max="17" width="11.296875" style="22" customWidth="1"/>
    <col min="18" max="18" width="10.796875" style="22" customWidth="1"/>
    <col min="19" max="19" width="10.69921875" style="22" customWidth="1"/>
    <col min="20" max="20" width="10.19921875" style="22" customWidth="1"/>
    <col min="21" max="21" width="10" style="22" customWidth="1"/>
    <col min="22" max="22" width="10.796875" style="22" customWidth="1"/>
    <col min="23" max="27" width="8.796875" style="2"/>
    <col min="28" max="28" width="5" style="2" customWidth="1"/>
    <col min="29" max="29" width="5.5" style="2" customWidth="1"/>
    <col min="30" max="30" width="8.796875" style="2"/>
    <col min="31" max="31" width="11.19921875" style="22" customWidth="1"/>
    <col min="32" max="32" width="10.796875" style="22" customWidth="1"/>
    <col min="33" max="33" width="10.69921875" style="22" customWidth="1"/>
    <col min="34" max="38" width="8.796875" style="2"/>
    <col min="39" max="39" width="5.5" style="2" customWidth="1"/>
    <col min="40" max="40" width="5.296875" style="2" customWidth="1"/>
    <col min="41" max="41" width="8.796875" style="2"/>
    <col min="42" max="42" width="11.5" style="22" customWidth="1"/>
    <col min="43" max="43" width="11.19921875" style="22" customWidth="1"/>
    <col min="44" max="44" width="10" style="22" customWidth="1"/>
    <col min="45" max="16384" width="8.796875" style="2"/>
  </cols>
  <sheetData>
    <row r="1" spans="2:44" ht="14.4" thickBot="1" x14ac:dyDescent="0.3"/>
    <row r="2" spans="2:44" x14ac:dyDescent="0.25">
      <c r="B2" s="10"/>
      <c r="C2" s="34"/>
      <c r="D2" s="34"/>
      <c r="E2" s="34"/>
      <c r="F2" s="34"/>
      <c r="G2" s="34"/>
      <c r="H2" s="34"/>
      <c r="I2" s="11"/>
      <c r="J2" s="11"/>
      <c r="K2" s="11"/>
      <c r="L2" s="11"/>
      <c r="M2" s="12"/>
      <c r="O2" s="10"/>
      <c r="P2" s="11"/>
      <c r="Q2" s="34"/>
      <c r="R2" s="34"/>
      <c r="S2" s="34"/>
      <c r="T2" s="34"/>
      <c r="U2" s="34"/>
      <c r="V2" s="34"/>
      <c r="W2" s="11"/>
      <c r="X2" s="11"/>
      <c r="Y2" s="11"/>
      <c r="Z2" s="11"/>
      <c r="AA2" s="12"/>
    </row>
    <row r="3" spans="2:44" x14ac:dyDescent="0.25">
      <c r="B3" s="13"/>
      <c r="C3" s="58" t="s">
        <v>72</v>
      </c>
      <c r="D3" s="58"/>
      <c r="E3" s="58"/>
      <c r="F3" s="58"/>
      <c r="G3" s="58"/>
      <c r="H3" s="58"/>
      <c r="I3" s="58"/>
      <c r="J3" s="58"/>
      <c r="K3" s="58"/>
      <c r="L3" s="58"/>
      <c r="M3" s="14"/>
      <c r="O3" s="13"/>
      <c r="Q3" s="58" t="s">
        <v>72</v>
      </c>
      <c r="R3" s="58"/>
      <c r="S3" s="58"/>
      <c r="T3" s="58"/>
      <c r="U3" s="58"/>
      <c r="V3" s="58"/>
      <c r="W3" s="58"/>
      <c r="X3" s="58"/>
      <c r="Y3" s="58"/>
      <c r="Z3" s="58"/>
      <c r="AA3" s="14"/>
    </row>
    <row r="4" spans="2:44" x14ac:dyDescent="0.25">
      <c r="B4" s="13"/>
      <c r="D4" s="43"/>
      <c r="E4" s="43"/>
      <c r="F4" s="92"/>
      <c r="G4" s="92"/>
      <c r="H4" s="92"/>
      <c r="I4" s="43"/>
      <c r="J4" s="43"/>
      <c r="M4" s="14"/>
      <c r="O4" s="13"/>
      <c r="R4" s="43"/>
      <c r="S4" s="43"/>
      <c r="T4" s="43"/>
      <c r="U4" s="43"/>
      <c r="V4" s="43"/>
      <c r="W4" s="43"/>
      <c r="X4" s="43"/>
      <c r="AA4" s="14"/>
    </row>
    <row r="5" spans="2:44" ht="16.05" customHeight="1" x14ac:dyDescent="0.25">
      <c r="B5" s="13"/>
      <c r="C5" s="93" t="s">
        <v>77</v>
      </c>
      <c r="D5" s="93"/>
      <c r="E5" s="93"/>
      <c r="F5" s="93"/>
      <c r="G5" s="93"/>
      <c r="H5" s="93"/>
      <c r="M5" s="14"/>
      <c r="O5" s="13"/>
      <c r="Q5" s="93" t="s">
        <v>78</v>
      </c>
      <c r="R5" s="93"/>
      <c r="S5" s="93"/>
      <c r="T5" s="93"/>
      <c r="U5" s="93"/>
      <c r="V5" s="93"/>
      <c r="AA5" s="14"/>
    </row>
    <row r="6" spans="2:44" ht="15" customHeight="1" x14ac:dyDescent="0.25">
      <c r="B6" s="13"/>
      <c r="G6" s="2"/>
      <c r="M6" s="14"/>
      <c r="O6" s="13"/>
      <c r="AA6" s="14"/>
    </row>
    <row r="7" spans="2:44" x14ac:dyDescent="0.25">
      <c r="B7" s="13"/>
      <c r="C7" s="88" t="s">
        <v>42</v>
      </c>
      <c r="D7" s="88"/>
      <c r="E7" s="88"/>
      <c r="F7" s="88"/>
      <c r="G7" s="88"/>
      <c r="H7" s="88"/>
      <c r="M7" s="14"/>
      <c r="O7" s="13"/>
      <c r="Q7" s="88" t="s">
        <v>42</v>
      </c>
      <c r="R7" s="88"/>
      <c r="S7" s="88"/>
      <c r="T7" s="88"/>
      <c r="U7" s="88"/>
      <c r="V7" s="88"/>
      <c r="AA7" s="14"/>
      <c r="AE7" s="68"/>
      <c r="AF7" s="68"/>
      <c r="AG7" s="68"/>
      <c r="AP7" s="68"/>
      <c r="AQ7" s="68"/>
      <c r="AR7" s="68"/>
    </row>
    <row r="8" spans="2:44" x14ac:dyDescent="0.25">
      <c r="B8" s="13"/>
      <c r="C8" s="89" t="s">
        <v>43</v>
      </c>
      <c r="D8" s="90"/>
      <c r="E8" s="89" t="s">
        <v>6</v>
      </c>
      <c r="F8" s="90"/>
      <c r="G8" s="89" t="s">
        <v>44</v>
      </c>
      <c r="H8" s="90"/>
      <c r="M8" s="14"/>
      <c r="O8" s="13"/>
      <c r="Q8" s="88" t="s">
        <v>43</v>
      </c>
      <c r="R8" s="88"/>
      <c r="S8" s="88" t="s">
        <v>6</v>
      </c>
      <c r="T8" s="88"/>
      <c r="U8" s="88" t="s">
        <v>44</v>
      </c>
      <c r="V8" s="88"/>
      <c r="AA8" s="14"/>
    </row>
    <row r="9" spans="2:44" x14ac:dyDescent="0.25">
      <c r="B9" s="13"/>
      <c r="C9" s="91" t="s">
        <v>45</v>
      </c>
      <c r="D9" s="33" t="s">
        <v>46</v>
      </c>
      <c r="E9" s="91" t="s">
        <v>45</v>
      </c>
      <c r="F9" s="33" t="s">
        <v>46</v>
      </c>
      <c r="G9" s="91" t="s">
        <v>45</v>
      </c>
      <c r="H9" s="33" t="s">
        <v>46</v>
      </c>
      <c r="M9" s="14"/>
      <c r="O9" s="13"/>
      <c r="Q9" s="91" t="s">
        <v>45</v>
      </c>
      <c r="R9" s="33" t="s">
        <v>46</v>
      </c>
      <c r="S9" s="91" t="s">
        <v>45</v>
      </c>
      <c r="T9" s="33" t="s">
        <v>46</v>
      </c>
      <c r="U9" s="91" t="s">
        <v>45</v>
      </c>
      <c r="V9" s="33" t="s">
        <v>46</v>
      </c>
      <c r="AA9" s="14"/>
    </row>
    <row r="10" spans="2:44" x14ac:dyDescent="0.25">
      <c r="B10" s="13"/>
      <c r="C10" s="37">
        <v>19.844159999999999</v>
      </c>
      <c r="D10" s="36">
        <v>75.908510000000007</v>
      </c>
      <c r="E10" s="37">
        <v>161.65520000000001</v>
      </c>
      <c r="F10" s="36">
        <v>135.95820000000001</v>
      </c>
      <c r="G10" s="37">
        <v>41.248249999999999</v>
      </c>
      <c r="H10" s="36">
        <v>68.052040000000005</v>
      </c>
      <c r="M10" s="14"/>
      <c r="O10" s="13"/>
      <c r="Q10" s="37">
        <v>3.79209</v>
      </c>
      <c r="R10" s="36">
        <v>5.5766900000000001</v>
      </c>
      <c r="S10" s="37">
        <v>6.0234899999999998</v>
      </c>
      <c r="T10" s="36">
        <v>6.71624</v>
      </c>
      <c r="U10" s="22">
        <v>7.8287699999999996</v>
      </c>
      <c r="V10" s="36">
        <v>7.9229000000000003</v>
      </c>
      <c r="AA10" s="14"/>
    </row>
    <row r="11" spans="2:44" x14ac:dyDescent="0.25">
      <c r="B11" s="13"/>
      <c r="C11" s="37">
        <v>16.195589999999999</v>
      </c>
      <c r="D11" s="36">
        <v>22.646820000000002</v>
      </c>
      <c r="E11" s="37">
        <v>186.53229999999999</v>
      </c>
      <c r="F11" s="36">
        <v>67.796340000000001</v>
      </c>
      <c r="G11" s="37">
        <v>40.481299999999997</v>
      </c>
      <c r="H11" s="36">
        <v>106.64319999999999</v>
      </c>
      <c r="M11" s="14"/>
      <c r="O11" s="13"/>
      <c r="Q11" s="37">
        <v>3.6636500000000001</v>
      </c>
      <c r="R11" s="36">
        <v>4.94367</v>
      </c>
      <c r="S11" s="37">
        <v>6.0938499999999998</v>
      </c>
      <c r="T11" s="36">
        <v>6.1987300000000003</v>
      </c>
      <c r="U11" s="22">
        <v>7.5524300000000002</v>
      </c>
      <c r="V11" s="36">
        <v>7.78111</v>
      </c>
      <c r="AA11" s="14"/>
    </row>
    <row r="12" spans="2:44" x14ac:dyDescent="0.25">
      <c r="B12" s="13"/>
      <c r="C12" s="37">
        <v>12.66539</v>
      </c>
      <c r="D12" s="36">
        <v>22.44267</v>
      </c>
      <c r="E12" s="37">
        <v>181.35480000000001</v>
      </c>
      <c r="F12" s="36">
        <v>73.655299999999997</v>
      </c>
      <c r="G12" s="37">
        <v>18.375419999999998</v>
      </c>
      <c r="H12" s="36">
        <v>94.287639999999996</v>
      </c>
      <c r="M12" s="14"/>
      <c r="O12" s="13"/>
      <c r="Q12" s="37">
        <v>4.0109899999999996</v>
      </c>
      <c r="R12" s="36">
        <v>6.0992600000000001</v>
      </c>
      <c r="S12" s="37">
        <v>6.3887499999999999</v>
      </c>
      <c r="T12" s="36">
        <v>6.9388100000000001</v>
      </c>
      <c r="U12" s="22">
        <v>7.5574500000000002</v>
      </c>
      <c r="V12" s="36">
        <v>7.5230499999999996</v>
      </c>
      <c r="AA12" s="14"/>
    </row>
    <row r="13" spans="2:44" x14ac:dyDescent="0.25">
      <c r="B13" s="13"/>
      <c r="C13" s="37">
        <v>8.1832969999999996</v>
      </c>
      <c r="D13" s="36">
        <v>78.135639999999995</v>
      </c>
      <c r="E13" s="37">
        <v>174.00370000000001</v>
      </c>
      <c r="F13" s="36">
        <v>79.681979999999996</v>
      </c>
      <c r="G13" s="37">
        <v>42.037230000000001</v>
      </c>
      <c r="H13" s="36">
        <v>101.6541</v>
      </c>
      <c r="M13" s="14"/>
      <c r="O13" s="13"/>
      <c r="Q13" s="37">
        <v>3.7252800000000001</v>
      </c>
      <c r="R13" s="36">
        <v>4.9077700000000002</v>
      </c>
      <c r="S13" s="37">
        <v>6.3316499999999998</v>
      </c>
      <c r="T13" s="36">
        <v>6.32613</v>
      </c>
      <c r="U13" s="22">
        <v>7.11571</v>
      </c>
      <c r="V13" s="36">
        <v>7.1354800000000003</v>
      </c>
      <c r="AA13" s="14"/>
    </row>
    <row r="14" spans="2:44" x14ac:dyDescent="0.25">
      <c r="B14" s="13"/>
      <c r="C14" s="37">
        <v>19.37677</v>
      </c>
      <c r="D14" s="36">
        <v>31.871790000000001</v>
      </c>
      <c r="E14" s="37">
        <v>153.03020000000001</v>
      </c>
      <c r="F14" s="36">
        <v>86.865700000000004</v>
      </c>
      <c r="G14" s="37">
        <v>49.877330000000001</v>
      </c>
      <c r="H14" s="36">
        <v>82.54974</v>
      </c>
      <c r="M14" s="14"/>
      <c r="O14" s="13"/>
      <c r="Q14" s="37">
        <v>3.6098599999999998</v>
      </c>
      <c r="R14" s="36">
        <v>4.1681299999999997</v>
      </c>
      <c r="S14" s="37">
        <v>6.3005599999999999</v>
      </c>
      <c r="T14" s="36">
        <v>5.9869500000000002</v>
      </c>
      <c r="U14" s="22">
        <v>7.9030399999999998</v>
      </c>
      <c r="V14" s="36">
        <v>7.6180300000000001</v>
      </c>
      <c r="AA14" s="14"/>
    </row>
    <row r="15" spans="2:44" x14ac:dyDescent="0.25">
      <c r="B15" s="13"/>
      <c r="C15" s="37">
        <v>19.334679999999999</v>
      </c>
      <c r="D15" s="36">
        <v>56.2258</v>
      </c>
      <c r="E15" s="37">
        <v>180.1653</v>
      </c>
      <c r="F15" s="36">
        <v>64.515929999999997</v>
      </c>
      <c r="G15" s="37">
        <v>43.43976</v>
      </c>
      <c r="H15" s="36">
        <v>84.52843</v>
      </c>
      <c r="M15" s="14"/>
      <c r="O15" s="13"/>
      <c r="Q15" s="37">
        <v>3.5618500000000002</v>
      </c>
      <c r="R15" s="36">
        <v>5.18161</v>
      </c>
      <c r="S15" s="37">
        <v>6.0623300000000002</v>
      </c>
      <c r="T15" s="36">
        <v>6.3653899999999997</v>
      </c>
      <c r="U15" s="22">
        <v>7.7845300000000002</v>
      </c>
      <c r="V15" s="36">
        <v>7.7288399999999999</v>
      </c>
      <c r="AA15" s="14"/>
    </row>
    <row r="16" spans="2:44" x14ac:dyDescent="0.25">
      <c r="B16" s="13"/>
      <c r="C16" s="37">
        <v>48.116930000000004</v>
      </c>
      <c r="D16" s="36">
        <v>82.664789999999996</v>
      </c>
      <c r="E16" s="37">
        <v>117.7479</v>
      </c>
      <c r="F16" s="36">
        <v>206.14959999999999</v>
      </c>
      <c r="G16" s="37">
        <v>85.831630000000004</v>
      </c>
      <c r="H16" s="36">
        <v>62.259480000000003</v>
      </c>
      <c r="M16" s="14"/>
      <c r="O16" s="13"/>
      <c r="Q16" s="37">
        <v>3.8506100000000001</v>
      </c>
      <c r="R16" s="36">
        <v>4.7012499999999999</v>
      </c>
      <c r="S16" s="37">
        <v>6.1291099999999998</v>
      </c>
      <c r="T16" s="36">
        <v>6.0247900000000003</v>
      </c>
      <c r="U16" s="22">
        <v>7.3226199999999997</v>
      </c>
      <c r="V16" s="36">
        <v>7.3744899999999998</v>
      </c>
      <c r="AA16" s="14"/>
    </row>
    <row r="17" spans="2:27" x14ac:dyDescent="0.25">
      <c r="B17" s="13"/>
      <c r="C17" s="37">
        <v>13.112450000000001</v>
      </c>
      <c r="D17" s="36">
        <v>54.317019999999999</v>
      </c>
      <c r="E17" s="37">
        <v>83.86551</v>
      </c>
      <c r="F17" s="36">
        <v>143.94239999999999</v>
      </c>
      <c r="G17" s="37">
        <v>70.809399999999997</v>
      </c>
      <c r="H17" s="36">
        <v>81.343000000000004</v>
      </c>
      <c r="M17" s="14"/>
      <c r="O17" s="13"/>
      <c r="Q17" s="37">
        <v>3.5917599999999998</v>
      </c>
      <c r="R17" s="36">
        <v>4.6711400000000003</v>
      </c>
      <c r="S17" s="37">
        <v>6.1139099999999997</v>
      </c>
      <c r="T17" s="36">
        <v>7.1755399999999998</v>
      </c>
      <c r="U17" s="22">
        <v>7.82613</v>
      </c>
      <c r="V17" s="36">
        <v>7.7948399999999998</v>
      </c>
      <c r="AA17" s="14"/>
    </row>
    <row r="18" spans="2:27" x14ac:dyDescent="0.25">
      <c r="B18" s="13"/>
      <c r="C18" s="37">
        <v>25.24701</v>
      </c>
      <c r="D18" s="36">
        <v>59.640459999999997</v>
      </c>
      <c r="E18" s="37">
        <v>74.946839999999995</v>
      </c>
      <c r="F18" s="36">
        <v>37.501040000000003</v>
      </c>
      <c r="G18" s="37">
        <v>90.992779999999996</v>
      </c>
      <c r="H18" s="36">
        <v>69.359089999999995</v>
      </c>
      <c r="M18" s="14"/>
      <c r="O18" s="13"/>
      <c r="Q18" s="37">
        <v>3.8446899999999999</v>
      </c>
      <c r="R18" s="36">
        <v>5.8111100000000002</v>
      </c>
      <c r="S18" s="37">
        <v>6.3531500000000003</v>
      </c>
      <c r="T18" s="36">
        <v>7.0582399999999996</v>
      </c>
      <c r="U18" s="22">
        <v>7.3509799999999998</v>
      </c>
      <c r="V18" s="36">
        <v>7.4528499999999998</v>
      </c>
      <c r="AA18" s="14"/>
    </row>
    <row r="19" spans="2:27" x14ac:dyDescent="0.25">
      <c r="B19" s="13"/>
      <c r="C19" s="37">
        <v>15.026</v>
      </c>
      <c r="D19" s="36">
        <v>68.21011</v>
      </c>
      <c r="E19" s="37">
        <v>139.79689999999999</v>
      </c>
      <c r="F19" s="36">
        <v>285.57420000000002</v>
      </c>
      <c r="G19" s="37">
        <v>68.542400000000001</v>
      </c>
      <c r="H19" s="36">
        <v>77.701160000000002</v>
      </c>
      <c r="M19" s="14"/>
      <c r="O19" s="13"/>
      <c r="Q19" s="37">
        <v>3.93405</v>
      </c>
      <c r="R19" s="36">
        <v>5.7113300000000002</v>
      </c>
      <c r="S19" s="37">
        <v>6.1778899999999997</v>
      </c>
      <c r="T19" s="36">
        <v>6.3753399999999996</v>
      </c>
      <c r="U19" s="22">
        <v>7.5989399999999998</v>
      </c>
      <c r="V19" s="36">
        <v>7.6515700000000004</v>
      </c>
      <c r="AA19" s="14"/>
    </row>
    <row r="20" spans="2:27" x14ac:dyDescent="0.25">
      <c r="B20" s="13"/>
      <c r="C20" s="37">
        <v>30.290610000000001</v>
      </c>
      <c r="D20" s="36">
        <v>20.651769999999999</v>
      </c>
      <c r="E20" s="37">
        <v>147.62870000000001</v>
      </c>
      <c r="F20" s="36">
        <v>62.886479999999999</v>
      </c>
      <c r="G20" s="37">
        <v>108.15260000000001</v>
      </c>
      <c r="H20" s="36">
        <v>39.853920000000002</v>
      </c>
      <c r="M20" s="14"/>
      <c r="O20" s="13"/>
      <c r="Q20" s="37">
        <v>3.81474</v>
      </c>
      <c r="R20" s="36">
        <v>4.5682600000000004</v>
      </c>
      <c r="S20" s="37">
        <v>6.1175199999999998</v>
      </c>
      <c r="T20" s="36">
        <v>6.6951799999999997</v>
      </c>
      <c r="U20" s="22">
        <v>7.6574999999999998</v>
      </c>
      <c r="V20" s="36">
        <v>7.6534700000000004</v>
      </c>
      <c r="AA20" s="14"/>
    </row>
    <row r="21" spans="2:27" x14ac:dyDescent="0.25">
      <c r="B21" s="13"/>
      <c r="C21" s="37">
        <v>12.62547</v>
      </c>
      <c r="D21" s="36">
        <v>0.75801560000000001</v>
      </c>
      <c r="E21" s="37">
        <v>132.31899999999999</v>
      </c>
      <c r="F21" s="36">
        <v>79.957530000000006</v>
      </c>
      <c r="G21" s="37">
        <v>69.075190000000006</v>
      </c>
      <c r="H21" s="36">
        <v>119.06189999999999</v>
      </c>
      <c r="M21" s="14"/>
      <c r="O21" s="13"/>
      <c r="Q21" s="37">
        <v>3.7267600000000001</v>
      </c>
      <c r="R21" s="36">
        <v>4.71922</v>
      </c>
      <c r="S21" s="37">
        <v>6.0629299999999997</v>
      </c>
      <c r="T21" s="36">
        <v>6.1566000000000001</v>
      </c>
      <c r="U21" s="22">
        <v>7.5553800000000004</v>
      </c>
      <c r="V21" s="36">
        <v>7.9729000000000001</v>
      </c>
      <c r="AA21" s="14"/>
    </row>
    <row r="22" spans="2:27" x14ac:dyDescent="0.25">
      <c r="B22" s="13"/>
      <c r="C22" s="37">
        <v>18.736969999999999</v>
      </c>
      <c r="D22" s="36">
        <v>25.8399</v>
      </c>
      <c r="E22" s="37">
        <v>81.397480000000002</v>
      </c>
      <c r="F22" s="36">
        <v>159.0925</v>
      </c>
      <c r="G22" s="37">
        <v>61.537149999999997</v>
      </c>
      <c r="H22" s="36">
        <v>49.445830000000001</v>
      </c>
      <c r="M22" s="14"/>
      <c r="O22" s="13"/>
      <c r="Q22" s="37">
        <v>3.6505999999999998</v>
      </c>
      <c r="R22" s="36">
        <v>4.4024700000000001</v>
      </c>
      <c r="S22" s="37">
        <v>6.2352699999999999</v>
      </c>
      <c r="T22" s="36">
        <v>6.8579999999999997</v>
      </c>
      <c r="U22" s="22">
        <v>7.5946999999999996</v>
      </c>
      <c r="V22" s="36">
        <v>7.8860700000000001</v>
      </c>
      <c r="AA22" s="14"/>
    </row>
    <row r="23" spans="2:27" x14ac:dyDescent="0.25">
      <c r="B23" s="13"/>
      <c r="C23" s="37">
        <v>18.970790000000001</v>
      </c>
      <c r="D23" s="36">
        <v>43.47007</v>
      </c>
      <c r="E23" s="37">
        <v>92.741630000000001</v>
      </c>
      <c r="F23" s="36">
        <v>183.6412</v>
      </c>
      <c r="G23" s="37">
        <v>69.890680000000003</v>
      </c>
      <c r="H23" s="36">
        <v>94.992069999999998</v>
      </c>
      <c r="M23" s="14"/>
      <c r="O23" s="13"/>
      <c r="Q23" s="37">
        <v>3.8035899999999998</v>
      </c>
      <c r="R23" s="36">
        <v>4.39635</v>
      </c>
      <c r="S23" s="37">
        <v>6.3169399999999998</v>
      </c>
      <c r="T23" s="36">
        <v>6.6824199999999996</v>
      </c>
      <c r="U23" s="22">
        <v>7.92523</v>
      </c>
      <c r="V23" s="36">
        <v>7.3577300000000001</v>
      </c>
      <c r="AA23" s="14"/>
    </row>
    <row r="24" spans="2:27" x14ac:dyDescent="0.25">
      <c r="B24" s="13"/>
      <c r="C24" s="37">
        <v>10.634449999999999</v>
      </c>
      <c r="D24" s="36">
        <v>38.01934</v>
      </c>
      <c r="E24" s="37">
        <v>83.830269999999999</v>
      </c>
      <c r="F24" s="36">
        <v>192.392</v>
      </c>
      <c r="G24" s="37">
        <v>54.317019999999999</v>
      </c>
      <c r="H24" s="36">
        <v>70.550049999999999</v>
      </c>
      <c r="M24" s="14"/>
      <c r="O24" s="13"/>
      <c r="Q24" s="37">
        <v>3.83853</v>
      </c>
      <c r="R24" s="36">
        <v>4.71671</v>
      </c>
      <c r="S24" s="37">
        <v>6.2433699999999996</v>
      </c>
      <c r="T24" s="36">
        <v>6.3046699999999998</v>
      </c>
      <c r="U24" s="22">
        <v>7.6229399999999998</v>
      </c>
      <c r="V24" s="36">
        <v>7.3288099999999998</v>
      </c>
      <c r="AA24" s="14"/>
    </row>
    <row r="25" spans="2:27" x14ac:dyDescent="0.25">
      <c r="B25" s="13"/>
      <c r="C25" s="37">
        <v>18.008140000000001</v>
      </c>
      <c r="D25" s="36">
        <v>43.818280000000001</v>
      </c>
      <c r="E25" s="37">
        <v>87.542240000000007</v>
      </c>
      <c r="F25" s="36">
        <v>102.0806</v>
      </c>
      <c r="G25" s="37">
        <v>57.042589999999997</v>
      </c>
      <c r="H25" s="36">
        <v>29.22335</v>
      </c>
      <c r="M25" s="14"/>
      <c r="O25" s="13"/>
      <c r="Q25" s="37">
        <v>4.0888600000000004</v>
      </c>
      <c r="R25" s="36">
        <v>4.0082800000000001</v>
      </c>
      <c r="S25" s="37">
        <v>6.31595</v>
      </c>
      <c r="T25" s="36">
        <v>6.1107699999999996</v>
      </c>
      <c r="U25" s="22">
        <v>7.4223999999999997</v>
      </c>
      <c r="V25" s="36">
        <v>7.3971099999999996</v>
      </c>
      <c r="AA25" s="14"/>
    </row>
    <row r="26" spans="2:27" x14ac:dyDescent="0.25">
      <c r="B26" s="13"/>
      <c r="C26" s="37">
        <v>14.725110000000001</v>
      </c>
      <c r="D26" s="36">
        <v>44.419719999999998</v>
      </c>
      <c r="E26" s="37">
        <v>107.11969999999999</v>
      </c>
      <c r="F26" s="36">
        <v>135.63040000000001</v>
      </c>
      <c r="G26" s="37">
        <v>64.763649999999998</v>
      </c>
      <c r="H26" s="36">
        <v>143.76300000000001</v>
      </c>
      <c r="M26" s="14"/>
      <c r="O26" s="13"/>
      <c r="Q26" s="37">
        <v>3.7746400000000002</v>
      </c>
      <c r="R26" s="36">
        <v>4.4320399999999998</v>
      </c>
      <c r="S26" s="37">
        <v>6.2917199999999998</v>
      </c>
      <c r="T26" s="36">
        <v>6.3944099999999997</v>
      </c>
      <c r="U26" s="22">
        <v>7.3580899999999998</v>
      </c>
      <c r="V26" s="36">
        <v>7.96835</v>
      </c>
      <c r="AA26" s="14"/>
    </row>
    <row r="27" spans="2:27" x14ac:dyDescent="0.25">
      <c r="B27" s="13"/>
      <c r="C27" s="37">
        <v>23.68554</v>
      </c>
      <c r="D27" s="36">
        <v>53.135840000000002</v>
      </c>
      <c r="E27" s="37">
        <v>81.515060000000005</v>
      </c>
      <c r="F27" s="36">
        <v>249.5017</v>
      </c>
      <c r="G27" s="37">
        <v>65.490219999999994</v>
      </c>
      <c r="H27" s="36">
        <v>70.741100000000003</v>
      </c>
      <c r="M27" s="14"/>
      <c r="O27" s="13"/>
      <c r="Q27" s="37">
        <v>3.7055899999999999</v>
      </c>
      <c r="R27" s="36">
        <v>4.0785999999999998</v>
      </c>
      <c r="S27" s="37">
        <v>6.1543900000000002</v>
      </c>
      <c r="T27" s="36">
        <v>6.48271</v>
      </c>
      <c r="U27" s="22">
        <v>7.8486599999999997</v>
      </c>
      <c r="V27" s="36">
        <v>8.0261399999999998</v>
      </c>
      <c r="AA27" s="14"/>
    </row>
    <row r="28" spans="2:27" x14ac:dyDescent="0.25">
      <c r="B28" s="13"/>
      <c r="C28" s="37">
        <v>24.010429999999999</v>
      </c>
      <c r="D28" s="36">
        <v>74.257289999999998</v>
      </c>
      <c r="E28" s="37">
        <v>58.596939999999996</v>
      </c>
      <c r="F28" s="36">
        <v>372.15039999999999</v>
      </c>
      <c r="G28" s="37">
        <v>81.486660000000001</v>
      </c>
      <c r="H28" s="36">
        <v>97.111729999999994</v>
      </c>
      <c r="M28" s="14"/>
      <c r="O28" s="13"/>
      <c r="Q28" s="37">
        <v>3.5049899999999998</v>
      </c>
      <c r="R28" s="36">
        <v>4.7200600000000001</v>
      </c>
      <c r="S28" s="37">
        <v>6.1477199999999996</v>
      </c>
      <c r="T28" s="36">
        <v>6.1260399999999997</v>
      </c>
      <c r="U28" s="22">
        <v>7.9389399999999997</v>
      </c>
      <c r="V28" s="36">
        <v>8.0171399999999995</v>
      </c>
      <c r="AA28" s="14"/>
    </row>
    <row r="29" spans="2:27" x14ac:dyDescent="0.25">
      <c r="B29" s="13"/>
      <c r="C29" s="37">
        <v>31.032530000000001</v>
      </c>
      <c r="D29" s="36">
        <v>19.4071</v>
      </c>
      <c r="E29" s="37">
        <v>112.821</v>
      </c>
      <c r="F29" s="36">
        <v>118.11660000000001</v>
      </c>
      <c r="G29" s="37">
        <v>84.732619999999997</v>
      </c>
      <c r="H29" s="36">
        <v>15.3362</v>
      </c>
      <c r="M29" s="14"/>
      <c r="O29" s="13"/>
      <c r="Q29" s="37">
        <v>3.6942900000000001</v>
      </c>
      <c r="R29" s="36">
        <v>4.6890900000000002</v>
      </c>
      <c r="S29" s="37">
        <v>6.1379900000000003</v>
      </c>
      <c r="T29" s="36">
        <v>6.1607900000000004</v>
      </c>
      <c r="U29" s="22">
        <v>7.7254500000000004</v>
      </c>
      <c r="V29" s="36">
        <v>7.6084199999999997</v>
      </c>
      <c r="AA29" s="14"/>
    </row>
    <row r="30" spans="2:27" x14ac:dyDescent="0.25">
      <c r="B30" s="13"/>
      <c r="C30" s="37">
        <v>22.843340000000001</v>
      </c>
      <c r="D30" s="36">
        <v>45.098950000000002</v>
      </c>
      <c r="E30" s="37">
        <v>127.0211</v>
      </c>
      <c r="F30" s="36">
        <v>33.442639999999997</v>
      </c>
      <c r="G30" s="37">
        <v>40.679760000000002</v>
      </c>
      <c r="H30" s="36">
        <v>61.641359999999999</v>
      </c>
      <c r="M30" s="14"/>
      <c r="O30" s="13"/>
      <c r="Q30" s="37">
        <v>3.6314899999999999</v>
      </c>
      <c r="R30" s="36">
        <v>4.3654700000000002</v>
      </c>
      <c r="S30" s="37">
        <v>6.20329</v>
      </c>
      <c r="T30" s="36">
        <v>6.1352700000000002</v>
      </c>
      <c r="U30" s="22">
        <v>7.5583200000000001</v>
      </c>
      <c r="V30" s="36">
        <v>7.4184099999999997</v>
      </c>
      <c r="AA30" s="14"/>
    </row>
    <row r="31" spans="2:27" x14ac:dyDescent="0.25">
      <c r="B31" s="13"/>
      <c r="C31" s="37">
        <v>78.650859999999994</v>
      </c>
      <c r="D31" s="36">
        <v>54.611870000000003</v>
      </c>
      <c r="E31" s="37">
        <v>325.89350000000002</v>
      </c>
      <c r="F31" s="36">
        <v>65.224559999999997</v>
      </c>
      <c r="G31" s="37">
        <v>90.60548</v>
      </c>
      <c r="H31" s="36">
        <v>26.527889999999999</v>
      </c>
      <c r="M31" s="14"/>
      <c r="O31" s="13"/>
      <c r="Q31" s="37">
        <v>3.6708500000000002</v>
      </c>
      <c r="R31" s="36">
        <v>4.3689099999999996</v>
      </c>
      <c r="S31" s="37">
        <v>6.2644799999999998</v>
      </c>
      <c r="T31" s="36">
        <v>6.6785100000000002</v>
      </c>
      <c r="U31" s="22">
        <v>8.0606600000000004</v>
      </c>
      <c r="V31" s="36">
        <v>7.6525100000000004</v>
      </c>
      <c r="AA31" s="14"/>
    </row>
    <row r="32" spans="2:27" x14ac:dyDescent="0.25">
      <c r="B32" s="13"/>
      <c r="C32" s="37">
        <v>4.8745500000000002</v>
      </c>
      <c r="D32" s="36">
        <v>102.116</v>
      </c>
      <c r="E32" s="37">
        <v>59.003480000000003</v>
      </c>
      <c r="F32" s="36">
        <v>123.1865</v>
      </c>
      <c r="G32" s="37">
        <v>52.255600000000001</v>
      </c>
      <c r="H32" s="36">
        <v>72.95</v>
      </c>
      <c r="M32" s="14"/>
      <c r="O32" s="13"/>
      <c r="Q32" s="37">
        <v>3.8027799999999998</v>
      </c>
      <c r="R32" s="36">
        <v>4.07376</v>
      </c>
      <c r="S32" s="37">
        <v>6.2962899999999999</v>
      </c>
      <c r="T32" s="36">
        <v>6.1496300000000002</v>
      </c>
      <c r="U32" s="22">
        <v>7.5926299999999998</v>
      </c>
      <c r="V32" s="36">
        <v>7.3463599999999998</v>
      </c>
      <c r="AA32" s="14"/>
    </row>
    <row r="33" spans="2:27" x14ac:dyDescent="0.25">
      <c r="B33" s="13"/>
      <c r="C33" s="37">
        <v>23.761420000000001</v>
      </c>
      <c r="D33" s="36">
        <v>68.707729999999998</v>
      </c>
      <c r="E33" s="37">
        <v>108.44889999999999</v>
      </c>
      <c r="F33" s="36">
        <v>75.262410000000003</v>
      </c>
      <c r="G33" s="37">
        <v>61.28631</v>
      </c>
      <c r="H33" s="36">
        <v>67.478009999999998</v>
      </c>
      <c r="M33" s="14"/>
      <c r="O33" s="13"/>
      <c r="Q33" s="37">
        <v>3.7973699999999999</v>
      </c>
      <c r="R33" s="36">
        <v>4.9561900000000003</v>
      </c>
      <c r="S33" s="37">
        <v>6.2007399999999997</v>
      </c>
      <c r="T33" s="36">
        <v>5.9349400000000001</v>
      </c>
      <c r="U33" s="22">
        <v>7.60405</v>
      </c>
      <c r="V33" s="36">
        <v>7.6695099999999998</v>
      </c>
      <c r="AA33" s="14"/>
    </row>
    <row r="34" spans="2:27" x14ac:dyDescent="0.25">
      <c r="B34" s="13"/>
      <c r="C34" s="37">
        <v>15.086959999999999</v>
      </c>
      <c r="D34" s="36">
        <v>98.477810000000005</v>
      </c>
      <c r="E34" s="37">
        <v>73.002369999999999</v>
      </c>
      <c r="F34" s="36">
        <v>106.53740000000001</v>
      </c>
      <c r="G34" s="37">
        <v>58.69903</v>
      </c>
      <c r="H34" s="36">
        <v>55.898589999999999</v>
      </c>
      <c r="M34" s="14"/>
      <c r="O34" s="13"/>
      <c r="Q34" s="37">
        <v>3.5898300000000001</v>
      </c>
      <c r="R34" s="36">
        <v>4.3721699999999997</v>
      </c>
      <c r="S34" s="37">
        <v>6.1029600000000004</v>
      </c>
      <c r="T34" s="36">
        <v>7.2388300000000001</v>
      </c>
      <c r="U34" s="22">
        <v>7.8215300000000001</v>
      </c>
      <c r="V34" s="36">
        <v>7.8859899999999996</v>
      </c>
      <c r="AA34" s="14"/>
    </row>
    <row r="35" spans="2:27" x14ac:dyDescent="0.25">
      <c r="B35" s="13"/>
      <c r="C35" s="37">
        <v>4.7223439999999997</v>
      </c>
      <c r="D35" s="36">
        <v>17.234559999999998</v>
      </c>
      <c r="E35" s="37">
        <v>60.188839999999999</v>
      </c>
      <c r="F35" s="36">
        <v>63.227179999999997</v>
      </c>
      <c r="G35" s="37">
        <v>64.081149999999994</v>
      </c>
      <c r="H35" s="36">
        <v>51.870190000000001</v>
      </c>
      <c r="M35" s="14"/>
      <c r="O35" s="13"/>
      <c r="Q35" s="37">
        <v>4.0124500000000003</v>
      </c>
      <c r="R35" s="36">
        <v>4.4627999999999997</v>
      </c>
      <c r="S35" s="37">
        <v>6.2604699999999998</v>
      </c>
      <c r="T35" s="36">
        <v>6.7437199999999997</v>
      </c>
      <c r="U35" s="22">
        <v>7.6861499999999996</v>
      </c>
      <c r="V35" s="36">
        <v>7.4761600000000001</v>
      </c>
      <c r="AA35" s="14"/>
    </row>
    <row r="36" spans="2:27" x14ac:dyDescent="0.25">
      <c r="B36" s="13"/>
      <c r="C36" s="37">
        <v>6.6725830000000004</v>
      </c>
      <c r="D36" s="36">
        <v>18.502829999999999</v>
      </c>
      <c r="E36" s="37">
        <v>77.860929999999996</v>
      </c>
      <c r="F36" s="36">
        <v>77.090450000000004</v>
      </c>
      <c r="G36" s="37">
        <v>76.693780000000004</v>
      </c>
      <c r="H36" s="36">
        <v>72.032759999999996</v>
      </c>
      <c r="M36" s="14"/>
      <c r="O36" s="13"/>
      <c r="Q36" s="37">
        <v>3.7166199999999998</v>
      </c>
      <c r="R36" s="36">
        <v>4.8592000000000004</v>
      </c>
      <c r="S36" s="37">
        <v>6.2338500000000003</v>
      </c>
      <c r="T36" s="36">
        <v>6.6970599999999996</v>
      </c>
      <c r="U36" s="22">
        <v>8.1274099999999994</v>
      </c>
      <c r="V36" s="36">
        <v>7.5574000000000003</v>
      </c>
      <c r="AA36" s="14"/>
    </row>
    <row r="37" spans="2:27" x14ac:dyDescent="0.25">
      <c r="B37" s="13"/>
      <c r="C37" s="37">
        <v>18.599730000000001</v>
      </c>
      <c r="D37" s="36">
        <v>53.836010000000002</v>
      </c>
      <c r="E37" s="37">
        <v>83.629050000000007</v>
      </c>
      <c r="F37" s="36">
        <v>49.391710000000003</v>
      </c>
      <c r="G37" s="37">
        <v>137.1232</v>
      </c>
      <c r="H37" s="36">
        <v>105.87260000000001</v>
      </c>
      <c r="M37" s="14"/>
      <c r="O37" s="13"/>
      <c r="Q37" s="37">
        <v>4.0932500000000003</v>
      </c>
      <c r="R37" s="36">
        <v>4.6067400000000003</v>
      </c>
      <c r="S37" s="37">
        <v>6.2303100000000002</v>
      </c>
      <c r="T37" s="36">
        <v>6.4453699999999996</v>
      </c>
      <c r="U37" s="22">
        <v>7.8386699999999996</v>
      </c>
      <c r="V37" s="36">
        <v>7.72682</v>
      </c>
      <c r="AA37" s="14"/>
    </row>
    <row r="38" spans="2:27" x14ac:dyDescent="0.25">
      <c r="B38" s="13"/>
      <c r="C38" s="37">
        <v>19.153559999999999</v>
      </c>
      <c r="D38" s="36">
        <v>139.93100000000001</v>
      </c>
      <c r="E38" s="37">
        <v>180.41890000000001</v>
      </c>
      <c r="F38" s="36">
        <v>65.089449999999999</v>
      </c>
      <c r="G38" s="37">
        <v>71.326909999999998</v>
      </c>
      <c r="H38" s="36">
        <v>153.9195</v>
      </c>
      <c r="M38" s="14"/>
      <c r="O38" s="13"/>
      <c r="Q38" s="37">
        <v>3.90829</v>
      </c>
      <c r="R38" s="36">
        <v>4.6074799999999998</v>
      </c>
      <c r="S38" s="37">
        <v>6.5025399999999998</v>
      </c>
      <c r="T38" s="36">
        <v>6.3417399999999997</v>
      </c>
      <c r="U38" s="22">
        <v>7.6120599999999996</v>
      </c>
      <c r="V38" s="36">
        <v>8.2069799999999997</v>
      </c>
      <c r="AA38" s="14"/>
    </row>
    <row r="39" spans="2:27" x14ac:dyDescent="0.25">
      <c r="B39" s="13"/>
      <c r="C39" s="37">
        <v>-5.9865389999999996</v>
      </c>
      <c r="D39" s="36">
        <v>16.469840000000001</v>
      </c>
      <c r="E39" s="37">
        <v>66.770579999999995</v>
      </c>
      <c r="F39" s="36">
        <v>120.9079</v>
      </c>
      <c r="G39" s="37">
        <v>59.186979999999998</v>
      </c>
      <c r="H39" s="36">
        <v>117.8274</v>
      </c>
      <c r="M39" s="14"/>
      <c r="O39" s="13"/>
      <c r="Q39" s="37">
        <v>3.6842100000000002</v>
      </c>
      <c r="R39" s="36">
        <v>4.3148200000000001</v>
      </c>
      <c r="S39" s="37">
        <v>6.2662399999999998</v>
      </c>
      <c r="T39" s="36">
        <v>6.19658</v>
      </c>
      <c r="U39" s="22">
        <v>7.8753399999999996</v>
      </c>
      <c r="V39" s="36">
        <v>7.7801299999999998</v>
      </c>
      <c r="AA39" s="14"/>
    </row>
    <row r="40" spans="2:27" x14ac:dyDescent="0.25">
      <c r="B40" s="13"/>
      <c r="C40" s="37">
        <v>1.1676930000000001</v>
      </c>
      <c r="D40" s="36">
        <v>10.208270000000001</v>
      </c>
      <c r="E40" s="37">
        <v>45.038539999999998</v>
      </c>
      <c r="F40" s="36">
        <v>63.786619999999999</v>
      </c>
      <c r="G40" s="37">
        <v>101.6541</v>
      </c>
      <c r="H40" s="36">
        <v>56.79522</v>
      </c>
      <c r="M40" s="14"/>
      <c r="O40" s="13"/>
      <c r="Q40" s="37">
        <v>3.6421399999999999</v>
      </c>
      <c r="R40" s="36">
        <v>3.871</v>
      </c>
      <c r="S40" s="37">
        <v>6.0680500000000004</v>
      </c>
      <c r="T40" s="36">
        <v>5.7445599999999999</v>
      </c>
      <c r="U40" s="22">
        <v>7.8077699999999997</v>
      </c>
      <c r="V40" s="36">
        <v>7.5117099999999999</v>
      </c>
      <c r="AA40" s="14"/>
    </row>
    <row r="41" spans="2:27" x14ac:dyDescent="0.25">
      <c r="B41" s="13"/>
      <c r="C41" s="37">
        <v>20.17615</v>
      </c>
      <c r="D41" s="36">
        <v>11.49277</v>
      </c>
      <c r="E41" s="37">
        <v>35.319830000000003</v>
      </c>
      <c r="F41" s="36">
        <v>52.652709999999999</v>
      </c>
      <c r="G41" s="37">
        <v>106.7949</v>
      </c>
      <c r="H41" s="36">
        <v>49.376489999999997</v>
      </c>
      <c r="M41" s="14"/>
      <c r="O41" s="13"/>
      <c r="Q41" s="37">
        <v>3.6444100000000001</v>
      </c>
      <c r="R41" s="36">
        <v>4.9580299999999999</v>
      </c>
      <c r="S41" s="37">
        <v>6.2933300000000001</v>
      </c>
      <c r="T41" s="36">
        <v>6.5403599999999997</v>
      </c>
      <c r="U41" s="22">
        <v>7.8613799999999996</v>
      </c>
      <c r="V41" s="36">
        <v>7.5981899999999998</v>
      </c>
      <c r="AA41" s="14"/>
    </row>
    <row r="42" spans="2:27" x14ac:dyDescent="0.25">
      <c r="B42" s="13"/>
      <c r="C42" s="37">
        <v>7.6190170000000004</v>
      </c>
      <c r="D42" s="36">
        <v>26.35277</v>
      </c>
      <c r="E42" s="37">
        <v>33.422240000000002</v>
      </c>
      <c r="F42" s="36">
        <v>159.47309999999999</v>
      </c>
      <c r="G42" s="37">
        <v>86.508489999999995</v>
      </c>
      <c r="H42" s="36">
        <v>1.3643130000000001</v>
      </c>
      <c r="M42" s="14"/>
      <c r="O42" s="13"/>
      <c r="Q42" s="37">
        <v>3.73644</v>
      </c>
      <c r="R42" s="36">
        <v>3.2927300000000002</v>
      </c>
      <c r="S42" s="37">
        <v>6.2622299999999997</v>
      </c>
      <c r="T42" s="36">
        <v>5.8447199999999997</v>
      </c>
      <c r="U42" s="22">
        <v>7.7839499999999999</v>
      </c>
      <c r="V42" s="36">
        <v>7.5907299999999998</v>
      </c>
      <c r="AA42" s="14"/>
    </row>
    <row r="43" spans="2:27" x14ac:dyDescent="0.25">
      <c r="B43" s="13"/>
      <c r="C43" s="37">
        <v>5.2532019999999999</v>
      </c>
      <c r="D43" s="36">
        <v>64.102930000000001</v>
      </c>
      <c r="E43" s="37">
        <v>86.718590000000006</v>
      </c>
      <c r="F43" s="36">
        <v>168.27099999999999</v>
      </c>
      <c r="G43" s="37">
        <v>112.14019999999999</v>
      </c>
      <c r="H43" s="36">
        <v>53.316839999999999</v>
      </c>
      <c r="M43" s="14"/>
      <c r="O43" s="13"/>
      <c r="Q43" s="37">
        <v>3.6875200000000001</v>
      </c>
      <c r="R43" s="36">
        <v>4.5304599999999997</v>
      </c>
      <c r="S43" s="37">
        <v>6.2630600000000003</v>
      </c>
      <c r="T43" s="36">
        <v>7.1529600000000002</v>
      </c>
      <c r="U43" s="22">
        <v>7.3597099999999998</v>
      </c>
      <c r="V43" s="36">
        <v>7.4275399999999996</v>
      </c>
      <c r="AA43" s="14"/>
    </row>
    <row r="44" spans="2:27" x14ac:dyDescent="0.25">
      <c r="B44" s="13"/>
      <c r="C44" s="37">
        <v>-5.5336379999999998</v>
      </c>
      <c r="D44" s="36">
        <v>22.449390000000001</v>
      </c>
      <c r="E44" s="37">
        <v>56.323900000000002</v>
      </c>
      <c r="F44" s="36">
        <v>96.194630000000004</v>
      </c>
      <c r="G44" s="37">
        <v>84.617990000000006</v>
      </c>
      <c r="H44" s="36">
        <v>88.865729999999999</v>
      </c>
      <c r="M44" s="14"/>
      <c r="O44" s="13"/>
      <c r="Q44" s="37">
        <v>3.5331700000000001</v>
      </c>
      <c r="R44" s="36">
        <v>4.6748799999999999</v>
      </c>
      <c r="S44" s="37">
        <v>6.1440599999999996</v>
      </c>
      <c r="T44" s="36">
        <v>6.6717399999999998</v>
      </c>
      <c r="U44" s="22">
        <v>7.6242000000000001</v>
      </c>
      <c r="V44" s="36">
        <v>7.42509</v>
      </c>
      <c r="AA44" s="14"/>
    </row>
    <row r="45" spans="2:27" x14ac:dyDescent="0.25">
      <c r="B45" s="13"/>
      <c r="C45" s="37">
        <v>14.33915</v>
      </c>
      <c r="D45" s="36">
        <v>27.004010000000001</v>
      </c>
      <c r="E45" s="37">
        <v>84.130300000000005</v>
      </c>
      <c r="F45" s="36">
        <v>56.436610000000002</v>
      </c>
      <c r="G45" s="37">
        <v>73.939610000000002</v>
      </c>
      <c r="H45" s="36">
        <v>44.731079999999999</v>
      </c>
      <c r="M45" s="14"/>
      <c r="O45" s="13"/>
      <c r="Q45" s="37">
        <v>3.6144699999999998</v>
      </c>
      <c r="R45" s="36">
        <v>4.2104600000000003</v>
      </c>
      <c r="S45" s="37">
        <v>6.3217600000000003</v>
      </c>
      <c r="T45" s="36">
        <v>6.93804</v>
      </c>
      <c r="U45" s="22">
        <v>7.7445000000000004</v>
      </c>
      <c r="V45" s="36">
        <v>7.8457800000000004</v>
      </c>
      <c r="AA45" s="14"/>
    </row>
    <row r="46" spans="2:27" x14ac:dyDescent="0.25">
      <c r="B46" s="13"/>
      <c r="C46" s="37">
        <v>3.1192829999999998</v>
      </c>
      <c r="D46" s="36">
        <v>106.0883</v>
      </c>
      <c r="E46" s="37">
        <v>28.97439</v>
      </c>
      <c r="F46" s="36">
        <v>384.1653</v>
      </c>
      <c r="G46" s="37">
        <v>59.32788</v>
      </c>
      <c r="H46" s="36">
        <v>90.193790000000007</v>
      </c>
      <c r="M46" s="14"/>
      <c r="O46" s="13"/>
      <c r="Q46" s="37">
        <v>3.7223999999999999</v>
      </c>
      <c r="R46" s="36">
        <v>5.46591</v>
      </c>
      <c r="S46" s="37">
        <v>6.35121</v>
      </c>
      <c r="T46" s="36">
        <v>7.29596</v>
      </c>
      <c r="U46" s="22">
        <v>7.6167899999999999</v>
      </c>
      <c r="V46" s="36">
        <v>8.4156099999999991</v>
      </c>
      <c r="AA46" s="14"/>
    </row>
    <row r="47" spans="2:27" x14ac:dyDescent="0.25">
      <c r="B47" s="13"/>
      <c r="C47" s="37">
        <v>14.21869</v>
      </c>
      <c r="D47" s="36">
        <v>26.157</v>
      </c>
      <c r="E47" s="37">
        <v>65.271190000000004</v>
      </c>
      <c r="F47" s="36">
        <v>81.261830000000003</v>
      </c>
      <c r="G47" s="37">
        <v>101.01990000000001</v>
      </c>
      <c r="H47" s="36">
        <v>131.17160000000001</v>
      </c>
      <c r="M47" s="14"/>
      <c r="O47" s="13"/>
      <c r="Q47" s="37">
        <v>3.6589</v>
      </c>
      <c r="R47" s="36">
        <v>3.9543499999999998</v>
      </c>
      <c r="S47" s="37">
        <v>6.1040599999999996</v>
      </c>
      <c r="T47" s="36">
        <v>6.1443199999999996</v>
      </c>
      <c r="U47" s="22">
        <v>7.8630500000000003</v>
      </c>
      <c r="V47" s="36">
        <v>7.7741499999999997</v>
      </c>
      <c r="AA47" s="14"/>
    </row>
    <row r="48" spans="2:27" x14ac:dyDescent="0.25">
      <c r="B48" s="13"/>
      <c r="C48" s="37">
        <v>6.9657660000000003</v>
      </c>
      <c r="D48" s="36">
        <v>10.329280000000001</v>
      </c>
      <c r="E48" s="37">
        <v>21.400269999999999</v>
      </c>
      <c r="F48" s="36">
        <v>50.216839999999998</v>
      </c>
      <c r="G48" s="37">
        <v>57.495480000000001</v>
      </c>
      <c r="H48" s="36">
        <v>138.62309999999999</v>
      </c>
      <c r="M48" s="14"/>
      <c r="O48" s="13"/>
      <c r="Q48" s="37">
        <v>3.8167800000000001</v>
      </c>
      <c r="R48" s="36">
        <v>5.0729899999999999</v>
      </c>
      <c r="S48" s="37">
        <v>6.2641099999999996</v>
      </c>
      <c r="T48" s="36">
        <v>6.8074300000000001</v>
      </c>
      <c r="U48" s="22">
        <v>7.3476299999999997</v>
      </c>
      <c r="V48" s="36">
        <v>7.4847799999999998</v>
      </c>
      <c r="AA48" s="14"/>
    </row>
    <row r="49" spans="2:27" x14ac:dyDescent="0.25">
      <c r="B49" s="13"/>
      <c r="C49" s="37">
        <v>12.009639999999999</v>
      </c>
      <c r="D49" s="36">
        <v>60.640509999999999</v>
      </c>
      <c r="E49" s="37">
        <v>55.841830000000002</v>
      </c>
      <c r="F49" s="36">
        <v>64.949969999999993</v>
      </c>
      <c r="G49" s="37">
        <v>33.58399</v>
      </c>
      <c r="H49" s="36">
        <v>75.211579999999998</v>
      </c>
      <c r="M49" s="14"/>
      <c r="O49" s="13"/>
      <c r="Q49" s="37">
        <v>3.8501400000000001</v>
      </c>
      <c r="R49" s="36">
        <v>5.0100800000000003</v>
      </c>
      <c r="S49" s="37">
        <v>6.1957500000000003</v>
      </c>
      <c r="T49" s="36">
        <v>6.2611600000000003</v>
      </c>
      <c r="U49" s="22">
        <v>7.4836499999999999</v>
      </c>
      <c r="V49" s="36">
        <v>8.0486500000000003</v>
      </c>
      <c r="AA49" s="14"/>
    </row>
    <row r="50" spans="2:27" x14ac:dyDescent="0.25">
      <c r="B50" s="13"/>
      <c r="C50" s="37">
        <v>32.466450000000002</v>
      </c>
      <c r="D50" s="36">
        <v>26.993939999999998</v>
      </c>
      <c r="E50" s="37">
        <v>62.103960000000001</v>
      </c>
      <c r="F50" s="36">
        <v>209.55</v>
      </c>
      <c r="G50" s="37">
        <v>86.448840000000004</v>
      </c>
      <c r="H50" s="36">
        <v>66.310389999999998</v>
      </c>
      <c r="M50" s="14"/>
      <c r="O50" s="13"/>
      <c r="Q50" s="37">
        <v>3.75481</v>
      </c>
      <c r="R50" s="36">
        <v>4.6705300000000003</v>
      </c>
      <c r="S50" s="37">
        <v>6.2770000000000001</v>
      </c>
      <c r="T50" s="36">
        <v>6.7399199999999997</v>
      </c>
      <c r="U50" s="22">
        <v>7.5898000000000003</v>
      </c>
      <c r="V50" s="36">
        <v>7.95519</v>
      </c>
      <c r="AA50" s="14"/>
    </row>
    <row r="51" spans="2:27" x14ac:dyDescent="0.25">
      <c r="B51" s="13"/>
      <c r="C51" s="37">
        <v>12.669320000000001</v>
      </c>
      <c r="D51" s="36">
        <v>35.52946</v>
      </c>
      <c r="E51" s="37">
        <v>32.523060000000001</v>
      </c>
      <c r="F51" s="36">
        <v>136.679</v>
      </c>
      <c r="G51" s="37">
        <v>37.050449999999998</v>
      </c>
      <c r="H51" s="36">
        <v>100.2287</v>
      </c>
      <c r="M51" s="14"/>
      <c r="O51" s="13"/>
      <c r="Q51" s="37">
        <v>3.6550600000000002</v>
      </c>
      <c r="R51" s="36">
        <v>5.9021400000000002</v>
      </c>
      <c r="S51" s="37">
        <v>6.2304700000000004</v>
      </c>
      <c r="T51" s="36">
        <v>6.8264800000000001</v>
      </c>
      <c r="U51" s="22">
        <v>7.72234</v>
      </c>
      <c r="V51" s="36">
        <v>7.9264799999999997</v>
      </c>
      <c r="AA51" s="14"/>
    </row>
    <row r="52" spans="2:27" x14ac:dyDescent="0.25">
      <c r="B52" s="13"/>
      <c r="C52" s="37">
        <v>22.874110000000002</v>
      </c>
      <c r="D52" s="36">
        <v>83.603099999999998</v>
      </c>
      <c r="E52" s="37">
        <v>49.659820000000003</v>
      </c>
      <c r="F52" s="36">
        <v>319.74930000000001</v>
      </c>
      <c r="G52" s="37">
        <v>76.618160000000003</v>
      </c>
      <c r="H52" s="36">
        <v>88.055930000000004</v>
      </c>
      <c r="M52" s="14"/>
      <c r="O52" s="13"/>
      <c r="Q52" s="37">
        <v>3.7452800000000002</v>
      </c>
      <c r="R52" s="36">
        <v>5.0757199999999996</v>
      </c>
      <c r="S52" s="37">
        <v>6.2991400000000004</v>
      </c>
      <c r="T52" s="36">
        <v>6.3956799999999996</v>
      </c>
      <c r="U52" s="22">
        <v>7.55654</v>
      </c>
      <c r="V52" s="36">
        <v>8.1672100000000007</v>
      </c>
      <c r="AA52" s="14"/>
    </row>
    <row r="53" spans="2:27" x14ac:dyDescent="0.25">
      <c r="B53" s="13"/>
      <c r="C53" s="37">
        <v>-0.155135</v>
      </c>
      <c r="D53" s="36">
        <v>40.019710000000003</v>
      </c>
      <c r="E53" s="37">
        <v>78.435169999999999</v>
      </c>
      <c r="F53" s="36">
        <v>144.5582</v>
      </c>
      <c r="G53" s="37">
        <v>79.356390000000005</v>
      </c>
      <c r="H53" s="36">
        <v>99.618570000000005</v>
      </c>
      <c r="M53" s="14"/>
      <c r="O53" s="13"/>
      <c r="Q53" s="37">
        <v>3.7117900000000001</v>
      </c>
      <c r="R53" s="36">
        <v>3.6941700000000002</v>
      </c>
      <c r="S53" s="37">
        <v>6.0686099999999996</v>
      </c>
      <c r="T53" s="36">
        <v>6.11083</v>
      </c>
      <c r="U53" s="22">
        <v>7.8616900000000003</v>
      </c>
      <c r="V53" s="36">
        <v>7.5315700000000003</v>
      </c>
      <c r="AA53" s="14"/>
    </row>
    <row r="54" spans="2:27" x14ac:dyDescent="0.25">
      <c r="B54" s="13"/>
      <c r="C54" s="37">
        <v>2.4887440000000001</v>
      </c>
      <c r="D54" s="36">
        <v>30.084040000000002</v>
      </c>
      <c r="E54" s="37">
        <v>44.264580000000002</v>
      </c>
      <c r="F54" s="36">
        <v>392.44839999999999</v>
      </c>
      <c r="G54" s="37">
        <v>16.015699999999999</v>
      </c>
      <c r="H54" s="36">
        <v>165.17939999999999</v>
      </c>
      <c r="M54" s="14"/>
      <c r="O54" s="13"/>
      <c r="Q54" s="37">
        <v>3.9911300000000001</v>
      </c>
      <c r="R54" s="36">
        <v>4.2530900000000003</v>
      </c>
      <c r="S54" s="37">
        <v>6.4860199999999999</v>
      </c>
      <c r="T54" s="36">
        <v>6.2426899999999996</v>
      </c>
      <c r="U54" s="22">
        <v>7.5012400000000001</v>
      </c>
      <c r="V54" s="36">
        <v>7.8387500000000001</v>
      </c>
      <c r="AA54" s="14"/>
    </row>
    <row r="55" spans="2:27" x14ac:dyDescent="0.25">
      <c r="B55" s="13"/>
      <c r="C55" s="37">
        <v>15.650309999999999</v>
      </c>
      <c r="D55" s="36">
        <v>45.904800000000002</v>
      </c>
      <c r="E55" s="37">
        <v>40.090049999999998</v>
      </c>
      <c r="F55" s="36">
        <v>137.89490000000001</v>
      </c>
      <c r="G55" s="37">
        <v>79.814409999999995</v>
      </c>
      <c r="H55" s="36">
        <v>117.2938</v>
      </c>
      <c r="M55" s="14"/>
      <c r="O55" s="13"/>
      <c r="Q55" s="37">
        <v>3.51065</v>
      </c>
      <c r="R55" s="36">
        <v>4.8686100000000003</v>
      </c>
      <c r="S55" s="37">
        <v>6.1436700000000002</v>
      </c>
      <c r="T55" s="36">
        <v>6.0643099999999999</v>
      </c>
      <c r="U55" s="22">
        <v>7.6380100000000004</v>
      </c>
      <c r="V55" s="36">
        <v>7.5882199999999997</v>
      </c>
      <c r="AA55" s="14"/>
    </row>
    <row r="56" spans="2:27" x14ac:dyDescent="0.25">
      <c r="B56" s="13"/>
      <c r="C56" s="37">
        <v>5.6115690000000003</v>
      </c>
      <c r="D56" s="36">
        <v>13.792299999999999</v>
      </c>
      <c r="E56" s="37">
        <v>90.870350000000002</v>
      </c>
      <c r="F56" s="36">
        <v>139.56739999999999</v>
      </c>
      <c r="G56" s="37">
        <v>69.822199999999995</v>
      </c>
      <c r="H56" s="36">
        <v>189.62690000000001</v>
      </c>
      <c r="M56" s="14"/>
      <c r="O56" s="13"/>
      <c r="Q56" s="37">
        <v>3.6665299999999998</v>
      </c>
      <c r="R56" s="36">
        <v>5.2443999999999997</v>
      </c>
      <c r="S56" s="37">
        <v>6.27841</v>
      </c>
      <c r="T56" s="36">
        <v>6.7576200000000002</v>
      </c>
      <c r="U56" s="22">
        <v>7.4897499999999999</v>
      </c>
      <c r="V56" s="36">
        <v>7.45838</v>
      </c>
      <c r="AA56" s="14"/>
    </row>
    <row r="57" spans="2:27" x14ac:dyDescent="0.25">
      <c r="B57" s="13"/>
      <c r="C57" s="37">
        <v>6.9017730000000004</v>
      </c>
      <c r="D57" s="36">
        <v>33.530729999999998</v>
      </c>
      <c r="E57" s="37">
        <v>43.279260000000001</v>
      </c>
      <c r="F57" s="36">
        <v>314.81950000000001</v>
      </c>
      <c r="G57" s="37">
        <v>40.49436</v>
      </c>
      <c r="H57" s="36">
        <v>11.48879</v>
      </c>
      <c r="M57" s="14"/>
      <c r="O57" s="13"/>
      <c r="Q57" s="37">
        <v>3.9279899999999999</v>
      </c>
      <c r="R57" s="36">
        <v>4.5271499999999998</v>
      </c>
      <c r="S57" s="37">
        <v>6.3804499999999997</v>
      </c>
      <c r="T57" s="36">
        <v>6.4964700000000004</v>
      </c>
      <c r="U57" s="22">
        <v>7.4532299999999996</v>
      </c>
      <c r="V57" s="36">
        <v>7.4158299999999997</v>
      </c>
      <c r="AA57" s="14"/>
    </row>
    <row r="58" spans="2:27" x14ac:dyDescent="0.25">
      <c r="B58" s="13"/>
      <c r="C58" s="37">
        <v>8.6632920000000002</v>
      </c>
      <c r="D58" s="36">
        <v>77.755420000000001</v>
      </c>
      <c r="E58" s="37">
        <v>56.071910000000003</v>
      </c>
      <c r="F58" s="36">
        <v>345.4957</v>
      </c>
      <c r="G58" s="37">
        <v>11.26966</v>
      </c>
      <c r="H58" s="36">
        <v>24.861899999999999</v>
      </c>
      <c r="M58" s="14"/>
      <c r="O58" s="13"/>
      <c r="Q58" s="37">
        <v>3.7043699999999999</v>
      </c>
      <c r="R58" s="36">
        <v>3.7235900000000002</v>
      </c>
      <c r="S58" s="37">
        <v>6.30375</v>
      </c>
      <c r="T58" s="36">
        <v>6.6524400000000004</v>
      </c>
      <c r="U58" s="22">
        <v>7.4725700000000002</v>
      </c>
      <c r="V58" s="36">
        <v>8.2382299999999997</v>
      </c>
      <c r="AA58" s="14"/>
    </row>
    <row r="59" spans="2:27" x14ac:dyDescent="0.25">
      <c r="B59" s="13"/>
      <c r="C59" s="37">
        <v>441.99329999999998</v>
      </c>
      <c r="D59" s="36">
        <v>82.465739999999997</v>
      </c>
      <c r="E59" s="37">
        <v>8.3964490000000005</v>
      </c>
      <c r="F59" s="36">
        <v>156.10980000000001</v>
      </c>
      <c r="G59" s="37">
        <v>8.6129010000000008</v>
      </c>
      <c r="H59" s="36">
        <v>48.097160000000002</v>
      </c>
      <c r="M59" s="14"/>
      <c r="O59" s="13"/>
      <c r="Q59" s="37">
        <v>3.6792400000000001</v>
      </c>
      <c r="R59" s="36">
        <v>4.4708699999999997</v>
      </c>
      <c r="S59" s="37">
        <v>6.3016699999999997</v>
      </c>
      <c r="T59" s="36">
        <v>6.8314000000000004</v>
      </c>
      <c r="U59" s="22">
        <v>7.95336</v>
      </c>
      <c r="V59" s="36">
        <v>7.7988299999999997</v>
      </c>
      <c r="AA59" s="14"/>
    </row>
    <row r="60" spans="2:27" x14ac:dyDescent="0.25">
      <c r="B60" s="13"/>
      <c r="C60" s="37">
        <v>10.976940000000001</v>
      </c>
      <c r="D60" s="36">
        <v>87.598709999999997</v>
      </c>
      <c r="E60" s="37">
        <v>58.018120000000003</v>
      </c>
      <c r="F60" s="36">
        <v>82.227779999999996</v>
      </c>
      <c r="G60" s="37">
        <v>19.832239999999999</v>
      </c>
      <c r="H60" s="36">
        <v>51.430579999999999</v>
      </c>
      <c r="M60" s="14"/>
      <c r="O60" s="13"/>
      <c r="Q60" s="37">
        <v>3.6726100000000002</v>
      </c>
      <c r="R60" s="36">
        <v>4.8246200000000004</v>
      </c>
      <c r="S60" s="37">
        <v>6.2849899999999996</v>
      </c>
      <c r="T60" s="36">
        <v>6.9341799999999996</v>
      </c>
      <c r="U60" s="22">
        <v>7.8210800000000003</v>
      </c>
      <c r="V60" s="36">
        <v>7.8372099999999998</v>
      </c>
      <c r="AA60" s="14"/>
    </row>
    <row r="61" spans="2:27" x14ac:dyDescent="0.25">
      <c r="B61" s="13"/>
      <c r="C61" s="37">
        <v>4.861135</v>
      </c>
      <c r="D61" s="36">
        <v>33.332160000000002</v>
      </c>
      <c r="E61" s="37">
        <v>44.669040000000003</v>
      </c>
      <c r="F61" s="36">
        <v>130.53219999999999</v>
      </c>
      <c r="G61" s="37">
        <v>84.818610000000007</v>
      </c>
      <c r="H61" s="36">
        <v>206.00919999999999</v>
      </c>
      <c r="M61" s="14"/>
      <c r="O61" s="13"/>
      <c r="Q61" s="37">
        <v>3.6343899999999998</v>
      </c>
      <c r="R61" s="36">
        <v>5.6257000000000001</v>
      </c>
      <c r="S61" s="37">
        <v>6.2213000000000003</v>
      </c>
      <c r="T61" s="36">
        <v>6.6471900000000002</v>
      </c>
      <c r="U61" s="22">
        <v>7.7037899999999997</v>
      </c>
      <c r="V61" s="36">
        <v>7.6772400000000003</v>
      </c>
      <c r="AA61" s="14"/>
    </row>
    <row r="62" spans="2:27" x14ac:dyDescent="0.25">
      <c r="B62" s="13"/>
      <c r="C62" s="37">
        <v>-4.2490389999999998</v>
      </c>
      <c r="D62" s="36">
        <v>-4.519196</v>
      </c>
      <c r="E62" s="37">
        <v>43.279260000000001</v>
      </c>
      <c r="F62" s="36">
        <v>251.47</v>
      </c>
      <c r="G62" s="37">
        <v>57.0593</v>
      </c>
      <c r="H62" s="36">
        <v>10.951090000000001</v>
      </c>
      <c r="M62" s="14"/>
      <c r="O62" s="13"/>
      <c r="Q62" s="37">
        <v>3.9081199999999998</v>
      </c>
      <c r="R62" s="36">
        <v>3.90306</v>
      </c>
      <c r="S62" s="37">
        <v>6.6043000000000003</v>
      </c>
      <c r="T62" s="36">
        <v>6.4786799999999998</v>
      </c>
      <c r="U62" s="22">
        <v>7.5956299999999999</v>
      </c>
      <c r="V62" s="36">
        <v>7.31806</v>
      </c>
      <c r="AA62" s="14"/>
    </row>
    <row r="63" spans="2:27" x14ac:dyDescent="0.25">
      <c r="B63" s="13"/>
      <c r="C63" s="37">
        <v>-1.6218109999999999</v>
      </c>
      <c r="D63" s="36">
        <v>14.17337</v>
      </c>
      <c r="E63" s="37">
        <v>37.23507</v>
      </c>
      <c r="F63" s="36">
        <v>138.1328</v>
      </c>
      <c r="G63" s="37">
        <v>38.384590000000003</v>
      </c>
      <c r="H63" s="36">
        <v>118.36</v>
      </c>
      <c r="M63" s="14"/>
      <c r="O63" s="13"/>
      <c r="Q63" s="37">
        <v>3.7101700000000002</v>
      </c>
      <c r="R63" s="36">
        <v>4.6296900000000001</v>
      </c>
      <c r="S63" s="37">
        <v>6.4066299999999998</v>
      </c>
      <c r="T63" s="36">
        <v>6.7176400000000003</v>
      </c>
      <c r="U63" s="22">
        <v>7.3869499999999997</v>
      </c>
      <c r="V63" s="36">
        <v>7.9526599999999998</v>
      </c>
      <c r="AA63" s="14"/>
    </row>
    <row r="64" spans="2:27" x14ac:dyDescent="0.25">
      <c r="B64" s="13"/>
      <c r="C64" s="37">
        <v>5.4782590000000004</v>
      </c>
      <c r="D64" s="36">
        <v>24.138909999999999</v>
      </c>
      <c r="E64" s="37">
        <v>16.637270000000001</v>
      </c>
      <c r="F64" s="36">
        <v>361.42660000000001</v>
      </c>
      <c r="G64" s="37">
        <v>81.629919999999998</v>
      </c>
      <c r="H64" s="36">
        <v>25.24701</v>
      </c>
      <c r="M64" s="14"/>
      <c r="O64" s="13"/>
      <c r="Q64" s="37">
        <v>3.7701099999999999</v>
      </c>
      <c r="R64" s="36">
        <v>4.30741</v>
      </c>
      <c r="S64" s="37">
        <v>6.04521</v>
      </c>
      <c r="T64" s="36">
        <v>6.3270999999999997</v>
      </c>
      <c r="U64" s="22">
        <v>7.5527499999999996</v>
      </c>
      <c r="V64" s="36">
        <v>7.8339699999999999</v>
      </c>
      <c r="AA64" s="14"/>
    </row>
    <row r="65" spans="2:27" x14ac:dyDescent="0.25">
      <c r="B65" s="13"/>
      <c r="C65" s="37">
        <v>16.947949999999999</v>
      </c>
      <c r="D65" s="36">
        <v>11.81691</v>
      </c>
      <c r="E65" s="37">
        <v>69.145840000000007</v>
      </c>
      <c r="F65" s="36">
        <v>199.62620000000001</v>
      </c>
      <c r="G65" s="37">
        <v>68.614490000000004</v>
      </c>
      <c r="H65" s="36">
        <v>9.8451059999999995</v>
      </c>
      <c r="M65" s="14"/>
      <c r="O65" s="13"/>
      <c r="Q65" s="37">
        <v>3.4806499999999998</v>
      </c>
      <c r="R65" s="36">
        <v>5.0698100000000004</v>
      </c>
      <c r="S65" s="37">
        <v>6.1254200000000001</v>
      </c>
      <c r="T65" s="36">
        <v>6.7939400000000001</v>
      </c>
      <c r="U65" s="22">
        <v>7.6643400000000002</v>
      </c>
      <c r="V65" s="36">
        <v>8.1946899999999996</v>
      </c>
      <c r="AA65" s="14"/>
    </row>
    <row r="66" spans="2:27" x14ac:dyDescent="0.25">
      <c r="B66" s="13"/>
      <c r="C66" s="37">
        <v>4.8503270000000001</v>
      </c>
      <c r="D66" s="36">
        <v>12.66539</v>
      </c>
      <c r="E66" s="37">
        <v>71.109049999999996</v>
      </c>
      <c r="F66" s="36">
        <v>101.5819</v>
      </c>
      <c r="G66" s="37">
        <v>112.4252</v>
      </c>
      <c r="H66" s="36">
        <v>21.630960000000002</v>
      </c>
      <c r="M66" s="14"/>
      <c r="O66" s="13"/>
      <c r="Q66" s="37">
        <v>5.0107299999999997</v>
      </c>
      <c r="R66" s="36">
        <v>4.9570800000000004</v>
      </c>
      <c r="S66" s="37">
        <v>6.2483599999999999</v>
      </c>
      <c r="T66" s="36">
        <v>6.1751100000000001</v>
      </c>
      <c r="U66" s="22">
        <v>7.8613799999999996</v>
      </c>
      <c r="V66" s="36">
        <v>7.6262699999999999</v>
      </c>
      <c r="AA66" s="14"/>
    </row>
    <row r="67" spans="2:27" x14ac:dyDescent="0.25">
      <c r="B67" s="13"/>
      <c r="C67" s="37">
        <v>10.54374</v>
      </c>
      <c r="D67" s="36">
        <v>9.7498830000000005</v>
      </c>
      <c r="E67" s="37">
        <v>38.85228</v>
      </c>
      <c r="F67" s="36">
        <v>177.99340000000001</v>
      </c>
      <c r="G67" s="37">
        <v>50.846420000000002</v>
      </c>
      <c r="H67" s="36">
        <v>78.489559999999997</v>
      </c>
      <c r="M67" s="14"/>
      <c r="O67" s="13"/>
      <c r="Q67" s="37">
        <v>3.7082199999999998</v>
      </c>
      <c r="R67" s="36">
        <v>5.4695900000000002</v>
      </c>
      <c r="S67" s="37">
        <v>6.2523900000000001</v>
      </c>
      <c r="T67" s="36">
        <v>6.6724899999999998</v>
      </c>
      <c r="U67" s="22">
        <v>7.7954699999999999</v>
      </c>
      <c r="V67" s="36">
        <v>7.6494900000000001</v>
      </c>
      <c r="AA67" s="14"/>
    </row>
    <row r="68" spans="2:27" x14ac:dyDescent="0.25">
      <c r="B68" s="13"/>
      <c r="C68" s="37">
        <v>5.3885430000000003</v>
      </c>
      <c r="D68" s="36">
        <v>43.563540000000003</v>
      </c>
      <c r="E68" s="37">
        <v>15.561820000000001</v>
      </c>
      <c r="F68" s="36">
        <v>382.00349999999997</v>
      </c>
      <c r="G68" s="37">
        <v>66.651359999999997</v>
      </c>
      <c r="H68" s="36">
        <v>70.330849999999998</v>
      </c>
      <c r="M68" s="14"/>
      <c r="O68" s="13"/>
      <c r="Q68" s="37">
        <v>3.7641200000000001</v>
      </c>
      <c r="R68" s="36">
        <v>4.5970500000000003</v>
      </c>
      <c r="S68" s="37">
        <v>6.2991900000000003</v>
      </c>
      <c r="T68" s="36">
        <v>7.1549699999999996</v>
      </c>
      <c r="U68" s="22">
        <v>7.6702300000000001</v>
      </c>
      <c r="V68" s="36">
        <v>7.5895999999999999</v>
      </c>
      <c r="AA68" s="14"/>
    </row>
    <row r="69" spans="2:27" x14ac:dyDescent="0.25">
      <c r="B69" s="13"/>
      <c r="C69" s="37">
        <v>1.3065690000000001</v>
      </c>
      <c r="D69" s="36">
        <v>30.84674</v>
      </c>
      <c r="E69" s="37">
        <v>30.519300000000001</v>
      </c>
      <c r="F69" s="36">
        <v>341.774</v>
      </c>
      <c r="G69" s="37">
        <v>47.407069999999997</v>
      </c>
      <c r="H69" s="36">
        <v>99.37312</v>
      </c>
      <c r="M69" s="14"/>
      <c r="O69" s="13"/>
      <c r="Q69" s="37">
        <v>3.7267100000000002</v>
      </c>
      <c r="R69" s="36">
        <v>4.7837699999999996</v>
      </c>
      <c r="S69" s="37">
        <v>6.3079000000000001</v>
      </c>
      <c r="T69" s="36">
        <v>6.8300700000000001</v>
      </c>
      <c r="U69" s="22">
        <v>7.7187599999999996</v>
      </c>
      <c r="V69" s="36">
        <v>7.5335799999999997</v>
      </c>
      <c r="AA69" s="14"/>
    </row>
    <row r="70" spans="2:27" x14ac:dyDescent="0.25">
      <c r="B70" s="13"/>
      <c r="C70" s="37">
        <v>11.079090000000001</v>
      </c>
      <c r="D70" s="36">
        <v>40.076880000000003</v>
      </c>
      <c r="E70" s="37">
        <v>50.131770000000003</v>
      </c>
      <c r="F70" s="36">
        <v>375.82900000000001</v>
      </c>
      <c r="G70" s="37">
        <v>35.210949999999997</v>
      </c>
      <c r="H70" s="36">
        <v>118.20350000000001</v>
      </c>
      <c r="M70" s="14"/>
      <c r="O70" s="13"/>
      <c r="Q70" s="37">
        <v>3.68913</v>
      </c>
      <c r="R70" s="36">
        <v>4.6623200000000002</v>
      </c>
      <c r="S70" s="37">
        <v>6.0630699999999997</v>
      </c>
      <c r="T70" s="36">
        <v>6.7054999999999998</v>
      </c>
      <c r="U70" s="22">
        <v>7.6366199999999997</v>
      </c>
      <c r="V70" s="36">
        <v>7.8001800000000001</v>
      </c>
      <c r="AA70" s="14"/>
    </row>
    <row r="71" spans="2:27" x14ac:dyDescent="0.25">
      <c r="B71" s="13"/>
      <c r="C71" s="37">
        <v>7.4089049999999999</v>
      </c>
      <c r="D71" s="36">
        <v>13.582090000000001</v>
      </c>
      <c r="E71" s="37">
        <v>82.664789999999996</v>
      </c>
      <c r="F71" s="36">
        <v>91.371600000000001</v>
      </c>
      <c r="G71" s="37">
        <v>13.000159999999999</v>
      </c>
      <c r="H71" s="36">
        <v>85.894949999999994</v>
      </c>
      <c r="M71" s="14"/>
      <c r="O71" s="13"/>
      <c r="Q71" s="37">
        <v>3.8763299999999998</v>
      </c>
      <c r="R71" s="36">
        <v>4.5403700000000002</v>
      </c>
      <c r="S71" s="37">
        <v>6.3528700000000002</v>
      </c>
      <c r="T71" s="36">
        <v>6.5184199999999999</v>
      </c>
      <c r="U71" s="22">
        <v>7.5695100000000002</v>
      </c>
      <c r="V71" s="36">
        <v>7.7573699999999999</v>
      </c>
      <c r="AA71" s="14"/>
    </row>
    <row r="72" spans="2:27" x14ac:dyDescent="0.25">
      <c r="B72" s="13"/>
      <c r="C72" s="37">
        <v>23.016940000000002</v>
      </c>
      <c r="D72" s="36">
        <v>20.795490000000001</v>
      </c>
      <c r="E72" s="37">
        <v>92.514700000000005</v>
      </c>
      <c r="F72" s="36">
        <v>117.254</v>
      </c>
      <c r="G72" s="37">
        <v>64.832790000000003</v>
      </c>
      <c r="H72" s="36">
        <v>43.309489999999997</v>
      </c>
      <c r="M72" s="14"/>
      <c r="O72" s="13"/>
      <c r="Q72" s="37">
        <v>3.72783</v>
      </c>
      <c r="R72" s="36">
        <v>4.4400599999999999</v>
      </c>
      <c r="S72" s="37">
        <v>6.1614199999999997</v>
      </c>
      <c r="T72" s="36">
        <v>6.6097200000000003</v>
      </c>
      <c r="U72" s="22">
        <v>7.4962900000000001</v>
      </c>
      <c r="V72" s="36">
        <v>7.9981900000000001</v>
      </c>
      <c r="AA72" s="14"/>
    </row>
    <row r="73" spans="2:27" x14ac:dyDescent="0.25">
      <c r="B73" s="13"/>
      <c r="C73" s="37">
        <v>12.024889999999999</v>
      </c>
      <c r="D73" s="36">
        <v>22.108409999999999</v>
      </c>
      <c r="E73" s="37">
        <v>53.391359999999999</v>
      </c>
      <c r="F73" s="36">
        <v>165.68790000000001</v>
      </c>
      <c r="G73" s="37">
        <v>90.251519999999999</v>
      </c>
      <c r="H73" s="36">
        <v>79.840909999999994</v>
      </c>
      <c r="M73" s="14"/>
      <c r="O73" s="13"/>
      <c r="Q73" s="37">
        <v>3.8480599999999998</v>
      </c>
      <c r="R73" s="36">
        <v>4.5899099999999997</v>
      </c>
      <c r="S73" s="37">
        <v>6.4565099999999997</v>
      </c>
      <c r="T73" s="36">
        <v>6.16005</v>
      </c>
      <c r="U73" s="22">
        <v>7.7488299999999999</v>
      </c>
      <c r="V73" s="36">
        <v>7.8682299999999996</v>
      </c>
      <c r="AA73" s="14"/>
    </row>
    <row r="74" spans="2:27" x14ac:dyDescent="0.25">
      <c r="B74" s="13"/>
      <c r="C74" s="37">
        <v>28.12227</v>
      </c>
      <c r="D74" s="36">
        <v>16.905639999999998</v>
      </c>
      <c r="E74" s="37">
        <v>66.285769999999999</v>
      </c>
      <c r="F74" s="36">
        <v>231.59200000000001</v>
      </c>
      <c r="G74" s="37">
        <v>71.83569</v>
      </c>
      <c r="H74" s="36">
        <v>54.21904</v>
      </c>
      <c r="M74" s="14"/>
      <c r="O74" s="13"/>
      <c r="Q74" s="37">
        <v>3.7818299999999998</v>
      </c>
      <c r="R74" s="36">
        <v>6.2963800000000001</v>
      </c>
      <c r="S74" s="37">
        <v>6.2181800000000003</v>
      </c>
      <c r="T74" s="36">
        <v>6.5708000000000002</v>
      </c>
      <c r="U74" s="22">
        <v>7.6148100000000003</v>
      </c>
      <c r="V74" s="36">
        <v>7.9839399999999996</v>
      </c>
      <c r="AA74" s="14"/>
    </row>
    <row r="75" spans="2:27" x14ac:dyDescent="0.25">
      <c r="B75" s="13"/>
      <c r="C75" s="37">
        <v>19.844159999999999</v>
      </c>
      <c r="D75" s="36">
        <v>7.6100199999999996</v>
      </c>
      <c r="E75" s="37">
        <v>161.65520000000001</v>
      </c>
      <c r="F75" s="36">
        <v>55.246920000000003</v>
      </c>
      <c r="G75" s="37">
        <v>41.248249999999999</v>
      </c>
      <c r="H75" s="36">
        <v>110.462</v>
      </c>
      <c r="M75" s="14"/>
      <c r="O75" s="13"/>
      <c r="Q75" s="37">
        <v>3.5048900000000001</v>
      </c>
      <c r="R75" s="36">
        <v>4.7625599999999997</v>
      </c>
      <c r="S75" s="37">
        <v>6.0331000000000001</v>
      </c>
      <c r="T75" s="36">
        <v>6.7602599999999997</v>
      </c>
      <c r="U75" s="22">
        <v>7.6824199999999996</v>
      </c>
      <c r="V75" s="36">
        <v>7.8740600000000001</v>
      </c>
      <c r="AA75" s="14"/>
    </row>
    <row r="76" spans="2:27" x14ac:dyDescent="0.25">
      <c r="B76" s="13"/>
      <c r="C76" s="37">
        <v>16.195589999999999</v>
      </c>
      <c r="D76" s="36">
        <v>10.58602</v>
      </c>
      <c r="E76" s="37">
        <v>186.53229999999999</v>
      </c>
      <c r="F76" s="36">
        <v>198.30340000000001</v>
      </c>
      <c r="G76" s="37">
        <v>40.481299999999997</v>
      </c>
      <c r="H76" s="36">
        <v>52.163679999999999</v>
      </c>
      <c r="M76" s="14"/>
      <c r="O76" s="13"/>
      <c r="Q76" s="37">
        <v>4.3612599999999997</v>
      </c>
      <c r="R76" s="36">
        <v>5.5005499999999996</v>
      </c>
      <c r="S76" s="37">
        <v>6.7277500000000003</v>
      </c>
      <c r="T76" s="36">
        <v>7.4854000000000003</v>
      </c>
      <c r="U76" s="22">
        <v>7.5660100000000003</v>
      </c>
      <c r="V76" s="36">
        <v>8.0138499999999997</v>
      </c>
      <c r="AA76" s="14"/>
    </row>
    <row r="77" spans="2:27" x14ac:dyDescent="0.25">
      <c r="B77" s="13"/>
      <c r="C77" s="37">
        <v>12.66539</v>
      </c>
      <c r="D77" s="36">
        <v>13.83034</v>
      </c>
      <c r="E77" s="37">
        <v>181.35480000000001</v>
      </c>
      <c r="F77" s="36">
        <v>313.56259999999997</v>
      </c>
      <c r="G77" s="37">
        <v>18.375419999999998</v>
      </c>
      <c r="H77" s="36">
        <v>51.236579999999996</v>
      </c>
      <c r="M77" s="14"/>
      <c r="O77" s="13"/>
      <c r="Q77" s="37">
        <v>3.68174</v>
      </c>
      <c r="R77" s="36">
        <v>4.91073</v>
      </c>
      <c r="S77" s="37">
        <v>6.2967599999999999</v>
      </c>
      <c r="T77" s="36">
        <v>6.4120699999999999</v>
      </c>
      <c r="U77" s="22">
        <v>7.8746999999999998</v>
      </c>
      <c r="V77" s="36">
        <v>8.1871100000000006</v>
      </c>
      <c r="AA77" s="14"/>
    </row>
    <row r="78" spans="2:27" x14ac:dyDescent="0.25">
      <c r="B78" s="13"/>
      <c r="C78" s="37">
        <v>8.1832969999999996</v>
      </c>
      <c r="D78" s="36">
        <v>19.875879999999999</v>
      </c>
      <c r="E78" s="37">
        <v>174.00370000000001</v>
      </c>
      <c r="F78" s="36">
        <v>232.7758</v>
      </c>
      <c r="G78" s="37">
        <v>42.037230000000001</v>
      </c>
      <c r="H78" s="36">
        <v>57.115549999999999</v>
      </c>
      <c r="M78" s="14"/>
      <c r="O78" s="13"/>
      <c r="Q78" s="37">
        <v>3.7991999999999999</v>
      </c>
      <c r="R78" s="36">
        <v>4.5174300000000001</v>
      </c>
      <c r="S78" s="37">
        <v>6.2226699999999999</v>
      </c>
      <c r="T78" s="36">
        <v>6.7002699999999997</v>
      </c>
      <c r="U78" s="22">
        <v>7.6966700000000001</v>
      </c>
      <c r="V78" s="36">
        <v>7.1854300000000002</v>
      </c>
      <c r="AA78" s="14"/>
    </row>
    <row r="79" spans="2:27" x14ac:dyDescent="0.25">
      <c r="B79" s="13"/>
      <c r="C79" s="37">
        <v>19.37677</v>
      </c>
      <c r="D79" s="36">
        <v>56.323900000000002</v>
      </c>
      <c r="E79" s="37">
        <v>153.03020000000001</v>
      </c>
      <c r="F79" s="36">
        <v>202.59450000000001</v>
      </c>
      <c r="G79" s="37">
        <v>49.877330000000001</v>
      </c>
      <c r="H79" s="36">
        <v>74.448130000000006</v>
      </c>
      <c r="M79" s="14"/>
      <c r="O79" s="13"/>
      <c r="Q79" s="37">
        <v>3.7314400000000001</v>
      </c>
      <c r="R79" s="36">
        <v>4.7970499999999996</v>
      </c>
      <c r="S79" s="37">
        <v>6.2839099999999997</v>
      </c>
      <c r="T79" s="36">
        <v>7.0601599999999998</v>
      </c>
      <c r="U79" s="22">
        <v>7.4142000000000001</v>
      </c>
      <c r="V79" s="36">
        <v>8.1218900000000005</v>
      </c>
      <c r="AA79" s="14"/>
    </row>
    <row r="80" spans="2:27" x14ac:dyDescent="0.25">
      <c r="B80" s="13"/>
      <c r="C80" s="37">
        <v>19.334679999999999</v>
      </c>
      <c r="D80" s="36">
        <v>25.977129999999999</v>
      </c>
      <c r="E80" s="37">
        <v>180.1653</v>
      </c>
      <c r="F80" s="36">
        <v>252.702</v>
      </c>
      <c r="G80" s="37">
        <v>43.43976</v>
      </c>
      <c r="H80" s="36">
        <v>69.260890000000003</v>
      </c>
      <c r="M80" s="14"/>
      <c r="O80" s="13"/>
      <c r="Q80" s="37">
        <v>3.7976399999999999</v>
      </c>
      <c r="R80" s="36">
        <v>4.8167299999999997</v>
      </c>
      <c r="S80" s="37">
        <v>6.3919100000000002</v>
      </c>
      <c r="T80" s="36">
        <v>6.4417600000000004</v>
      </c>
      <c r="U80" s="22">
        <v>7.6739300000000004</v>
      </c>
      <c r="V80" s="36">
        <v>7.22607</v>
      </c>
      <c r="AA80" s="14"/>
    </row>
    <row r="81" spans="2:27" x14ac:dyDescent="0.25">
      <c r="B81" s="13"/>
      <c r="C81" s="37"/>
      <c r="D81" s="36">
        <v>19.143180000000001</v>
      </c>
      <c r="E81" s="37"/>
      <c r="F81" s="36">
        <v>103.2295</v>
      </c>
      <c r="G81" s="37"/>
      <c r="H81" s="36">
        <v>74.843959999999996</v>
      </c>
      <c r="M81" s="14"/>
      <c r="O81" s="13"/>
      <c r="Q81" s="37">
        <v>3.8257699999999999</v>
      </c>
      <c r="R81" s="36">
        <v>5.0837300000000001</v>
      </c>
      <c r="S81" s="37">
        <v>6.3976600000000001</v>
      </c>
      <c r="T81" s="36">
        <v>6.29373</v>
      </c>
      <c r="U81" s="22">
        <v>7.4561900000000003</v>
      </c>
      <c r="V81" s="36">
        <v>7.9372499999999997</v>
      </c>
      <c r="AA81" s="14"/>
    </row>
    <row r="82" spans="2:27" x14ac:dyDescent="0.25">
      <c r="B82" s="13"/>
      <c r="C82" s="37"/>
      <c r="D82" s="36">
        <v>9.7567939999999993</v>
      </c>
      <c r="E82" s="37"/>
      <c r="F82" s="36">
        <v>135.63040000000001</v>
      </c>
      <c r="G82" s="37"/>
      <c r="H82" s="36">
        <v>89.11139</v>
      </c>
      <c r="M82" s="14"/>
      <c r="O82" s="13"/>
      <c r="Q82" s="37">
        <v>3.4170400000000001</v>
      </c>
      <c r="R82" s="36">
        <v>4.7122799999999998</v>
      </c>
      <c r="S82" s="37">
        <v>6.23583</v>
      </c>
      <c r="T82" s="36">
        <v>6.4469700000000003</v>
      </c>
      <c r="U82" s="22">
        <v>7.8371599999999999</v>
      </c>
      <c r="V82" s="36">
        <v>7.2582700000000004</v>
      </c>
      <c r="AA82" s="14"/>
    </row>
    <row r="83" spans="2:27" x14ac:dyDescent="0.25">
      <c r="B83" s="13"/>
      <c r="C83" s="37"/>
      <c r="D83" s="36">
        <v>53.817570000000003</v>
      </c>
      <c r="E83" s="37"/>
      <c r="F83" s="36">
        <v>267.68830000000003</v>
      </c>
      <c r="G83" s="37"/>
      <c r="H83" s="36">
        <v>105.83929999999999</v>
      </c>
      <c r="M83" s="14"/>
      <c r="O83" s="13"/>
      <c r="Q83" s="37">
        <v>3.88598</v>
      </c>
      <c r="R83" s="36">
        <v>4.8463700000000003</v>
      </c>
      <c r="S83" s="37">
        <v>6.5291399999999999</v>
      </c>
      <c r="T83" s="36">
        <v>6.7365700000000004</v>
      </c>
      <c r="U83" s="22">
        <v>7.4429499999999997</v>
      </c>
      <c r="V83" s="36">
        <v>7.76044</v>
      </c>
      <c r="AA83" s="14"/>
    </row>
    <row r="84" spans="2:27" x14ac:dyDescent="0.25">
      <c r="B84" s="13"/>
      <c r="C84" s="37"/>
      <c r="D84" s="36">
        <v>19.364719999999998</v>
      </c>
      <c r="E84" s="37"/>
      <c r="F84" s="36">
        <v>24.562619999999999</v>
      </c>
      <c r="G84" s="37"/>
      <c r="H84" s="36">
        <v>101.2727</v>
      </c>
      <c r="M84" s="14"/>
      <c r="O84" s="13"/>
      <c r="Q84" s="37">
        <v>3.6179399999999999</v>
      </c>
      <c r="R84" s="36">
        <v>4.0944200000000004</v>
      </c>
      <c r="S84" s="37">
        <v>6.2761100000000001</v>
      </c>
      <c r="T84" s="36">
        <v>6.6486700000000001</v>
      </c>
      <c r="U84" s="22">
        <v>7.7005400000000002</v>
      </c>
      <c r="V84" s="36">
        <v>7.54122</v>
      </c>
      <c r="AA84" s="14"/>
    </row>
    <row r="85" spans="2:27" x14ac:dyDescent="0.25">
      <c r="B85" s="13"/>
      <c r="C85" s="37"/>
      <c r="D85" s="36">
        <v>61.661960000000001</v>
      </c>
      <c r="E85" s="37"/>
      <c r="F85" s="36">
        <v>419.76119999999997</v>
      </c>
      <c r="G85" s="37"/>
      <c r="H85" s="36">
        <v>55.55545</v>
      </c>
      <c r="M85" s="14"/>
      <c r="O85" s="13"/>
      <c r="Q85" s="37">
        <v>3.8669699999999998</v>
      </c>
      <c r="R85" s="36">
        <v>4.7694200000000002</v>
      </c>
      <c r="S85" s="37">
        <v>6.3274999999999997</v>
      </c>
      <c r="T85" s="36">
        <v>6.4958400000000003</v>
      </c>
      <c r="U85" s="22">
        <v>7.4128400000000001</v>
      </c>
      <c r="V85" s="36">
        <v>7.5361500000000001</v>
      </c>
      <c r="AA85" s="14"/>
    </row>
    <row r="86" spans="2:27" x14ac:dyDescent="0.25">
      <c r="B86" s="13"/>
      <c r="C86" s="37"/>
      <c r="D86" s="36">
        <v>18.08634</v>
      </c>
      <c r="E86" s="37"/>
      <c r="F86" s="36">
        <v>31.916599999999999</v>
      </c>
      <c r="G86" s="37"/>
      <c r="H86" s="36">
        <v>102.5638</v>
      </c>
      <c r="M86" s="14"/>
      <c r="O86" s="13"/>
      <c r="Q86" s="37">
        <v>3.78234</v>
      </c>
      <c r="R86" s="36">
        <v>4.2655700000000003</v>
      </c>
      <c r="S86" s="37">
        <v>6.0933900000000003</v>
      </c>
      <c r="T86" s="36">
        <v>6.9298700000000002</v>
      </c>
      <c r="U86" s="22">
        <v>7.6253099999999998</v>
      </c>
      <c r="V86" s="36">
        <v>7.83779</v>
      </c>
      <c r="AA86" s="14"/>
    </row>
    <row r="87" spans="2:27" x14ac:dyDescent="0.25">
      <c r="B87" s="13"/>
      <c r="C87" s="37"/>
      <c r="D87" s="36">
        <v>15.3918</v>
      </c>
      <c r="E87" s="37"/>
      <c r="F87" s="36">
        <v>144.5582</v>
      </c>
      <c r="G87" s="37"/>
      <c r="H87" s="36">
        <v>48.269599999999997</v>
      </c>
      <c r="M87" s="14"/>
      <c r="O87" s="13"/>
      <c r="Q87" s="37">
        <v>3.7277</v>
      </c>
      <c r="R87" s="36">
        <v>4.5098500000000001</v>
      </c>
      <c r="S87" s="37">
        <v>6.0456500000000002</v>
      </c>
      <c r="T87" s="36">
        <v>6.9559899999999999</v>
      </c>
      <c r="U87" s="22">
        <v>7.6230599999999997</v>
      </c>
      <c r="V87" s="36">
        <v>7.9055400000000002</v>
      </c>
      <c r="AA87" s="14"/>
    </row>
    <row r="88" spans="2:27" x14ac:dyDescent="0.25">
      <c r="B88" s="13"/>
      <c r="C88" s="37"/>
      <c r="D88" s="36">
        <v>28.421980000000001</v>
      </c>
      <c r="E88" s="37"/>
      <c r="F88" s="36">
        <v>23.121670000000002</v>
      </c>
      <c r="G88" s="37"/>
      <c r="H88" s="36">
        <v>63.764519999999997</v>
      </c>
      <c r="M88" s="14"/>
      <c r="O88" s="13"/>
      <c r="Q88" s="37">
        <v>3.63916</v>
      </c>
      <c r="R88" s="36">
        <v>3.8037299999999998</v>
      </c>
      <c r="S88" s="37">
        <v>6.0494199999999996</v>
      </c>
      <c r="T88" s="36">
        <v>6.3416600000000001</v>
      </c>
      <c r="U88" s="22">
        <v>7.7386600000000003</v>
      </c>
      <c r="V88" s="36">
        <v>7.6591399999999998</v>
      </c>
      <c r="AA88" s="14"/>
    </row>
    <row r="89" spans="2:27" x14ac:dyDescent="0.25">
      <c r="B89" s="13"/>
      <c r="C89" s="37"/>
      <c r="D89" s="36">
        <v>54.434249999999999</v>
      </c>
      <c r="E89" s="37"/>
      <c r="F89" s="36">
        <v>349.95839999999998</v>
      </c>
      <c r="G89" s="37"/>
      <c r="H89" s="36">
        <v>57.969009999999997</v>
      </c>
      <c r="M89" s="14"/>
      <c r="O89" s="13"/>
      <c r="Q89" s="37">
        <v>3.8690899999999999</v>
      </c>
      <c r="R89" s="36">
        <v>5.3258999999999999</v>
      </c>
      <c r="S89" s="37">
        <v>6.1232899999999999</v>
      </c>
      <c r="T89" s="36">
        <v>6.9650299999999996</v>
      </c>
      <c r="U89" s="22">
        <v>7.3697100000000004</v>
      </c>
      <c r="V89" s="36">
        <v>7.7104400000000002</v>
      </c>
      <c r="AA89" s="14"/>
    </row>
    <row r="90" spans="2:27" x14ac:dyDescent="0.25">
      <c r="B90" s="13"/>
      <c r="C90" s="37"/>
      <c r="D90" s="36">
        <v>19.555119999999999</v>
      </c>
      <c r="E90" s="37"/>
      <c r="F90" s="36">
        <v>104.7598</v>
      </c>
      <c r="G90" s="37"/>
      <c r="H90" s="36">
        <v>40.115670000000001</v>
      </c>
      <c r="M90" s="14"/>
      <c r="O90" s="13"/>
      <c r="Q90" s="37">
        <v>3.5379900000000002</v>
      </c>
      <c r="R90" s="36">
        <v>4.4131</v>
      </c>
      <c r="S90" s="37">
        <v>6.2368600000000001</v>
      </c>
      <c r="T90" s="36">
        <v>6.26478</v>
      </c>
      <c r="U90" s="22">
        <v>7.8213900000000001</v>
      </c>
      <c r="V90" s="36">
        <v>7.5823</v>
      </c>
      <c r="AA90" s="14"/>
    </row>
    <row r="91" spans="2:27" x14ac:dyDescent="0.25">
      <c r="B91" s="13"/>
      <c r="C91" s="37"/>
      <c r="D91" s="36">
        <v>29.657579999999999</v>
      </c>
      <c r="E91" s="37"/>
      <c r="F91" s="36">
        <v>101.3374</v>
      </c>
      <c r="G91" s="37"/>
      <c r="H91" s="36">
        <v>55.991199999999999</v>
      </c>
      <c r="M91" s="14"/>
      <c r="O91" s="13"/>
      <c r="Q91" s="37">
        <v>3.8641000000000001</v>
      </c>
      <c r="R91" s="36">
        <v>4.12601</v>
      </c>
      <c r="S91" s="37">
        <v>6.3205799999999996</v>
      </c>
      <c r="T91" s="36">
        <v>6.9201100000000002</v>
      </c>
      <c r="U91" s="22">
        <v>7.4183000000000003</v>
      </c>
      <c r="V91" s="36">
        <v>7.7069799999999997</v>
      </c>
      <c r="AA91" s="14"/>
    </row>
    <row r="92" spans="2:27" x14ac:dyDescent="0.25">
      <c r="B92" s="13"/>
      <c r="C92" s="37"/>
      <c r="D92" s="36">
        <v>41.765430000000002</v>
      </c>
      <c r="E92" s="37"/>
      <c r="F92" s="36">
        <v>277.60469999999998</v>
      </c>
      <c r="G92" s="37"/>
      <c r="H92" s="36">
        <v>68.162980000000005</v>
      </c>
      <c r="M92" s="14"/>
      <c r="O92" s="13"/>
      <c r="Q92" s="37">
        <v>3.6346799999999999</v>
      </c>
      <c r="R92" s="36">
        <v>4.2747799999999998</v>
      </c>
      <c r="S92" s="37">
        <v>6.26762</v>
      </c>
      <c r="T92" s="36">
        <v>6.6544400000000001</v>
      </c>
      <c r="U92" s="22">
        <v>7.84443</v>
      </c>
      <c r="V92" s="36">
        <v>7.7840100000000003</v>
      </c>
      <c r="AA92" s="14"/>
    </row>
    <row r="93" spans="2:27" x14ac:dyDescent="0.25">
      <c r="B93" s="13"/>
      <c r="C93" s="37"/>
      <c r="D93" s="36">
        <v>67.604969999999994</v>
      </c>
      <c r="E93" s="37"/>
      <c r="F93" s="36">
        <v>527.08669999999995</v>
      </c>
      <c r="G93" s="37"/>
      <c r="H93" s="36">
        <v>96.262889999999999</v>
      </c>
      <c r="M93" s="14"/>
      <c r="O93" s="13"/>
      <c r="Q93" s="37">
        <v>3.6472500000000001</v>
      </c>
      <c r="R93" s="36">
        <v>4.7563599999999999</v>
      </c>
      <c r="S93" s="37">
        <v>6.2018899999999997</v>
      </c>
      <c r="T93" s="36">
        <v>6.6258699999999999</v>
      </c>
      <c r="U93" s="22">
        <v>7.7020799999999996</v>
      </c>
      <c r="V93" s="36">
        <v>8.1619700000000002</v>
      </c>
      <c r="AA93" s="14"/>
    </row>
    <row r="94" spans="2:27" x14ac:dyDescent="0.25">
      <c r="B94" s="13"/>
      <c r="C94" s="37"/>
      <c r="D94" s="36">
        <v>33.4649</v>
      </c>
      <c r="E94" s="37"/>
      <c r="F94" s="36">
        <v>247.51400000000001</v>
      </c>
      <c r="G94" s="37"/>
      <c r="H94" s="36">
        <v>84.326719999999995</v>
      </c>
      <c r="M94" s="14"/>
      <c r="O94" s="13"/>
      <c r="Q94" s="37">
        <v>3.7376399999999999</v>
      </c>
      <c r="R94" s="36">
        <v>4.85182</v>
      </c>
      <c r="S94" s="37">
        <v>6.1443399999999997</v>
      </c>
      <c r="T94" s="36">
        <v>6.5215800000000002</v>
      </c>
      <c r="U94" s="22">
        <v>7.5969800000000003</v>
      </c>
      <c r="V94" s="36">
        <v>7.7202900000000003</v>
      </c>
      <c r="AA94" s="14"/>
    </row>
    <row r="95" spans="2:27" x14ac:dyDescent="0.25">
      <c r="B95" s="13"/>
      <c r="C95" s="37"/>
      <c r="D95" s="36">
        <v>2.3364050000000001</v>
      </c>
      <c r="E95" s="37"/>
      <c r="F95" s="36">
        <v>36.41592</v>
      </c>
      <c r="G95" s="37"/>
      <c r="H95" s="36">
        <v>87.358400000000003</v>
      </c>
      <c r="M95" s="14"/>
      <c r="O95" s="13"/>
      <c r="Q95" s="37">
        <v>3.8078799999999999</v>
      </c>
      <c r="R95" s="36">
        <v>5.10487</v>
      </c>
      <c r="S95" s="37">
        <v>6.4039900000000003</v>
      </c>
      <c r="T95" s="36">
        <v>5.9379299999999997</v>
      </c>
      <c r="U95" s="22">
        <v>7.2211699999999999</v>
      </c>
      <c r="V95" s="36">
        <v>7.7753100000000002</v>
      </c>
      <c r="AA95" s="14"/>
    </row>
    <row r="96" spans="2:27" x14ac:dyDescent="0.25">
      <c r="B96" s="13"/>
      <c r="C96" s="37"/>
      <c r="D96" s="36">
        <v>14.77411</v>
      </c>
      <c r="E96" s="37"/>
      <c r="F96" s="36">
        <v>39.216070000000002</v>
      </c>
      <c r="G96" s="37"/>
      <c r="H96" s="36">
        <v>71.349620000000002</v>
      </c>
      <c r="M96" s="14"/>
      <c r="O96" s="13"/>
      <c r="Q96" s="37">
        <v>3.5784699999999998</v>
      </c>
      <c r="R96" s="36">
        <v>4.7188999999999997</v>
      </c>
      <c r="S96" s="37">
        <v>6.1696</v>
      </c>
      <c r="T96" s="36">
        <v>6.8854600000000001</v>
      </c>
      <c r="U96" s="22">
        <v>7.7730899999999998</v>
      </c>
      <c r="V96" s="36">
        <v>7.7620800000000001</v>
      </c>
      <c r="AA96" s="14"/>
    </row>
    <row r="97" spans="2:27" x14ac:dyDescent="0.25">
      <c r="B97" s="13"/>
      <c r="C97" s="37"/>
      <c r="D97" s="36">
        <v>9.0434009999999994</v>
      </c>
      <c r="E97" s="37"/>
      <c r="F97" s="36">
        <v>81.149000000000001</v>
      </c>
      <c r="G97" s="37"/>
      <c r="H97" s="36">
        <v>-8.0662210000000005</v>
      </c>
      <c r="M97" s="14"/>
      <c r="O97" s="13"/>
      <c r="Q97" s="37">
        <v>3.8954</v>
      </c>
      <c r="R97" s="36">
        <v>4.45702</v>
      </c>
      <c r="S97" s="37">
        <v>6.4163600000000001</v>
      </c>
      <c r="T97" s="36">
        <v>6.7165699999999999</v>
      </c>
      <c r="U97" s="22">
        <v>7.6359500000000002</v>
      </c>
      <c r="V97" s="36">
        <v>8.2909900000000007</v>
      </c>
      <c r="AA97" s="14"/>
    </row>
    <row r="98" spans="2:27" x14ac:dyDescent="0.25">
      <c r="B98" s="13"/>
      <c r="C98" s="37"/>
      <c r="D98" s="36">
        <v>60.497570000000003</v>
      </c>
      <c r="E98" s="37"/>
      <c r="F98" s="36">
        <v>219.38229999999999</v>
      </c>
      <c r="G98" s="37"/>
      <c r="H98" s="36">
        <v>62.721760000000003</v>
      </c>
      <c r="M98" s="14"/>
      <c r="O98" s="13"/>
      <c r="Q98" s="37">
        <v>3.67353</v>
      </c>
      <c r="R98" s="36">
        <v>4.32254</v>
      </c>
      <c r="S98" s="37">
        <v>6.5015099999999997</v>
      </c>
      <c r="T98" s="36">
        <v>6.74498</v>
      </c>
      <c r="U98" s="22">
        <v>7.8473199999999999</v>
      </c>
      <c r="V98" s="36">
        <v>7.9639600000000002</v>
      </c>
      <c r="AA98" s="14"/>
    </row>
    <row r="99" spans="2:27" x14ac:dyDescent="0.25">
      <c r="B99" s="13"/>
      <c r="C99" s="37"/>
      <c r="D99" s="36">
        <v>26.157</v>
      </c>
      <c r="E99" s="37"/>
      <c r="F99" s="36">
        <v>74.198049999999995</v>
      </c>
      <c r="G99" s="37"/>
      <c r="H99" s="36">
        <v>27.54034</v>
      </c>
      <c r="M99" s="14"/>
      <c r="O99" s="13"/>
      <c r="Q99" s="37">
        <v>4.07</v>
      </c>
      <c r="R99" s="36">
        <v>4.6520700000000001</v>
      </c>
      <c r="S99" s="37">
        <v>6.6364099999999997</v>
      </c>
      <c r="T99" s="36">
        <v>6.2793200000000002</v>
      </c>
      <c r="U99" s="22">
        <v>7.4798299999999998</v>
      </c>
      <c r="V99" s="36">
        <v>7.9462900000000003</v>
      </c>
      <c r="AA99" s="14"/>
    </row>
    <row r="100" spans="2:27" x14ac:dyDescent="0.25">
      <c r="B100" s="13"/>
      <c r="C100" s="37"/>
      <c r="D100" s="36">
        <v>38.422330000000002</v>
      </c>
      <c r="E100" s="37"/>
      <c r="F100" s="36">
        <v>77.627830000000003</v>
      </c>
      <c r="G100" s="37"/>
      <c r="H100" s="36">
        <v>35.674370000000003</v>
      </c>
      <c r="M100" s="14"/>
      <c r="O100" s="13"/>
      <c r="Q100" s="37">
        <v>3.7633999999999999</v>
      </c>
      <c r="R100" s="36">
        <v>4.3801100000000002</v>
      </c>
      <c r="S100" s="37">
        <v>6.2322800000000003</v>
      </c>
      <c r="T100" s="36">
        <v>6.7972400000000004</v>
      </c>
      <c r="U100" s="22">
        <v>7.7069400000000003</v>
      </c>
      <c r="V100" s="36">
        <v>7.9387699999999999</v>
      </c>
      <c r="AA100" s="14"/>
    </row>
    <row r="101" spans="2:27" x14ac:dyDescent="0.25">
      <c r="B101" s="13"/>
      <c r="C101" s="37"/>
      <c r="D101" s="36">
        <v>29.86402</v>
      </c>
      <c r="E101" s="37"/>
      <c r="F101" s="36">
        <v>49.64425</v>
      </c>
      <c r="G101" s="37"/>
      <c r="H101" s="36">
        <v>68.029880000000006</v>
      </c>
      <c r="M101" s="14"/>
      <c r="O101" s="13"/>
      <c r="Q101" s="38">
        <v>3.6595300000000002</v>
      </c>
      <c r="R101" s="39"/>
      <c r="S101" s="38">
        <v>6.30436</v>
      </c>
      <c r="T101" s="39"/>
      <c r="U101" s="40">
        <v>7.5343499999999999</v>
      </c>
      <c r="V101" s="39"/>
      <c r="AA101" s="14"/>
    </row>
    <row r="102" spans="2:27" x14ac:dyDescent="0.25">
      <c r="B102" s="13"/>
      <c r="C102" s="37"/>
      <c r="D102" s="36">
        <v>27.467009999999998</v>
      </c>
      <c r="E102" s="37"/>
      <c r="F102" s="36">
        <v>29.40924</v>
      </c>
      <c r="G102" s="37"/>
      <c r="H102" s="36">
        <v>97.280869999999993</v>
      </c>
      <c r="M102" s="14"/>
      <c r="O102" s="13"/>
      <c r="AA102" s="14"/>
    </row>
    <row r="103" spans="2:27" ht="14.4" thickBot="1" x14ac:dyDescent="0.3">
      <c r="B103" s="13"/>
      <c r="C103" s="37"/>
      <c r="D103" s="36">
        <v>28.609069999999999</v>
      </c>
      <c r="E103" s="37"/>
      <c r="F103" s="36">
        <v>88.184259999999995</v>
      </c>
      <c r="G103" s="37"/>
      <c r="H103" s="36">
        <v>119.18049999999999</v>
      </c>
      <c r="M103" s="14"/>
      <c r="O103" s="15"/>
      <c r="P103" s="16"/>
      <c r="Q103" s="41"/>
      <c r="R103" s="41"/>
      <c r="S103" s="41"/>
      <c r="T103" s="41"/>
      <c r="U103" s="41"/>
      <c r="V103" s="41"/>
      <c r="W103" s="16"/>
      <c r="X103" s="16"/>
      <c r="Y103" s="16"/>
      <c r="Z103" s="16"/>
      <c r="AA103" s="17"/>
    </row>
    <row r="104" spans="2:27" x14ac:dyDescent="0.25">
      <c r="B104" s="13"/>
      <c r="C104" s="37"/>
      <c r="D104" s="36">
        <v>43.390129999999999</v>
      </c>
      <c r="E104" s="37"/>
      <c r="F104" s="36">
        <v>273.58929999999998</v>
      </c>
      <c r="G104" s="37"/>
      <c r="H104" s="36">
        <v>105.5052</v>
      </c>
      <c r="M104" s="14"/>
    </row>
    <row r="105" spans="2:27" x14ac:dyDescent="0.25">
      <c r="B105" s="13"/>
      <c r="C105" s="37"/>
      <c r="D105" s="36">
        <v>12.76418</v>
      </c>
      <c r="E105" s="37"/>
      <c r="F105" s="36">
        <v>57.376220000000004</v>
      </c>
      <c r="G105" s="37"/>
      <c r="H105" s="36">
        <v>70.889240000000001</v>
      </c>
      <c r="M105" s="14"/>
    </row>
    <row r="106" spans="2:27" x14ac:dyDescent="0.25">
      <c r="B106" s="13"/>
      <c r="C106" s="37"/>
      <c r="D106" s="36">
        <v>20.348310000000001</v>
      </c>
      <c r="E106" s="37"/>
      <c r="F106" s="36">
        <v>41.619610000000002</v>
      </c>
      <c r="G106" s="37"/>
      <c r="H106" s="36">
        <v>88.648250000000004</v>
      </c>
      <c r="M106" s="14"/>
    </row>
    <row r="107" spans="2:27" x14ac:dyDescent="0.25">
      <c r="B107" s="13"/>
      <c r="C107" s="37"/>
      <c r="D107" s="36">
        <v>12.9931</v>
      </c>
      <c r="E107" s="37"/>
      <c r="F107" s="36">
        <v>44.113219999999998</v>
      </c>
      <c r="G107" s="37"/>
      <c r="H107" s="36">
        <v>161.87520000000001</v>
      </c>
      <c r="M107" s="14"/>
    </row>
    <row r="108" spans="2:27" x14ac:dyDescent="0.25">
      <c r="B108" s="13"/>
      <c r="C108" s="37"/>
      <c r="D108" s="36">
        <v>54.509369999999997</v>
      </c>
      <c r="E108" s="37"/>
      <c r="F108" s="36">
        <v>269.06479999999999</v>
      </c>
      <c r="G108" s="37"/>
      <c r="H108" s="36">
        <v>52.44</v>
      </c>
      <c r="M108" s="14"/>
    </row>
    <row r="109" spans="2:27" x14ac:dyDescent="0.25">
      <c r="B109" s="13"/>
      <c r="C109" s="37"/>
      <c r="D109" s="36">
        <v>6.3109489999999999</v>
      </c>
      <c r="E109" s="37"/>
      <c r="F109" s="36">
        <v>24.154730000000001</v>
      </c>
      <c r="G109" s="37"/>
      <c r="H109" s="36">
        <v>49.407780000000002</v>
      </c>
      <c r="M109" s="14"/>
    </row>
    <row r="110" spans="2:27" x14ac:dyDescent="0.25">
      <c r="B110" s="13"/>
      <c r="C110" s="37"/>
      <c r="D110" s="36">
        <v>54.629469999999998</v>
      </c>
      <c r="E110" s="37"/>
      <c r="F110" s="36">
        <v>120.6129</v>
      </c>
      <c r="G110" s="37"/>
      <c r="H110" s="36">
        <v>93.487049999999996</v>
      </c>
      <c r="M110" s="14"/>
    </row>
    <row r="111" spans="2:27" x14ac:dyDescent="0.25">
      <c r="B111" s="13"/>
      <c r="C111" s="37"/>
      <c r="D111" s="36">
        <v>23.448270000000001</v>
      </c>
      <c r="E111" s="37"/>
      <c r="F111" s="36">
        <v>167.18549999999999</v>
      </c>
      <c r="G111" s="37"/>
      <c r="H111" s="36">
        <v>64.515929999999997</v>
      </c>
      <c r="M111" s="14"/>
    </row>
    <row r="112" spans="2:27" x14ac:dyDescent="0.25">
      <c r="B112" s="13"/>
      <c r="C112" s="37"/>
      <c r="D112" s="36">
        <v>18.196179999999998</v>
      </c>
      <c r="E112" s="37"/>
      <c r="F112" s="36">
        <v>264.08859999999999</v>
      </c>
      <c r="G112" s="37"/>
      <c r="H112" s="36">
        <v>41.833129999999997</v>
      </c>
      <c r="M112" s="14"/>
    </row>
    <row r="113" spans="2:13" x14ac:dyDescent="0.25">
      <c r="B113" s="13"/>
      <c r="C113" s="38"/>
      <c r="D113" s="39">
        <v>21.743480000000002</v>
      </c>
      <c r="E113" s="38"/>
      <c r="F113" s="39">
        <v>90.732830000000007</v>
      </c>
      <c r="G113" s="38"/>
      <c r="H113" s="39">
        <v>51.412979999999997</v>
      </c>
      <c r="M113" s="14"/>
    </row>
    <row r="114" spans="2:13" ht="14.4" thickBot="1" x14ac:dyDescent="0.3">
      <c r="B114" s="15"/>
      <c r="C114" s="41"/>
      <c r="D114" s="41"/>
      <c r="E114" s="41"/>
      <c r="F114" s="41"/>
      <c r="G114" s="41"/>
      <c r="H114" s="41"/>
      <c r="I114" s="16"/>
      <c r="J114" s="16"/>
      <c r="K114" s="16"/>
      <c r="L114" s="16"/>
      <c r="M114" s="17"/>
    </row>
  </sheetData>
  <mergeCells count="14">
    <mergeCell ref="U8:V8"/>
    <mergeCell ref="AE7:AG7"/>
    <mergeCell ref="AP7:AR7"/>
    <mergeCell ref="C5:H5"/>
    <mergeCell ref="C3:L3"/>
    <mergeCell ref="Q3:Z3"/>
    <mergeCell ref="Q5:V5"/>
    <mergeCell ref="C8:D8"/>
    <mergeCell ref="E8:F8"/>
    <mergeCell ref="G8:H8"/>
    <mergeCell ref="Q8:R8"/>
    <mergeCell ref="S8:T8"/>
    <mergeCell ref="C7:H7"/>
    <mergeCell ref="Q7:V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0738-0541-404D-A4EE-917F3CF78956}">
  <dimension ref="B1:AL114"/>
  <sheetViews>
    <sheetView zoomScale="70" zoomScaleNormal="70" workbookViewId="0">
      <selection activeCell="C3" sqref="C3:I3"/>
    </sheetView>
  </sheetViews>
  <sheetFormatPr defaultColWidth="8.796875" defaultRowHeight="13.8" x14ac:dyDescent="0.25"/>
  <cols>
    <col min="1" max="1" width="8.796875" style="2"/>
    <col min="2" max="2" width="8" style="2" customWidth="1"/>
    <col min="3" max="3" width="14" style="22" customWidth="1"/>
    <col min="4" max="4" width="13.296875" style="22" customWidth="1"/>
    <col min="5" max="5" width="12.19921875" style="22" customWidth="1"/>
    <col min="6" max="8" width="8.796875" style="22"/>
    <col min="9" max="10" width="8.796875" style="2"/>
    <col min="11" max="11" width="8" style="2" customWidth="1"/>
    <col min="12" max="12" width="7.69921875" style="2" customWidth="1"/>
    <col min="13" max="13" width="15.69921875" style="22" customWidth="1"/>
    <col min="14" max="14" width="14.296875" style="22" customWidth="1"/>
    <col min="15" max="15" width="16.296875" style="22" customWidth="1"/>
    <col min="16" max="18" width="8.796875" style="22"/>
    <col min="19" max="19" width="8.796875" style="2"/>
    <col min="20" max="20" width="8.796875" style="2" customWidth="1"/>
    <col min="21" max="21" width="5.796875" style="2" customWidth="1"/>
    <col min="22" max="22" width="5" style="2" customWidth="1"/>
    <col min="23" max="23" width="5.5" style="2" customWidth="1"/>
    <col min="24" max="24" width="13" style="2" customWidth="1"/>
    <col min="25" max="25" width="11.19921875" style="22" customWidth="1"/>
    <col min="26" max="26" width="10.796875" style="22" customWidth="1"/>
    <col min="27" max="27" width="10.69921875" style="22" customWidth="1"/>
    <col min="28" max="32" width="8.796875" style="2"/>
    <col min="33" max="33" width="5.5" style="2" customWidth="1"/>
    <col min="34" max="34" width="5.296875" style="2" customWidth="1"/>
    <col min="35" max="35" width="8.796875" style="2"/>
    <col min="36" max="36" width="11.5" style="22" customWidth="1"/>
    <col min="37" max="37" width="11.19921875" style="22" customWidth="1"/>
    <col min="38" max="38" width="10" style="22" customWidth="1"/>
    <col min="39" max="16384" width="8.796875" style="2"/>
  </cols>
  <sheetData>
    <row r="1" spans="2:21" ht="14.4" thickBot="1" x14ac:dyDescent="0.3"/>
    <row r="2" spans="2:21" x14ac:dyDescent="0.25">
      <c r="B2" s="10"/>
      <c r="C2" s="34"/>
      <c r="D2" s="34"/>
      <c r="E2" s="34"/>
      <c r="F2" s="34"/>
      <c r="G2" s="34"/>
      <c r="H2" s="34"/>
      <c r="I2" s="11"/>
      <c r="J2" s="12"/>
      <c r="L2" s="10"/>
      <c r="M2" s="34"/>
      <c r="N2" s="34"/>
      <c r="O2" s="34"/>
      <c r="P2" s="34"/>
      <c r="Q2" s="34"/>
      <c r="R2" s="34"/>
      <c r="S2" s="11"/>
      <c r="T2" s="11"/>
      <c r="U2" s="12"/>
    </row>
    <row r="3" spans="2:21" x14ac:dyDescent="0.25">
      <c r="B3" s="13"/>
      <c r="C3" s="58" t="s">
        <v>73</v>
      </c>
      <c r="D3" s="58"/>
      <c r="E3" s="58"/>
      <c r="F3" s="58"/>
      <c r="G3" s="58"/>
      <c r="H3" s="58"/>
      <c r="I3" s="58"/>
      <c r="J3" s="14"/>
      <c r="L3" s="13"/>
      <c r="M3" s="58" t="s">
        <v>73</v>
      </c>
      <c r="N3" s="58"/>
      <c r="O3" s="58"/>
      <c r="P3" s="58"/>
      <c r="Q3" s="58"/>
      <c r="R3" s="58"/>
      <c r="S3" s="58"/>
      <c r="T3" s="58"/>
      <c r="U3" s="14"/>
    </row>
    <row r="4" spans="2:21" x14ac:dyDescent="0.25">
      <c r="B4" s="13"/>
      <c r="D4" s="43"/>
      <c r="E4" s="43"/>
      <c r="F4" s="92"/>
      <c r="G4" s="92"/>
      <c r="H4" s="43"/>
      <c r="I4" s="43"/>
      <c r="J4" s="44"/>
      <c r="L4" s="13"/>
      <c r="N4" s="43"/>
      <c r="O4" s="43"/>
      <c r="P4" s="43"/>
      <c r="Q4" s="43"/>
      <c r="R4" s="43"/>
      <c r="S4" s="43"/>
      <c r="T4" s="43"/>
      <c r="U4" s="14"/>
    </row>
    <row r="5" spans="2:21" ht="16.05" customHeight="1" x14ac:dyDescent="0.25">
      <c r="B5" s="13"/>
      <c r="C5" s="93" t="s">
        <v>77</v>
      </c>
      <c r="D5" s="93"/>
      <c r="E5" s="93"/>
      <c r="J5" s="14"/>
      <c r="L5" s="13"/>
      <c r="M5" s="93" t="s">
        <v>78</v>
      </c>
      <c r="N5" s="93"/>
      <c r="O5" s="93"/>
      <c r="P5" s="2"/>
      <c r="Q5" s="2"/>
      <c r="U5" s="14"/>
    </row>
    <row r="6" spans="2:21" ht="15" customHeight="1" x14ac:dyDescent="0.25">
      <c r="B6" s="13"/>
      <c r="G6" s="2"/>
      <c r="J6" s="14"/>
      <c r="L6" s="13"/>
      <c r="U6" s="14"/>
    </row>
    <row r="7" spans="2:21" x14ac:dyDescent="0.25">
      <c r="B7" s="13"/>
      <c r="C7" s="94" t="s">
        <v>42</v>
      </c>
      <c r="D7" s="95"/>
      <c r="E7" s="96"/>
      <c r="J7" s="14"/>
      <c r="L7" s="13"/>
      <c r="M7" s="88" t="s">
        <v>42</v>
      </c>
      <c r="N7" s="88"/>
      <c r="O7" s="88"/>
      <c r="P7" s="2"/>
      <c r="Q7" s="2"/>
      <c r="R7" s="2"/>
      <c r="U7" s="14"/>
    </row>
    <row r="8" spans="2:21" x14ac:dyDescent="0.25">
      <c r="B8" s="13"/>
      <c r="C8" s="97" t="s">
        <v>43</v>
      </c>
      <c r="D8" s="97" t="s">
        <v>6</v>
      </c>
      <c r="E8" s="97" t="s">
        <v>44</v>
      </c>
      <c r="J8" s="14"/>
      <c r="L8" s="13"/>
      <c r="M8" s="97" t="s">
        <v>43</v>
      </c>
      <c r="N8" s="97" t="s">
        <v>6</v>
      </c>
      <c r="O8" s="97" t="s">
        <v>44</v>
      </c>
      <c r="P8" s="2"/>
      <c r="Q8" s="2"/>
      <c r="R8" s="2"/>
      <c r="U8" s="14"/>
    </row>
    <row r="9" spans="2:21" x14ac:dyDescent="0.25">
      <c r="B9" s="13"/>
      <c r="C9" s="35">
        <v>75.908510000000007</v>
      </c>
      <c r="D9" s="35">
        <v>135.95820000000001</v>
      </c>
      <c r="E9" s="36">
        <v>68.052040000000005</v>
      </c>
      <c r="J9" s="14"/>
      <c r="L9" s="13"/>
      <c r="M9" s="35">
        <v>5.5766900000000001</v>
      </c>
      <c r="N9" s="35">
        <v>6.71624</v>
      </c>
      <c r="O9" s="36">
        <v>7.9229000000000003</v>
      </c>
      <c r="U9" s="14"/>
    </row>
    <row r="10" spans="2:21" x14ac:dyDescent="0.25">
      <c r="B10" s="13"/>
      <c r="C10" s="35">
        <v>22.646820000000002</v>
      </c>
      <c r="D10" s="35">
        <v>67.796340000000001</v>
      </c>
      <c r="E10" s="36">
        <v>106.64319999999999</v>
      </c>
      <c r="J10" s="14"/>
      <c r="L10" s="13"/>
      <c r="M10" s="35">
        <v>4.94367</v>
      </c>
      <c r="N10" s="35">
        <v>6.1987300000000003</v>
      </c>
      <c r="O10" s="36">
        <v>7.78111</v>
      </c>
      <c r="U10" s="14"/>
    </row>
    <row r="11" spans="2:21" x14ac:dyDescent="0.25">
      <c r="B11" s="13"/>
      <c r="C11" s="35">
        <v>22.44267</v>
      </c>
      <c r="D11" s="35">
        <v>73.655299999999997</v>
      </c>
      <c r="E11" s="36">
        <v>94.287639999999996</v>
      </c>
      <c r="J11" s="14"/>
      <c r="L11" s="13"/>
      <c r="M11" s="35">
        <v>6.0992600000000001</v>
      </c>
      <c r="N11" s="35">
        <v>6.9388100000000001</v>
      </c>
      <c r="O11" s="36">
        <v>7.5230499999999996</v>
      </c>
      <c r="U11" s="14"/>
    </row>
    <row r="12" spans="2:21" x14ac:dyDescent="0.25">
      <c r="B12" s="13"/>
      <c r="C12" s="35">
        <v>78.135639999999995</v>
      </c>
      <c r="D12" s="35">
        <v>79.681979999999996</v>
      </c>
      <c r="E12" s="36">
        <v>101.6541</v>
      </c>
      <c r="J12" s="14"/>
      <c r="L12" s="13"/>
      <c r="M12" s="35">
        <v>4.9077700000000002</v>
      </c>
      <c r="N12" s="35">
        <v>6.32613</v>
      </c>
      <c r="O12" s="36">
        <v>7.1354800000000003</v>
      </c>
      <c r="U12" s="14"/>
    </row>
    <row r="13" spans="2:21" x14ac:dyDescent="0.25">
      <c r="B13" s="13"/>
      <c r="C13" s="35">
        <v>31.871790000000001</v>
      </c>
      <c r="D13" s="35">
        <v>86.865700000000004</v>
      </c>
      <c r="E13" s="36">
        <v>82.54974</v>
      </c>
      <c r="J13" s="14"/>
      <c r="L13" s="13"/>
      <c r="M13" s="35">
        <v>4.1681299999999997</v>
      </c>
      <c r="N13" s="35">
        <v>5.9869500000000002</v>
      </c>
      <c r="O13" s="36">
        <v>7.6180300000000001</v>
      </c>
      <c r="U13" s="14"/>
    </row>
    <row r="14" spans="2:21" x14ac:dyDescent="0.25">
      <c r="B14" s="13"/>
      <c r="C14" s="35">
        <v>56.2258</v>
      </c>
      <c r="D14" s="35">
        <v>64.515929999999997</v>
      </c>
      <c r="E14" s="36">
        <v>84.52843</v>
      </c>
      <c r="J14" s="14"/>
      <c r="L14" s="13"/>
      <c r="M14" s="35">
        <v>5.18161</v>
      </c>
      <c r="N14" s="35">
        <v>6.3653899999999997</v>
      </c>
      <c r="O14" s="36">
        <v>7.7288399999999999</v>
      </c>
      <c r="U14" s="14"/>
    </row>
    <row r="15" spans="2:21" x14ac:dyDescent="0.25">
      <c r="B15" s="13"/>
      <c r="C15" s="35">
        <v>82.664789999999996</v>
      </c>
      <c r="D15" s="35">
        <v>206.14959999999999</v>
      </c>
      <c r="E15" s="36">
        <v>62.259480000000003</v>
      </c>
      <c r="J15" s="14"/>
      <c r="L15" s="13"/>
      <c r="M15" s="35">
        <v>4.7012499999999999</v>
      </c>
      <c r="N15" s="35">
        <v>6.0247900000000003</v>
      </c>
      <c r="O15" s="36">
        <v>7.3744899999999998</v>
      </c>
      <c r="U15" s="14"/>
    </row>
    <row r="16" spans="2:21" x14ac:dyDescent="0.25">
      <c r="B16" s="13"/>
      <c r="C16" s="35">
        <v>54.317019999999999</v>
      </c>
      <c r="D16" s="35">
        <v>143.94239999999999</v>
      </c>
      <c r="E16" s="36">
        <v>81.343000000000004</v>
      </c>
      <c r="J16" s="14"/>
      <c r="L16" s="13"/>
      <c r="M16" s="35">
        <v>4.6711400000000003</v>
      </c>
      <c r="N16" s="35">
        <v>7.1755399999999998</v>
      </c>
      <c r="O16" s="36">
        <v>7.7948399999999998</v>
      </c>
      <c r="U16" s="14"/>
    </row>
    <row r="17" spans="2:21" x14ac:dyDescent="0.25">
      <c r="B17" s="13"/>
      <c r="C17" s="35">
        <v>59.640459999999997</v>
      </c>
      <c r="D17" s="35">
        <v>37.501040000000003</v>
      </c>
      <c r="E17" s="36">
        <v>69.359089999999995</v>
      </c>
      <c r="J17" s="14"/>
      <c r="L17" s="13"/>
      <c r="M17" s="35">
        <v>5.8111100000000002</v>
      </c>
      <c r="N17" s="35">
        <v>7.0582399999999996</v>
      </c>
      <c r="O17" s="36">
        <v>7.4528499999999998</v>
      </c>
      <c r="U17" s="14"/>
    </row>
    <row r="18" spans="2:21" x14ac:dyDescent="0.25">
      <c r="B18" s="13"/>
      <c r="C18" s="35">
        <v>68.21011</v>
      </c>
      <c r="D18" s="35">
        <v>285.57420000000002</v>
      </c>
      <c r="E18" s="36">
        <v>77.701160000000002</v>
      </c>
      <c r="J18" s="14"/>
      <c r="L18" s="13"/>
      <c r="M18" s="35">
        <v>5.7113300000000002</v>
      </c>
      <c r="N18" s="35">
        <v>6.3753399999999996</v>
      </c>
      <c r="O18" s="36">
        <v>7.6515700000000004</v>
      </c>
      <c r="U18" s="14"/>
    </row>
    <row r="19" spans="2:21" x14ac:dyDescent="0.25">
      <c r="B19" s="13"/>
      <c r="C19" s="35">
        <v>20.651769999999999</v>
      </c>
      <c r="D19" s="35">
        <v>62.886479999999999</v>
      </c>
      <c r="E19" s="36">
        <v>39.853920000000002</v>
      </c>
      <c r="J19" s="14"/>
      <c r="L19" s="13"/>
      <c r="M19" s="35">
        <v>4.5682600000000004</v>
      </c>
      <c r="N19" s="35">
        <v>6.6951799999999997</v>
      </c>
      <c r="O19" s="36">
        <v>7.6534700000000004</v>
      </c>
      <c r="U19" s="14"/>
    </row>
    <row r="20" spans="2:21" x14ac:dyDescent="0.25">
      <c r="B20" s="13"/>
      <c r="C20" s="35">
        <v>0.75801560000000001</v>
      </c>
      <c r="D20" s="35">
        <v>79.957530000000006</v>
      </c>
      <c r="E20" s="36">
        <v>119.06189999999999</v>
      </c>
      <c r="J20" s="14"/>
      <c r="L20" s="13"/>
      <c r="M20" s="35">
        <v>4.71922</v>
      </c>
      <c r="N20" s="35">
        <v>6.1566000000000001</v>
      </c>
      <c r="O20" s="36">
        <v>7.9729000000000001</v>
      </c>
      <c r="U20" s="14"/>
    </row>
    <row r="21" spans="2:21" x14ac:dyDescent="0.25">
      <c r="B21" s="13"/>
      <c r="C21" s="35">
        <v>25.8399</v>
      </c>
      <c r="D21" s="35">
        <v>159.0925</v>
      </c>
      <c r="E21" s="36">
        <v>49.445830000000001</v>
      </c>
      <c r="J21" s="14"/>
      <c r="L21" s="13"/>
      <c r="M21" s="35">
        <v>4.4024700000000001</v>
      </c>
      <c r="N21" s="35">
        <v>6.8579999999999997</v>
      </c>
      <c r="O21" s="36">
        <v>7.8860700000000001</v>
      </c>
      <c r="U21" s="14"/>
    </row>
    <row r="22" spans="2:21" x14ac:dyDescent="0.25">
      <c r="B22" s="13"/>
      <c r="C22" s="35">
        <v>43.47007</v>
      </c>
      <c r="D22" s="35">
        <v>183.6412</v>
      </c>
      <c r="E22" s="36">
        <v>94.992069999999998</v>
      </c>
      <c r="J22" s="14"/>
      <c r="L22" s="13"/>
      <c r="M22" s="35">
        <v>4.39635</v>
      </c>
      <c r="N22" s="35">
        <v>6.6824199999999996</v>
      </c>
      <c r="O22" s="36">
        <v>7.3577300000000001</v>
      </c>
      <c r="U22" s="14"/>
    </row>
    <row r="23" spans="2:21" x14ac:dyDescent="0.25">
      <c r="B23" s="13"/>
      <c r="C23" s="35">
        <v>38.01934</v>
      </c>
      <c r="D23" s="35">
        <v>192.392</v>
      </c>
      <c r="E23" s="36">
        <v>70.550049999999999</v>
      </c>
      <c r="J23" s="14"/>
      <c r="L23" s="13"/>
      <c r="M23" s="35">
        <v>4.71671</v>
      </c>
      <c r="N23" s="35">
        <v>6.3046699999999998</v>
      </c>
      <c r="O23" s="36">
        <v>7.3288099999999998</v>
      </c>
      <c r="U23" s="14"/>
    </row>
    <row r="24" spans="2:21" x14ac:dyDescent="0.25">
      <c r="B24" s="13"/>
      <c r="C24" s="35">
        <v>43.818280000000001</v>
      </c>
      <c r="D24" s="35">
        <v>102.0806</v>
      </c>
      <c r="E24" s="36">
        <v>29.22335</v>
      </c>
      <c r="J24" s="14"/>
      <c r="L24" s="13"/>
      <c r="M24" s="35">
        <v>4.0082800000000001</v>
      </c>
      <c r="N24" s="35">
        <v>6.1107699999999996</v>
      </c>
      <c r="O24" s="36">
        <v>7.3971099999999996</v>
      </c>
      <c r="U24" s="14"/>
    </row>
    <row r="25" spans="2:21" x14ac:dyDescent="0.25">
      <c r="B25" s="13"/>
      <c r="C25" s="35">
        <v>44.419719999999998</v>
      </c>
      <c r="D25" s="35">
        <v>135.63040000000001</v>
      </c>
      <c r="E25" s="36">
        <v>143.76300000000001</v>
      </c>
      <c r="J25" s="14"/>
      <c r="L25" s="13"/>
      <c r="M25" s="35">
        <v>4.4320399999999998</v>
      </c>
      <c r="N25" s="35">
        <v>6.3944099999999997</v>
      </c>
      <c r="O25" s="36">
        <v>7.96835</v>
      </c>
      <c r="U25" s="14"/>
    </row>
    <row r="26" spans="2:21" x14ac:dyDescent="0.25">
      <c r="B26" s="13"/>
      <c r="C26" s="35">
        <v>53.135840000000002</v>
      </c>
      <c r="D26" s="35">
        <v>249.5017</v>
      </c>
      <c r="E26" s="36">
        <v>70.741100000000003</v>
      </c>
      <c r="J26" s="14"/>
      <c r="L26" s="13"/>
      <c r="M26" s="35">
        <v>4.0785999999999998</v>
      </c>
      <c r="N26" s="35">
        <v>6.48271</v>
      </c>
      <c r="O26" s="36">
        <v>8.0261399999999998</v>
      </c>
      <c r="U26" s="14"/>
    </row>
    <row r="27" spans="2:21" x14ac:dyDescent="0.25">
      <c r="B27" s="13"/>
      <c r="C27" s="35">
        <v>74.257289999999998</v>
      </c>
      <c r="D27" s="35">
        <v>372.15039999999999</v>
      </c>
      <c r="E27" s="36">
        <v>97.111729999999994</v>
      </c>
      <c r="J27" s="14"/>
      <c r="L27" s="13"/>
      <c r="M27" s="35">
        <v>4.7200600000000001</v>
      </c>
      <c r="N27" s="35">
        <v>6.1260399999999997</v>
      </c>
      <c r="O27" s="36">
        <v>8.0171399999999995</v>
      </c>
      <c r="U27" s="14"/>
    </row>
    <row r="28" spans="2:21" x14ac:dyDescent="0.25">
      <c r="B28" s="13"/>
      <c r="C28" s="35">
        <v>19.4071</v>
      </c>
      <c r="D28" s="35">
        <v>118.11660000000001</v>
      </c>
      <c r="E28" s="36">
        <v>15.3362</v>
      </c>
      <c r="J28" s="14"/>
      <c r="L28" s="13"/>
      <c r="M28" s="35">
        <v>4.6890900000000002</v>
      </c>
      <c r="N28" s="35">
        <v>6.1607900000000004</v>
      </c>
      <c r="O28" s="36">
        <v>7.6084199999999997</v>
      </c>
      <c r="U28" s="14"/>
    </row>
    <row r="29" spans="2:21" x14ac:dyDescent="0.25">
      <c r="B29" s="13"/>
      <c r="C29" s="35">
        <v>45.098950000000002</v>
      </c>
      <c r="D29" s="35">
        <v>33.442639999999997</v>
      </c>
      <c r="E29" s="36">
        <v>61.641359999999999</v>
      </c>
      <c r="J29" s="14"/>
      <c r="L29" s="13"/>
      <c r="M29" s="35">
        <v>4.3654700000000002</v>
      </c>
      <c r="N29" s="35">
        <v>6.1352700000000002</v>
      </c>
      <c r="O29" s="36">
        <v>7.4184099999999997</v>
      </c>
      <c r="U29" s="14"/>
    </row>
    <row r="30" spans="2:21" x14ac:dyDescent="0.25">
      <c r="B30" s="13"/>
      <c r="C30" s="35">
        <v>54.611870000000003</v>
      </c>
      <c r="D30" s="35">
        <v>65.224559999999997</v>
      </c>
      <c r="E30" s="36">
        <v>26.527889999999999</v>
      </c>
      <c r="J30" s="14"/>
      <c r="L30" s="13"/>
      <c r="M30" s="35">
        <v>4.3689099999999996</v>
      </c>
      <c r="N30" s="35">
        <v>6.6785100000000002</v>
      </c>
      <c r="O30" s="36">
        <v>7.6525100000000004</v>
      </c>
      <c r="U30" s="14"/>
    </row>
    <row r="31" spans="2:21" x14ac:dyDescent="0.25">
      <c r="B31" s="13"/>
      <c r="C31" s="35">
        <v>102.116</v>
      </c>
      <c r="D31" s="35">
        <v>123.1865</v>
      </c>
      <c r="E31" s="36">
        <v>72.95</v>
      </c>
      <c r="J31" s="14"/>
      <c r="L31" s="13"/>
      <c r="M31" s="35">
        <v>4.07376</v>
      </c>
      <c r="N31" s="35">
        <v>6.1496300000000002</v>
      </c>
      <c r="O31" s="36">
        <v>7.3463599999999998</v>
      </c>
      <c r="U31" s="14"/>
    </row>
    <row r="32" spans="2:21" x14ac:dyDescent="0.25">
      <c r="B32" s="13"/>
      <c r="C32" s="35">
        <v>68.707729999999998</v>
      </c>
      <c r="D32" s="35">
        <v>75.262410000000003</v>
      </c>
      <c r="E32" s="36">
        <v>67.478009999999998</v>
      </c>
      <c r="J32" s="14"/>
      <c r="L32" s="13"/>
      <c r="M32" s="35">
        <v>4.9561900000000003</v>
      </c>
      <c r="N32" s="35">
        <v>5.9349400000000001</v>
      </c>
      <c r="O32" s="36">
        <v>7.6695099999999998</v>
      </c>
      <c r="U32" s="14"/>
    </row>
    <row r="33" spans="2:21" x14ac:dyDescent="0.25">
      <c r="B33" s="13"/>
      <c r="C33" s="35">
        <v>98.477810000000005</v>
      </c>
      <c r="D33" s="35">
        <v>106.53740000000001</v>
      </c>
      <c r="E33" s="36">
        <v>55.898589999999999</v>
      </c>
      <c r="J33" s="14"/>
      <c r="L33" s="13"/>
      <c r="M33" s="35">
        <v>4.3721699999999997</v>
      </c>
      <c r="N33" s="35">
        <v>7.2388300000000001</v>
      </c>
      <c r="O33" s="36">
        <v>7.8859899999999996</v>
      </c>
      <c r="U33" s="14"/>
    </row>
    <row r="34" spans="2:21" x14ac:dyDescent="0.25">
      <c r="B34" s="13"/>
      <c r="C34" s="35">
        <v>17.234559999999998</v>
      </c>
      <c r="D34" s="35">
        <v>63.227179999999997</v>
      </c>
      <c r="E34" s="36">
        <v>51.870190000000001</v>
      </c>
      <c r="J34" s="14"/>
      <c r="L34" s="13"/>
      <c r="M34" s="35">
        <v>4.4627999999999997</v>
      </c>
      <c r="N34" s="35">
        <v>6.7437199999999997</v>
      </c>
      <c r="O34" s="36">
        <v>7.4761600000000001</v>
      </c>
      <c r="U34" s="14"/>
    </row>
    <row r="35" spans="2:21" x14ac:dyDescent="0.25">
      <c r="B35" s="13"/>
      <c r="C35" s="35">
        <v>18.502829999999999</v>
      </c>
      <c r="D35" s="35">
        <v>77.090450000000004</v>
      </c>
      <c r="E35" s="36">
        <v>72.032759999999996</v>
      </c>
      <c r="J35" s="14"/>
      <c r="L35" s="13"/>
      <c r="M35" s="35">
        <v>4.8592000000000004</v>
      </c>
      <c r="N35" s="35">
        <v>6.6970599999999996</v>
      </c>
      <c r="O35" s="36">
        <v>7.5574000000000003</v>
      </c>
      <c r="U35" s="14"/>
    </row>
    <row r="36" spans="2:21" x14ac:dyDescent="0.25">
      <c r="B36" s="13"/>
      <c r="C36" s="35">
        <v>53.836010000000002</v>
      </c>
      <c r="D36" s="35">
        <v>49.391710000000003</v>
      </c>
      <c r="E36" s="36">
        <v>105.87260000000001</v>
      </c>
      <c r="J36" s="14"/>
      <c r="L36" s="13"/>
      <c r="M36" s="35">
        <v>4.6067400000000003</v>
      </c>
      <c r="N36" s="35">
        <v>6.4453699999999996</v>
      </c>
      <c r="O36" s="36">
        <v>7.72682</v>
      </c>
      <c r="U36" s="14"/>
    </row>
    <row r="37" spans="2:21" x14ac:dyDescent="0.25">
      <c r="B37" s="13"/>
      <c r="C37" s="35">
        <v>139.93100000000001</v>
      </c>
      <c r="D37" s="35">
        <v>65.089449999999999</v>
      </c>
      <c r="E37" s="36">
        <v>153.9195</v>
      </c>
      <c r="J37" s="14"/>
      <c r="L37" s="13"/>
      <c r="M37" s="35">
        <v>4.6074799999999998</v>
      </c>
      <c r="N37" s="35">
        <v>6.3417399999999997</v>
      </c>
      <c r="O37" s="36">
        <v>8.2069799999999997</v>
      </c>
      <c r="U37" s="14"/>
    </row>
    <row r="38" spans="2:21" x14ac:dyDescent="0.25">
      <c r="B38" s="13"/>
      <c r="C38" s="35">
        <v>16.469840000000001</v>
      </c>
      <c r="D38" s="35">
        <v>120.9079</v>
      </c>
      <c r="E38" s="36">
        <v>117.8274</v>
      </c>
      <c r="J38" s="14"/>
      <c r="L38" s="13"/>
      <c r="M38" s="35">
        <v>4.3148200000000001</v>
      </c>
      <c r="N38" s="35">
        <v>6.19658</v>
      </c>
      <c r="O38" s="36">
        <v>7.7801299999999998</v>
      </c>
      <c r="U38" s="14"/>
    </row>
    <row r="39" spans="2:21" x14ac:dyDescent="0.25">
      <c r="B39" s="13"/>
      <c r="C39" s="35">
        <v>10.208270000000001</v>
      </c>
      <c r="D39" s="35">
        <v>63.786619999999999</v>
      </c>
      <c r="E39" s="36">
        <v>56.79522</v>
      </c>
      <c r="J39" s="14"/>
      <c r="L39" s="13"/>
      <c r="M39" s="35">
        <v>3.871</v>
      </c>
      <c r="N39" s="35">
        <v>5.7445599999999999</v>
      </c>
      <c r="O39" s="36">
        <v>7.5117099999999999</v>
      </c>
      <c r="U39" s="14"/>
    </row>
    <row r="40" spans="2:21" x14ac:dyDescent="0.25">
      <c r="B40" s="13"/>
      <c r="C40" s="35">
        <v>11.49277</v>
      </c>
      <c r="D40" s="35">
        <v>52.652709999999999</v>
      </c>
      <c r="E40" s="36">
        <v>49.376489999999997</v>
      </c>
      <c r="J40" s="14"/>
      <c r="L40" s="13"/>
      <c r="M40" s="35">
        <v>4.9580299999999999</v>
      </c>
      <c r="N40" s="35">
        <v>6.5403599999999997</v>
      </c>
      <c r="O40" s="36">
        <v>7.5981899999999998</v>
      </c>
      <c r="U40" s="14"/>
    </row>
    <row r="41" spans="2:21" x14ac:dyDescent="0.25">
      <c r="B41" s="13"/>
      <c r="C41" s="35">
        <v>26.35277</v>
      </c>
      <c r="D41" s="35">
        <v>159.47309999999999</v>
      </c>
      <c r="E41" s="36">
        <v>1.3643130000000001</v>
      </c>
      <c r="J41" s="14"/>
      <c r="L41" s="13"/>
      <c r="M41" s="35">
        <v>3.2927300000000002</v>
      </c>
      <c r="N41" s="35">
        <v>5.8447199999999997</v>
      </c>
      <c r="O41" s="36">
        <v>7.5907299999999998</v>
      </c>
      <c r="U41" s="14"/>
    </row>
    <row r="42" spans="2:21" x14ac:dyDescent="0.25">
      <c r="B42" s="13"/>
      <c r="C42" s="35">
        <v>64.102930000000001</v>
      </c>
      <c r="D42" s="35">
        <v>168.27099999999999</v>
      </c>
      <c r="E42" s="36">
        <v>53.316839999999999</v>
      </c>
      <c r="J42" s="14"/>
      <c r="L42" s="13"/>
      <c r="M42" s="35">
        <v>4.5304599999999997</v>
      </c>
      <c r="N42" s="35">
        <v>7.1529600000000002</v>
      </c>
      <c r="O42" s="36">
        <v>7.4275399999999996</v>
      </c>
      <c r="U42" s="14"/>
    </row>
    <row r="43" spans="2:21" x14ac:dyDescent="0.25">
      <c r="B43" s="13"/>
      <c r="C43" s="35">
        <v>22.449390000000001</v>
      </c>
      <c r="D43" s="35">
        <v>96.194630000000004</v>
      </c>
      <c r="E43" s="36">
        <v>88.865729999999999</v>
      </c>
      <c r="J43" s="14"/>
      <c r="L43" s="13"/>
      <c r="M43" s="35">
        <v>4.6748799999999999</v>
      </c>
      <c r="N43" s="35">
        <v>6.6717399999999998</v>
      </c>
      <c r="O43" s="36">
        <v>7.42509</v>
      </c>
      <c r="U43" s="14"/>
    </row>
    <row r="44" spans="2:21" x14ac:dyDescent="0.25">
      <c r="B44" s="13"/>
      <c r="C44" s="35">
        <v>27.004010000000001</v>
      </c>
      <c r="D44" s="35">
        <v>56.436610000000002</v>
      </c>
      <c r="E44" s="36">
        <v>44.731079999999999</v>
      </c>
      <c r="J44" s="14"/>
      <c r="L44" s="13"/>
      <c r="M44" s="35">
        <v>4.2104600000000003</v>
      </c>
      <c r="N44" s="35">
        <v>6.93804</v>
      </c>
      <c r="O44" s="36">
        <v>7.8457800000000004</v>
      </c>
      <c r="U44" s="14"/>
    </row>
    <row r="45" spans="2:21" x14ac:dyDescent="0.25">
      <c r="B45" s="13"/>
      <c r="C45" s="35">
        <v>106.0883</v>
      </c>
      <c r="D45" s="35">
        <v>384.1653</v>
      </c>
      <c r="E45" s="36">
        <v>90.193790000000007</v>
      </c>
      <c r="J45" s="14"/>
      <c r="L45" s="13"/>
      <c r="M45" s="35">
        <v>5.46591</v>
      </c>
      <c r="N45" s="35">
        <v>7.29596</v>
      </c>
      <c r="O45" s="36">
        <v>8.4156099999999991</v>
      </c>
      <c r="U45" s="14"/>
    </row>
    <row r="46" spans="2:21" x14ac:dyDescent="0.25">
      <c r="B46" s="13"/>
      <c r="C46" s="35">
        <v>26.157</v>
      </c>
      <c r="D46" s="35">
        <v>81.261830000000003</v>
      </c>
      <c r="E46" s="36">
        <v>131.17160000000001</v>
      </c>
      <c r="J46" s="14"/>
      <c r="L46" s="13"/>
      <c r="M46" s="35">
        <v>3.9543499999999998</v>
      </c>
      <c r="N46" s="35">
        <v>6.1443199999999996</v>
      </c>
      <c r="O46" s="36">
        <v>7.7741499999999997</v>
      </c>
      <c r="U46" s="14"/>
    </row>
    <row r="47" spans="2:21" x14ac:dyDescent="0.25">
      <c r="B47" s="13"/>
      <c r="C47" s="35">
        <v>10.329280000000001</v>
      </c>
      <c r="D47" s="35">
        <v>50.216839999999998</v>
      </c>
      <c r="E47" s="36">
        <v>138.62309999999999</v>
      </c>
      <c r="J47" s="14"/>
      <c r="L47" s="13"/>
      <c r="M47" s="35">
        <v>5.0729899999999999</v>
      </c>
      <c r="N47" s="35">
        <v>6.8074300000000001</v>
      </c>
      <c r="O47" s="36">
        <v>7.4847799999999998</v>
      </c>
      <c r="U47" s="14"/>
    </row>
    <row r="48" spans="2:21" x14ac:dyDescent="0.25">
      <c r="B48" s="13"/>
      <c r="C48" s="35">
        <v>60.640509999999999</v>
      </c>
      <c r="D48" s="35">
        <v>64.949969999999993</v>
      </c>
      <c r="E48" s="36">
        <v>75.211579999999998</v>
      </c>
      <c r="J48" s="14"/>
      <c r="L48" s="13"/>
      <c r="M48" s="35">
        <v>5.0100800000000003</v>
      </c>
      <c r="N48" s="35">
        <v>6.2611600000000003</v>
      </c>
      <c r="O48" s="36">
        <v>8.0486500000000003</v>
      </c>
      <c r="U48" s="14"/>
    </row>
    <row r="49" spans="2:21" x14ac:dyDescent="0.25">
      <c r="B49" s="13"/>
      <c r="C49" s="35">
        <v>26.993939999999998</v>
      </c>
      <c r="D49" s="35">
        <v>209.55</v>
      </c>
      <c r="E49" s="36">
        <v>66.310389999999998</v>
      </c>
      <c r="J49" s="14"/>
      <c r="L49" s="13"/>
      <c r="M49" s="35">
        <v>4.6705300000000003</v>
      </c>
      <c r="N49" s="35">
        <v>6.7399199999999997</v>
      </c>
      <c r="O49" s="36">
        <v>7.95519</v>
      </c>
      <c r="U49" s="14"/>
    </row>
    <row r="50" spans="2:21" x14ac:dyDescent="0.25">
      <c r="B50" s="13"/>
      <c r="C50" s="35">
        <v>35.52946</v>
      </c>
      <c r="D50" s="35">
        <v>136.679</v>
      </c>
      <c r="E50" s="36">
        <v>100.2287</v>
      </c>
      <c r="J50" s="14"/>
      <c r="L50" s="13"/>
      <c r="M50" s="35">
        <v>5.9021400000000002</v>
      </c>
      <c r="N50" s="35">
        <v>6.8264800000000001</v>
      </c>
      <c r="O50" s="36">
        <v>7.9264799999999997</v>
      </c>
      <c r="U50" s="14"/>
    </row>
    <row r="51" spans="2:21" x14ac:dyDescent="0.25">
      <c r="B51" s="13"/>
      <c r="C51" s="35">
        <v>83.603099999999998</v>
      </c>
      <c r="D51" s="35">
        <v>319.74930000000001</v>
      </c>
      <c r="E51" s="36">
        <v>88.055930000000004</v>
      </c>
      <c r="J51" s="14"/>
      <c r="L51" s="13"/>
      <c r="M51" s="35">
        <v>5.0757199999999996</v>
      </c>
      <c r="N51" s="35">
        <v>6.3956799999999996</v>
      </c>
      <c r="O51" s="36">
        <v>8.1672100000000007</v>
      </c>
      <c r="U51" s="14"/>
    </row>
    <row r="52" spans="2:21" x14ac:dyDescent="0.25">
      <c r="B52" s="13"/>
      <c r="C52" s="35">
        <v>40.019710000000003</v>
      </c>
      <c r="D52" s="35">
        <v>144.5582</v>
      </c>
      <c r="E52" s="36">
        <v>99.618570000000005</v>
      </c>
      <c r="J52" s="14"/>
      <c r="L52" s="13"/>
      <c r="M52" s="35">
        <v>3.6941700000000002</v>
      </c>
      <c r="N52" s="35">
        <v>6.11083</v>
      </c>
      <c r="O52" s="36">
        <v>7.5315700000000003</v>
      </c>
      <c r="U52" s="14"/>
    </row>
    <row r="53" spans="2:21" x14ac:dyDescent="0.25">
      <c r="B53" s="13"/>
      <c r="C53" s="35">
        <v>30.084040000000002</v>
      </c>
      <c r="D53" s="35">
        <v>392.44839999999999</v>
      </c>
      <c r="E53" s="36">
        <v>165.17939999999999</v>
      </c>
      <c r="J53" s="14"/>
      <c r="L53" s="13"/>
      <c r="M53" s="35">
        <v>4.2530900000000003</v>
      </c>
      <c r="N53" s="35">
        <v>6.2426899999999996</v>
      </c>
      <c r="O53" s="36">
        <v>7.8387500000000001</v>
      </c>
      <c r="U53" s="14"/>
    </row>
    <row r="54" spans="2:21" x14ac:dyDescent="0.25">
      <c r="B54" s="13"/>
      <c r="C54" s="35">
        <v>45.904800000000002</v>
      </c>
      <c r="D54" s="35">
        <v>137.89490000000001</v>
      </c>
      <c r="E54" s="36">
        <v>117.2938</v>
      </c>
      <c r="J54" s="14"/>
      <c r="L54" s="13"/>
      <c r="M54" s="35">
        <v>4.8686100000000003</v>
      </c>
      <c r="N54" s="35">
        <v>6.0643099999999999</v>
      </c>
      <c r="O54" s="36">
        <v>7.5882199999999997</v>
      </c>
      <c r="U54" s="14"/>
    </row>
    <row r="55" spans="2:21" x14ac:dyDescent="0.25">
      <c r="B55" s="13"/>
      <c r="C55" s="35">
        <v>13.792299999999999</v>
      </c>
      <c r="D55" s="35">
        <v>139.56739999999999</v>
      </c>
      <c r="E55" s="36">
        <v>189.62690000000001</v>
      </c>
      <c r="J55" s="14"/>
      <c r="L55" s="13"/>
      <c r="M55" s="35">
        <v>5.2443999999999997</v>
      </c>
      <c r="N55" s="35">
        <v>6.7576200000000002</v>
      </c>
      <c r="O55" s="36">
        <v>7.45838</v>
      </c>
      <c r="U55" s="14"/>
    </row>
    <row r="56" spans="2:21" x14ac:dyDescent="0.25">
      <c r="B56" s="13"/>
      <c r="C56" s="35">
        <v>33.530729999999998</v>
      </c>
      <c r="D56" s="35">
        <v>314.81950000000001</v>
      </c>
      <c r="E56" s="36">
        <v>11.48879</v>
      </c>
      <c r="J56" s="14"/>
      <c r="L56" s="13"/>
      <c r="M56" s="35">
        <v>4.5271499999999998</v>
      </c>
      <c r="N56" s="35">
        <v>6.4964700000000004</v>
      </c>
      <c r="O56" s="36">
        <v>7.4158299999999997</v>
      </c>
      <c r="U56" s="14"/>
    </row>
    <row r="57" spans="2:21" x14ac:dyDescent="0.25">
      <c r="B57" s="13"/>
      <c r="C57" s="35">
        <v>77.755420000000001</v>
      </c>
      <c r="D57" s="35">
        <v>345.4957</v>
      </c>
      <c r="E57" s="36">
        <v>24.861899999999999</v>
      </c>
      <c r="J57" s="14"/>
      <c r="L57" s="13"/>
      <c r="M57" s="35">
        <v>3.7235900000000002</v>
      </c>
      <c r="N57" s="35">
        <v>6.6524400000000004</v>
      </c>
      <c r="O57" s="36">
        <v>8.2382299999999997</v>
      </c>
      <c r="U57" s="14"/>
    </row>
    <row r="58" spans="2:21" x14ac:dyDescent="0.25">
      <c r="B58" s="13"/>
      <c r="C58" s="35">
        <v>82.465739999999997</v>
      </c>
      <c r="D58" s="35">
        <v>156.10980000000001</v>
      </c>
      <c r="E58" s="36">
        <v>48.097160000000002</v>
      </c>
      <c r="J58" s="14"/>
      <c r="L58" s="13"/>
      <c r="M58" s="35">
        <v>4.4708699999999997</v>
      </c>
      <c r="N58" s="35">
        <v>6.8314000000000004</v>
      </c>
      <c r="O58" s="36">
        <v>7.7988299999999997</v>
      </c>
      <c r="U58" s="14"/>
    </row>
    <row r="59" spans="2:21" x14ac:dyDescent="0.25">
      <c r="B59" s="13"/>
      <c r="C59" s="35">
        <v>87.598709999999997</v>
      </c>
      <c r="D59" s="35">
        <v>82.227779999999996</v>
      </c>
      <c r="E59" s="36">
        <v>51.430579999999999</v>
      </c>
      <c r="J59" s="14"/>
      <c r="L59" s="13"/>
      <c r="M59" s="35">
        <v>4.8246200000000004</v>
      </c>
      <c r="N59" s="35">
        <v>6.9341799999999996</v>
      </c>
      <c r="O59" s="36">
        <v>7.8372099999999998</v>
      </c>
      <c r="U59" s="14"/>
    </row>
    <row r="60" spans="2:21" x14ac:dyDescent="0.25">
      <c r="B60" s="13"/>
      <c r="C60" s="35">
        <v>33.332160000000002</v>
      </c>
      <c r="D60" s="35">
        <v>130.53219999999999</v>
      </c>
      <c r="E60" s="36">
        <v>206.00919999999999</v>
      </c>
      <c r="J60" s="14"/>
      <c r="L60" s="13"/>
      <c r="M60" s="35">
        <v>5.6257000000000001</v>
      </c>
      <c r="N60" s="35">
        <v>6.6471900000000002</v>
      </c>
      <c r="O60" s="36">
        <v>7.6772400000000003</v>
      </c>
      <c r="U60" s="14"/>
    </row>
    <row r="61" spans="2:21" x14ac:dyDescent="0.25">
      <c r="B61" s="13"/>
      <c r="C61" s="35">
        <v>-4.519196</v>
      </c>
      <c r="D61" s="35">
        <v>251.47</v>
      </c>
      <c r="E61" s="36">
        <v>10.951090000000001</v>
      </c>
      <c r="J61" s="14"/>
      <c r="L61" s="13"/>
      <c r="M61" s="35">
        <v>3.90306</v>
      </c>
      <c r="N61" s="35">
        <v>6.4786799999999998</v>
      </c>
      <c r="O61" s="36">
        <v>7.31806</v>
      </c>
      <c r="U61" s="14"/>
    </row>
    <row r="62" spans="2:21" x14ac:dyDescent="0.25">
      <c r="B62" s="13"/>
      <c r="C62" s="35">
        <v>14.17337</v>
      </c>
      <c r="D62" s="35">
        <v>138.1328</v>
      </c>
      <c r="E62" s="36">
        <v>118.36</v>
      </c>
      <c r="J62" s="14"/>
      <c r="L62" s="13"/>
      <c r="M62" s="35">
        <v>4.6296900000000001</v>
      </c>
      <c r="N62" s="35">
        <v>6.7176400000000003</v>
      </c>
      <c r="O62" s="36">
        <v>7.9526599999999998</v>
      </c>
      <c r="U62" s="14"/>
    </row>
    <row r="63" spans="2:21" x14ac:dyDescent="0.25">
      <c r="B63" s="13"/>
      <c r="C63" s="35">
        <v>24.138909999999999</v>
      </c>
      <c r="D63" s="35">
        <v>361.42660000000001</v>
      </c>
      <c r="E63" s="36">
        <v>25.24701</v>
      </c>
      <c r="J63" s="14"/>
      <c r="L63" s="13"/>
      <c r="M63" s="35">
        <v>4.30741</v>
      </c>
      <c r="N63" s="35">
        <v>6.3270999999999997</v>
      </c>
      <c r="O63" s="36">
        <v>7.8339699999999999</v>
      </c>
      <c r="U63" s="14"/>
    </row>
    <row r="64" spans="2:21" x14ac:dyDescent="0.25">
      <c r="B64" s="13"/>
      <c r="C64" s="35">
        <v>11.81691</v>
      </c>
      <c r="D64" s="35">
        <v>199.62620000000001</v>
      </c>
      <c r="E64" s="36">
        <v>9.8451059999999995</v>
      </c>
      <c r="J64" s="14"/>
      <c r="L64" s="13"/>
      <c r="M64" s="35">
        <v>5.0698100000000004</v>
      </c>
      <c r="N64" s="35">
        <v>6.7939400000000001</v>
      </c>
      <c r="O64" s="36">
        <v>8.1946899999999996</v>
      </c>
      <c r="U64" s="14"/>
    </row>
    <row r="65" spans="2:21" x14ac:dyDescent="0.25">
      <c r="B65" s="13"/>
      <c r="C65" s="35">
        <v>12.66539</v>
      </c>
      <c r="D65" s="35">
        <v>101.5819</v>
      </c>
      <c r="E65" s="36">
        <v>21.630960000000002</v>
      </c>
      <c r="J65" s="14"/>
      <c r="L65" s="13"/>
      <c r="M65" s="35">
        <v>4.9570800000000004</v>
      </c>
      <c r="N65" s="35">
        <v>6.1751100000000001</v>
      </c>
      <c r="O65" s="36">
        <v>7.6262699999999999</v>
      </c>
      <c r="U65" s="14"/>
    </row>
    <row r="66" spans="2:21" x14ac:dyDescent="0.25">
      <c r="B66" s="13"/>
      <c r="C66" s="35">
        <v>9.7498830000000005</v>
      </c>
      <c r="D66" s="35">
        <v>177.99340000000001</v>
      </c>
      <c r="E66" s="36">
        <v>78.489559999999997</v>
      </c>
      <c r="J66" s="14"/>
      <c r="L66" s="13"/>
      <c r="M66" s="35">
        <v>5.4695900000000002</v>
      </c>
      <c r="N66" s="35">
        <v>6.6724899999999998</v>
      </c>
      <c r="O66" s="36">
        <v>7.6494900000000001</v>
      </c>
      <c r="U66" s="14"/>
    </row>
    <row r="67" spans="2:21" x14ac:dyDescent="0.25">
      <c r="B67" s="13"/>
      <c r="C67" s="35">
        <v>43.563540000000003</v>
      </c>
      <c r="D67" s="35">
        <v>382.00349999999997</v>
      </c>
      <c r="E67" s="36">
        <v>70.330849999999998</v>
      </c>
      <c r="J67" s="14"/>
      <c r="L67" s="13"/>
      <c r="M67" s="35">
        <v>4.5970500000000003</v>
      </c>
      <c r="N67" s="35">
        <v>7.1549699999999996</v>
      </c>
      <c r="O67" s="36">
        <v>7.5895999999999999</v>
      </c>
      <c r="U67" s="14"/>
    </row>
    <row r="68" spans="2:21" x14ac:dyDescent="0.25">
      <c r="B68" s="13"/>
      <c r="C68" s="35">
        <v>30.84674</v>
      </c>
      <c r="D68" s="35">
        <v>341.774</v>
      </c>
      <c r="E68" s="36">
        <v>99.37312</v>
      </c>
      <c r="J68" s="14"/>
      <c r="L68" s="13"/>
      <c r="M68" s="35">
        <v>4.7837699999999996</v>
      </c>
      <c r="N68" s="35">
        <v>6.8300700000000001</v>
      </c>
      <c r="O68" s="36">
        <v>7.5335799999999997</v>
      </c>
      <c r="U68" s="14"/>
    </row>
    <row r="69" spans="2:21" x14ac:dyDescent="0.25">
      <c r="B69" s="13"/>
      <c r="C69" s="35">
        <v>40.076880000000003</v>
      </c>
      <c r="D69" s="35">
        <v>375.82900000000001</v>
      </c>
      <c r="E69" s="36">
        <v>118.20350000000001</v>
      </c>
      <c r="J69" s="14"/>
      <c r="L69" s="13"/>
      <c r="M69" s="35">
        <v>4.6623200000000002</v>
      </c>
      <c r="N69" s="35">
        <v>6.7054999999999998</v>
      </c>
      <c r="O69" s="36">
        <v>7.8001800000000001</v>
      </c>
      <c r="U69" s="14"/>
    </row>
    <row r="70" spans="2:21" x14ac:dyDescent="0.25">
      <c r="B70" s="13"/>
      <c r="C70" s="35">
        <v>13.582090000000001</v>
      </c>
      <c r="D70" s="35">
        <v>91.371600000000001</v>
      </c>
      <c r="E70" s="36">
        <v>85.894949999999994</v>
      </c>
      <c r="J70" s="14"/>
      <c r="L70" s="13"/>
      <c r="M70" s="35">
        <v>4.5403700000000002</v>
      </c>
      <c r="N70" s="35">
        <v>6.5184199999999999</v>
      </c>
      <c r="O70" s="36">
        <v>7.7573699999999999</v>
      </c>
      <c r="U70" s="14"/>
    </row>
    <row r="71" spans="2:21" x14ac:dyDescent="0.25">
      <c r="B71" s="13"/>
      <c r="C71" s="35">
        <v>20.795490000000001</v>
      </c>
      <c r="D71" s="35">
        <v>117.254</v>
      </c>
      <c r="E71" s="36">
        <v>43.309489999999997</v>
      </c>
      <c r="J71" s="14"/>
      <c r="L71" s="13"/>
      <c r="M71" s="35">
        <v>4.4400599999999999</v>
      </c>
      <c r="N71" s="35">
        <v>6.6097200000000003</v>
      </c>
      <c r="O71" s="36">
        <v>7.9981900000000001</v>
      </c>
      <c r="U71" s="14"/>
    </row>
    <row r="72" spans="2:21" x14ac:dyDescent="0.25">
      <c r="B72" s="13"/>
      <c r="C72" s="35">
        <v>22.108409999999999</v>
      </c>
      <c r="D72" s="35">
        <v>165.68790000000001</v>
      </c>
      <c r="E72" s="36">
        <v>79.840909999999994</v>
      </c>
      <c r="J72" s="14"/>
      <c r="L72" s="13"/>
      <c r="M72" s="35">
        <v>4.5899099999999997</v>
      </c>
      <c r="N72" s="35">
        <v>6.16005</v>
      </c>
      <c r="O72" s="36">
        <v>7.8682299999999996</v>
      </c>
      <c r="U72" s="14"/>
    </row>
    <row r="73" spans="2:21" x14ac:dyDescent="0.25">
      <c r="B73" s="13"/>
      <c r="C73" s="35">
        <v>16.905639999999998</v>
      </c>
      <c r="D73" s="35">
        <v>231.59200000000001</v>
      </c>
      <c r="E73" s="36">
        <v>54.21904</v>
      </c>
      <c r="J73" s="14"/>
      <c r="L73" s="13"/>
      <c r="M73" s="35">
        <v>6.2963800000000001</v>
      </c>
      <c r="N73" s="35">
        <v>6.5708000000000002</v>
      </c>
      <c r="O73" s="36">
        <v>7.9839399999999996</v>
      </c>
      <c r="U73" s="14"/>
    </row>
    <row r="74" spans="2:21" x14ac:dyDescent="0.25">
      <c r="B74" s="13"/>
      <c r="C74" s="35">
        <v>7.6100199999999996</v>
      </c>
      <c r="D74" s="35">
        <v>55.246920000000003</v>
      </c>
      <c r="E74" s="36">
        <v>110.462</v>
      </c>
      <c r="J74" s="14"/>
      <c r="L74" s="13"/>
      <c r="M74" s="35">
        <v>4.7625599999999997</v>
      </c>
      <c r="N74" s="35">
        <v>6.7602599999999997</v>
      </c>
      <c r="O74" s="36">
        <v>7.8740600000000001</v>
      </c>
      <c r="U74" s="14"/>
    </row>
    <row r="75" spans="2:21" x14ac:dyDescent="0.25">
      <c r="B75" s="13"/>
      <c r="C75" s="35">
        <v>10.58602</v>
      </c>
      <c r="D75" s="35">
        <v>198.30340000000001</v>
      </c>
      <c r="E75" s="36">
        <v>52.163679999999999</v>
      </c>
      <c r="J75" s="14"/>
      <c r="L75" s="13"/>
      <c r="M75" s="35">
        <v>5.5005499999999996</v>
      </c>
      <c r="N75" s="35">
        <v>7.4854000000000003</v>
      </c>
      <c r="O75" s="36">
        <v>8.0138499999999997</v>
      </c>
      <c r="U75" s="14"/>
    </row>
    <row r="76" spans="2:21" x14ac:dyDescent="0.25">
      <c r="B76" s="13"/>
      <c r="C76" s="35">
        <v>13.83034</v>
      </c>
      <c r="D76" s="35">
        <v>313.56259999999997</v>
      </c>
      <c r="E76" s="36">
        <v>51.236579999999996</v>
      </c>
      <c r="J76" s="14"/>
      <c r="L76" s="13"/>
      <c r="M76" s="35">
        <v>4.91073</v>
      </c>
      <c r="N76" s="35">
        <v>6.4120699999999999</v>
      </c>
      <c r="O76" s="36">
        <v>8.1871100000000006</v>
      </c>
      <c r="U76" s="14"/>
    </row>
    <row r="77" spans="2:21" x14ac:dyDescent="0.25">
      <c r="B77" s="13"/>
      <c r="C77" s="35">
        <v>19.875879999999999</v>
      </c>
      <c r="D77" s="35">
        <v>232.7758</v>
      </c>
      <c r="E77" s="36">
        <v>57.115549999999999</v>
      </c>
      <c r="J77" s="14"/>
      <c r="L77" s="13"/>
      <c r="M77" s="35">
        <v>4.5174300000000001</v>
      </c>
      <c r="N77" s="35">
        <v>6.7002699999999997</v>
      </c>
      <c r="O77" s="36">
        <v>7.1854300000000002</v>
      </c>
      <c r="U77" s="14"/>
    </row>
    <row r="78" spans="2:21" x14ac:dyDescent="0.25">
      <c r="B78" s="13"/>
      <c r="C78" s="35">
        <v>56.323900000000002</v>
      </c>
      <c r="D78" s="35">
        <v>202.59450000000001</v>
      </c>
      <c r="E78" s="36">
        <v>74.448130000000006</v>
      </c>
      <c r="J78" s="14"/>
      <c r="L78" s="13"/>
      <c r="M78" s="35">
        <v>4.7970499999999996</v>
      </c>
      <c r="N78" s="35">
        <v>7.0601599999999998</v>
      </c>
      <c r="O78" s="36">
        <v>8.1218900000000005</v>
      </c>
      <c r="U78" s="14"/>
    </row>
    <row r="79" spans="2:21" x14ac:dyDescent="0.25">
      <c r="B79" s="13"/>
      <c r="C79" s="35">
        <v>25.977129999999999</v>
      </c>
      <c r="D79" s="35">
        <v>252.702</v>
      </c>
      <c r="E79" s="36">
        <v>69.260890000000003</v>
      </c>
      <c r="J79" s="14"/>
      <c r="L79" s="13"/>
      <c r="M79" s="35">
        <v>4.8167299999999997</v>
      </c>
      <c r="N79" s="35">
        <v>6.4417600000000004</v>
      </c>
      <c r="O79" s="36">
        <v>7.22607</v>
      </c>
      <c r="U79" s="14"/>
    </row>
    <row r="80" spans="2:21" x14ac:dyDescent="0.25">
      <c r="B80" s="13"/>
      <c r="C80" s="35">
        <v>19.143180000000001</v>
      </c>
      <c r="D80" s="35">
        <v>103.2295</v>
      </c>
      <c r="E80" s="36">
        <v>74.843959999999996</v>
      </c>
      <c r="J80" s="14"/>
      <c r="L80" s="13"/>
      <c r="M80" s="35">
        <v>5.0837300000000001</v>
      </c>
      <c r="N80" s="35">
        <v>6.29373</v>
      </c>
      <c r="O80" s="36">
        <v>7.9372499999999997</v>
      </c>
      <c r="U80" s="14"/>
    </row>
    <row r="81" spans="2:21" x14ac:dyDescent="0.25">
      <c r="B81" s="13"/>
      <c r="C81" s="35">
        <v>9.7567939999999993</v>
      </c>
      <c r="D81" s="35">
        <v>135.63040000000001</v>
      </c>
      <c r="E81" s="36">
        <v>89.11139</v>
      </c>
      <c r="J81" s="14"/>
      <c r="L81" s="13"/>
      <c r="M81" s="35">
        <v>4.7122799999999998</v>
      </c>
      <c r="N81" s="35">
        <v>6.4469700000000003</v>
      </c>
      <c r="O81" s="36">
        <v>7.2582700000000004</v>
      </c>
      <c r="U81" s="14"/>
    </row>
    <row r="82" spans="2:21" x14ac:dyDescent="0.25">
      <c r="B82" s="13"/>
      <c r="C82" s="35">
        <v>53.817570000000003</v>
      </c>
      <c r="D82" s="35">
        <v>267.68830000000003</v>
      </c>
      <c r="E82" s="36">
        <v>105.83929999999999</v>
      </c>
      <c r="J82" s="14"/>
      <c r="L82" s="13"/>
      <c r="M82" s="35">
        <v>4.8463700000000003</v>
      </c>
      <c r="N82" s="35">
        <v>6.7365700000000004</v>
      </c>
      <c r="O82" s="36">
        <v>7.76044</v>
      </c>
      <c r="U82" s="14"/>
    </row>
    <row r="83" spans="2:21" x14ac:dyDescent="0.25">
      <c r="B83" s="13"/>
      <c r="C83" s="35">
        <v>19.364719999999998</v>
      </c>
      <c r="D83" s="35">
        <v>24.562619999999999</v>
      </c>
      <c r="E83" s="36">
        <v>101.2727</v>
      </c>
      <c r="J83" s="14"/>
      <c r="L83" s="13"/>
      <c r="M83" s="35">
        <v>4.0944200000000004</v>
      </c>
      <c r="N83" s="35">
        <v>6.6486700000000001</v>
      </c>
      <c r="O83" s="36">
        <v>7.54122</v>
      </c>
      <c r="U83" s="14"/>
    </row>
    <row r="84" spans="2:21" x14ac:dyDescent="0.25">
      <c r="B84" s="13"/>
      <c r="C84" s="35">
        <v>61.661960000000001</v>
      </c>
      <c r="D84" s="35">
        <v>419.76119999999997</v>
      </c>
      <c r="E84" s="36">
        <v>55.55545</v>
      </c>
      <c r="J84" s="14"/>
      <c r="L84" s="13"/>
      <c r="M84" s="35">
        <v>4.7694200000000002</v>
      </c>
      <c r="N84" s="35">
        <v>6.4958400000000003</v>
      </c>
      <c r="O84" s="36">
        <v>7.5361500000000001</v>
      </c>
      <c r="U84" s="14"/>
    </row>
    <row r="85" spans="2:21" x14ac:dyDescent="0.25">
      <c r="B85" s="13"/>
      <c r="C85" s="35">
        <v>18.08634</v>
      </c>
      <c r="D85" s="35">
        <v>31.916599999999999</v>
      </c>
      <c r="E85" s="36">
        <v>102.5638</v>
      </c>
      <c r="J85" s="14"/>
      <c r="L85" s="13"/>
      <c r="M85" s="35">
        <v>4.2655700000000003</v>
      </c>
      <c r="N85" s="35">
        <v>6.9298700000000002</v>
      </c>
      <c r="O85" s="36">
        <v>7.83779</v>
      </c>
      <c r="U85" s="14"/>
    </row>
    <row r="86" spans="2:21" x14ac:dyDescent="0.25">
      <c r="B86" s="13"/>
      <c r="C86" s="35">
        <v>15.3918</v>
      </c>
      <c r="D86" s="35">
        <v>144.5582</v>
      </c>
      <c r="E86" s="36">
        <v>48.269599999999997</v>
      </c>
      <c r="J86" s="14"/>
      <c r="L86" s="13"/>
      <c r="M86" s="35">
        <v>4.5098500000000001</v>
      </c>
      <c r="N86" s="35">
        <v>6.9559899999999999</v>
      </c>
      <c r="O86" s="36">
        <v>7.9055400000000002</v>
      </c>
      <c r="U86" s="14"/>
    </row>
    <row r="87" spans="2:21" x14ac:dyDescent="0.25">
      <c r="B87" s="13"/>
      <c r="C87" s="35">
        <v>28.421980000000001</v>
      </c>
      <c r="D87" s="35">
        <v>23.121670000000002</v>
      </c>
      <c r="E87" s="36">
        <v>63.764519999999997</v>
      </c>
      <c r="J87" s="14"/>
      <c r="L87" s="13"/>
      <c r="M87" s="35">
        <v>3.8037299999999998</v>
      </c>
      <c r="N87" s="35">
        <v>6.3416600000000001</v>
      </c>
      <c r="O87" s="36">
        <v>7.6591399999999998</v>
      </c>
      <c r="U87" s="14"/>
    </row>
    <row r="88" spans="2:21" x14ac:dyDescent="0.25">
      <c r="B88" s="13"/>
      <c r="C88" s="35">
        <v>54.434249999999999</v>
      </c>
      <c r="D88" s="35">
        <v>349.95839999999998</v>
      </c>
      <c r="E88" s="36">
        <v>57.969009999999997</v>
      </c>
      <c r="J88" s="14"/>
      <c r="L88" s="13"/>
      <c r="M88" s="35">
        <v>5.3258999999999999</v>
      </c>
      <c r="N88" s="35">
        <v>6.9650299999999996</v>
      </c>
      <c r="O88" s="36">
        <v>7.7104400000000002</v>
      </c>
      <c r="U88" s="14"/>
    </row>
    <row r="89" spans="2:21" x14ac:dyDescent="0.25">
      <c r="B89" s="13"/>
      <c r="C89" s="35">
        <v>19.555119999999999</v>
      </c>
      <c r="D89" s="35">
        <v>104.7598</v>
      </c>
      <c r="E89" s="36">
        <v>40.115670000000001</v>
      </c>
      <c r="J89" s="14"/>
      <c r="L89" s="13"/>
      <c r="M89" s="35">
        <v>4.4131</v>
      </c>
      <c r="N89" s="35">
        <v>6.26478</v>
      </c>
      <c r="O89" s="36">
        <v>7.5823</v>
      </c>
      <c r="U89" s="14"/>
    </row>
    <row r="90" spans="2:21" x14ac:dyDescent="0.25">
      <c r="B90" s="13"/>
      <c r="C90" s="35">
        <v>29.657579999999999</v>
      </c>
      <c r="D90" s="35">
        <v>101.3374</v>
      </c>
      <c r="E90" s="36">
        <v>55.991199999999999</v>
      </c>
      <c r="J90" s="14"/>
      <c r="L90" s="13"/>
      <c r="M90" s="35">
        <v>4.12601</v>
      </c>
      <c r="N90" s="35">
        <v>6.9201100000000002</v>
      </c>
      <c r="O90" s="36">
        <v>7.7069799999999997</v>
      </c>
      <c r="U90" s="14"/>
    </row>
    <row r="91" spans="2:21" x14ac:dyDescent="0.25">
      <c r="B91" s="13"/>
      <c r="C91" s="35">
        <v>41.765430000000002</v>
      </c>
      <c r="D91" s="35">
        <v>277.60469999999998</v>
      </c>
      <c r="E91" s="36">
        <v>68.162980000000005</v>
      </c>
      <c r="J91" s="14"/>
      <c r="L91" s="13"/>
      <c r="M91" s="35">
        <v>4.2747799999999998</v>
      </c>
      <c r="N91" s="35">
        <v>6.6544400000000001</v>
      </c>
      <c r="O91" s="36">
        <v>7.7840100000000003</v>
      </c>
      <c r="U91" s="14"/>
    </row>
    <row r="92" spans="2:21" x14ac:dyDescent="0.25">
      <c r="B92" s="13"/>
      <c r="C92" s="35">
        <v>67.604969999999994</v>
      </c>
      <c r="D92" s="35">
        <v>527.08669999999995</v>
      </c>
      <c r="E92" s="36">
        <v>96.262889999999999</v>
      </c>
      <c r="J92" s="14"/>
      <c r="L92" s="13"/>
      <c r="M92" s="35">
        <v>4.7563599999999999</v>
      </c>
      <c r="N92" s="35">
        <v>6.6258699999999999</v>
      </c>
      <c r="O92" s="36">
        <v>8.1619700000000002</v>
      </c>
      <c r="U92" s="14"/>
    </row>
    <row r="93" spans="2:21" x14ac:dyDescent="0.25">
      <c r="B93" s="13"/>
      <c r="C93" s="35">
        <v>33.4649</v>
      </c>
      <c r="D93" s="35">
        <v>247.51400000000001</v>
      </c>
      <c r="E93" s="36">
        <v>84.326719999999995</v>
      </c>
      <c r="J93" s="14"/>
      <c r="L93" s="13"/>
      <c r="M93" s="35">
        <v>4.85182</v>
      </c>
      <c r="N93" s="35">
        <v>6.5215800000000002</v>
      </c>
      <c r="O93" s="36">
        <v>7.7202900000000003</v>
      </c>
      <c r="U93" s="14"/>
    </row>
    <row r="94" spans="2:21" x14ac:dyDescent="0.25">
      <c r="B94" s="13"/>
      <c r="C94" s="35">
        <v>2.3364050000000001</v>
      </c>
      <c r="D94" s="35">
        <v>36.41592</v>
      </c>
      <c r="E94" s="36">
        <v>87.358400000000003</v>
      </c>
      <c r="J94" s="14"/>
      <c r="L94" s="13"/>
      <c r="M94" s="35">
        <v>5.10487</v>
      </c>
      <c r="N94" s="35">
        <v>5.9379299999999997</v>
      </c>
      <c r="O94" s="36">
        <v>7.7753100000000002</v>
      </c>
      <c r="U94" s="14"/>
    </row>
    <row r="95" spans="2:21" x14ac:dyDescent="0.25">
      <c r="B95" s="13"/>
      <c r="C95" s="35">
        <v>14.77411</v>
      </c>
      <c r="D95" s="35">
        <v>39.216070000000002</v>
      </c>
      <c r="E95" s="36">
        <v>71.349620000000002</v>
      </c>
      <c r="J95" s="14"/>
      <c r="L95" s="13"/>
      <c r="M95" s="35">
        <v>4.7188999999999997</v>
      </c>
      <c r="N95" s="35">
        <v>6.8854600000000001</v>
      </c>
      <c r="O95" s="36">
        <v>7.7620800000000001</v>
      </c>
      <c r="U95" s="14"/>
    </row>
    <row r="96" spans="2:21" x14ac:dyDescent="0.25">
      <c r="B96" s="13"/>
      <c r="C96" s="35">
        <v>9.0434009999999994</v>
      </c>
      <c r="D96" s="35">
        <v>81.149000000000001</v>
      </c>
      <c r="E96" s="36">
        <v>-8.0662210000000005</v>
      </c>
      <c r="J96" s="14"/>
      <c r="L96" s="13"/>
      <c r="M96" s="35">
        <v>4.45702</v>
      </c>
      <c r="N96" s="35">
        <v>6.7165699999999999</v>
      </c>
      <c r="O96" s="36">
        <v>8.2909900000000007</v>
      </c>
      <c r="U96" s="14"/>
    </row>
    <row r="97" spans="2:21" x14ac:dyDescent="0.25">
      <c r="B97" s="13"/>
      <c r="C97" s="35">
        <v>60.497570000000003</v>
      </c>
      <c r="D97" s="35">
        <v>219.38229999999999</v>
      </c>
      <c r="E97" s="36">
        <v>62.721760000000003</v>
      </c>
      <c r="J97" s="14"/>
      <c r="L97" s="13"/>
      <c r="M97" s="35">
        <v>4.32254</v>
      </c>
      <c r="N97" s="35">
        <v>6.74498</v>
      </c>
      <c r="O97" s="36">
        <v>7.9639600000000002</v>
      </c>
      <c r="U97" s="14"/>
    </row>
    <row r="98" spans="2:21" x14ac:dyDescent="0.25">
      <c r="B98" s="13"/>
      <c r="C98" s="35">
        <v>26.157</v>
      </c>
      <c r="D98" s="35">
        <v>74.198049999999995</v>
      </c>
      <c r="E98" s="36">
        <v>27.54034</v>
      </c>
      <c r="J98" s="14"/>
      <c r="L98" s="13"/>
      <c r="M98" s="35">
        <v>4.6520700000000001</v>
      </c>
      <c r="N98" s="35">
        <v>6.2793200000000002</v>
      </c>
      <c r="O98" s="36">
        <v>7.9462900000000003</v>
      </c>
      <c r="U98" s="14"/>
    </row>
    <row r="99" spans="2:21" x14ac:dyDescent="0.25">
      <c r="B99" s="13"/>
      <c r="C99" s="35">
        <v>38.422330000000002</v>
      </c>
      <c r="D99" s="35">
        <v>77.627830000000003</v>
      </c>
      <c r="E99" s="36">
        <v>35.674370000000003</v>
      </c>
      <c r="J99" s="14"/>
      <c r="L99" s="13"/>
      <c r="M99" s="42">
        <v>4.3801100000000002</v>
      </c>
      <c r="N99" s="42">
        <v>6.7972400000000004</v>
      </c>
      <c r="O99" s="39">
        <v>7.9387699999999999</v>
      </c>
      <c r="U99" s="14"/>
    </row>
    <row r="100" spans="2:21" x14ac:dyDescent="0.25">
      <c r="B100" s="13"/>
      <c r="C100" s="35">
        <v>29.86402</v>
      </c>
      <c r="D100" s="35">
        <v>49.64425</v>
      </c>
      <c r="E100" s="36">
        <v>68.029880000000006</v>
      </c>
      <c r="J100" s="14"/>
      <c r="L100" s="13"/>
      <c r="U100" s="14"/>
    </row>
    <row r="101" spans="2:21" x14ac:dyDescent="0.25">
      <c r="B101" s="13"/>
      <c r="C101" s="35">
        <v>27.467009999999998</v>
      </c>
      <c r="D101" s="35">
        <v>29.40924</v>
      </c>
      <c r="E101" s="36">
        <v>97.280869999999993</v>
      </c>
      <c r="J101" s="14"/>
      <c r="L101" s="13"/>
      <c r="U101" s="14"/>
    </row>
    <row r="102" spans="2:21" x14ac:dyDescent="0.25">
      <c r="B102" s="13"/>
      <c r="C102" s="35">
        <v>28.609069999999999</v>
      </c>
      <c r="D102" s="35">
        <v>88.184259999999995</v>
      </c>
      <c r="E102" s="36">
        <v>119.18049999999999</v>
      </c>
      <c r="J102" s="14"/>
      <c r="L102" s="13"/>
      <c r="U102" s="14"/>
    </row>
    <row r="103" spans="2:21" ht="14.4" thickBot="1" x14ac:dyDescent="0.3">
      <c r="B103" s="13"/>
      <c r="C103" s="35">
        <v>43.390129999999999</v>
      </c>
      <c r="D103" s="35">
        <v>273.58929999999998</v>
      </c>
      <c r="E103" s="36">
        <v>105.5052</v>
      </c>
      <c r="J103" s="14"/>
      <c r="L103" s="15"/>
      <c r="M103" s="41"/>
      <c r="N103" s="41"/>
      <c r="O103" s="41"/>
      <c r="P103" s="41"/>
      <c r="Q103" s="41"/>
      <c r="R103" s="41"/>
      <c r="S103" s="16"/>
      <c r="T103" s="16"/>
      <c r="U103" s="17"/>
    </row>
    <row r="104" spans="2:21" x14ac:dyDescent="0.25">
      <c r="B104" s="13"/>
      <c r="C104" s="35">
        <v>12.76418</v>
      </c>
      <c r="D104" s="35">
        <v>57.376220000000004</v>
      </c>
      <c r="E104" s="36">
        <v>70.889240000000001</v>
      </c>
      <c r="J104" s="14"/>
    </row>
    <row r="105" spans="2:21" x14ac:dyDescent="0.25">
      <c r="B105" s="13"/>
      <c r="C105" s="35">
        <v>20.348310000000001</v>
      </c>
      <c r="D105" s="35">
        <v>41.619610000000002</v>
      </c>
      <c r="E105" s="36">
        <v>88.648250000000004</v>
      </c>
      <c r="J105" s="14"/>
    </row>
    <row r="106" spans="2:21" x14ac:dyDescent="0.25">
      <c r="B106" s="13"/>
      <c r="C106" s="35">
        <v>12.9931</v>
      </c>
      <c r="D106" s="35">
        <v>44.113219999999998</v>
      </c>
      <c r="E106" s="36">
        <v>161.87520000000001</v>
      </c>
      <c r="J106" s="14"/>
    </row>
    <row r="107" spans="2:21" x14ac:dyDescent="0.25">
      <c r="B107" s="13"/>
      <c r="C107" s="35">
        <v>54.509369999999997</v>
      </c>
      <c r="D107" s="35">
        <v>269.06479999999999</v>
      </c>
      <c r="E107" s="36">
        <v>52.44</v>
      </c>
      <c r="J107" s="14"/>
    </row>
    <row r="108" spans="2:21" x14ac:dyDescent="0.25">
      <c r="B108" s="13"/>
      <c r="C108" s="35">
        <v>6.3109489999999999</v>
      </c>
      <c r="D108" s="35">
        <v>24.154730000000001</v>
      </c>
      <c r="E108" s="36">
        <v>49.407780000000002</v>
      </c>
      <c r="J108" s="14"/>
    </row>
    <row r="109" spans="2:21" x14ac:dyDescent="0.25">
      <c r="B109" s="13"/>
      <c r="C109" s="35">
        <v>54.629469999999998</v>
      </c>
      <c r="D109" s="35">
        <v>120.6129</v>
      </c>
      <c r="E109" s="36">
        <v>93.487049999999996</v>
      </c>
      <c r="J109" s="14"/>
    </row>
    <row r="110" spans="2:21" x14ac:dyDescent="0.25">
      <c r="B110" s="13"/>
      <c r="C110" s="35">
        <v>23.448270000000001</v>
      </c>
      <c r="D110" s="35">
        <v>167.18549999999999</v>
      </c>
      <c r="E110" s="36">
        <v>64.515929999999997</v>
      </c>
      <c r="J110" s="14"/>
    </row>
    <row r="111" spans="2:21" x14ac:dyDescent="0.25">
      <c r="B111" s="13"/>
      <c r="C111" s="35">
        <v>18.196179999999998</v>
      </c>
      <c r="D111" s="35">
        <v>264.08859999999999</v>
      </c>
      <c r="E111" s="36">
        <v>41.833129999999997</v>
      </c>
      <c r="J111" s="14"/>
    </row>
    <row r="112" spans="2:21" x14ac:dyDescent="0.25">
      <c r="B112" s="13"/>
      <c r="C112" s="42">
        <v>21.743480000000002</v>
      </c>
      <c r="D112" s="42">
        <v>90.732830000000007</v>
      </c>
      <c r="E112" s="39">
        <v>51.412979999999997</v>
      </c>
      <c r="J112" s="14"/>
    </row>
    <row r="113" spans="2:10" x14ac:dyDescent="0.25">
      <c r="B113" s="13"/>
      <c r="J113" s="14"/>
    </row>
    <row r="114" spans="2:10" ht="14.4" thickBot="1" x14ac:dyDescent="0.3">
      <c r="B114" s="15"/>
      <c r="C114" s="41"/>
      <c r="D114" s="41"/>
      <c r="E114" s="41"/>
      <c r="F114" s="41"/>
      <c r="G114" s="41"/>
      <c r="H114" s="41"/>
      <c r="I114" s="16"/>
      <c r="J114" s="17"/>
    </row>
  </sheetData>
  <mergeCells count="6">
    <mergeCell ref="M5:O5"/>
    <mergeCell ref="C7:E7"/>
    <mergeCell ref="M7:O7"/>
    <mergeCell ref="C5:E5"/>
    <mergeCell ref="M3:T3"/>
    <mergeCell ref="C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Fig. 1B</vt:lpstr>
      <vt:lpstr>Fig. 1F</vt:lpstr>
      <vt:lpstr>Fig. 3B</vt:lpstr>
      <vt:lpstr>Fig. 3C</vt:lpstr>
      <vt:lpstr>Fig. 3D</vt:lpstr>
      <vt:lpstr>Fig. 4A</vt:lpstr>
      <vt:lpstr>Fig. 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Nutsara Settha</dc:creator>
  <cp:lastModifiedBy>Saowaluk Saisomboon</cp:lastModifiedBy>
  <dcterms:created xsi:type="dcterms:W3CDTF">2024-10-01T06:21:44Z</dcterms:created>
  <dcterms:modified xsi:type="dcterms:W3CDTF">2024-10-01T11:15:33Z</dcterms:modified>
</cp:coreProperties>
</file>