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2/Downloads/小论文相关内容/PeeJ/补充文件/"/>
    </mc:Choice>
  </mc:AlternateContent>
  <xr:revisionPtr revIDLastSave="0" documentId="13_ncr:1_{C6633B51-4D16-7F4A-BEDF-14933473C938}" xr6:coauthVersionLast="47" xr6:coauthVersionMax="47" xr10:uidLastSave="{00000000-0000-0000-0000-000000000000}"/>
  <bookViews>
    <workbookView xWindow="740" yWindow="1000" windowWidth="27700" windowHeight="15300" xr2:uid="{7EECB1BA-4FF9-2541-B32A-AC5B4354A4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6" i="1" s="1"/>
  <c r="C5" i="1"/>
  <c r="G4" i="1" s="1"/>
  <c r="G7" i="1" l="1"/>
  <c r="G5" i="1"/>
  <c r="G3" i="1"/>
  <c r="G8" i="1"/>
  <c r="H5" i="1" l="1"/>
  <c r="I5" i="1" s="1"/>
  <c r="J5" i="1" s="1"/>
  <c r="I7" i="1" l="1"/>
  <c r="J7" i="1" s="1"/>
  <c r="I4" i="1"/>
  <c r="J4" i="1" s="1"/>
  <c r="I6" i="1"/>
  <c r="J6" i="1" s="1"/>
  <c r="I3" i="1"/>
  <c r="J3" i="1" s="1"/>
  <c r="I8" i="1"/>
  <c r="J8" i="1" s="1"/>
</calcChain>
</file>

<file path=xl/sharedStrings.xml><?xml version="1.0" encoding="utf-8"?>
<sst xmlns="http://schemas.openxmlformats.org/spreadsheetml/2006/main" count="23" uniqueCount="13">
  <si>
    <t>sample</t>
    <phoneticPr fontId="1" type="noConversion"/>
  </si>
  <si>
    <t>Ct</t>
    <phoneticPr fontId="1" type="noConversion"/>
  </si>
  <si>
    <t>Δ</t>
    <phoneticPr fontId="1" type="noConversion"/>
  </si>
  <si>
    <t>ΔΔCt</t>
    <phoneticPr fontId="1" type="noConversion"/>
  </si>
  <si>
    <t>2^-ΔΔCt</t>
    <phoneticPr fontId="1" type="noConversion"/>
  </si>
  <si>
    <t>actin-Con</t>
    <phoneticPr fontId="1" type="noConversion"/>
  </si>
  <si>
    <t>TU212CON</t>
    <phoneticPr fontId="1" type="noConversion"/>
  </si>
  <si>
    <t>actinHPV16E7</t>
    <phoneticPr fontId="1" type="noConversion"/>
  </si>
  <si>
    <t>TU212HPV16E7</t>
    <phoneticPr fontId="1" type="noConversion"/>
  </si>
  <si>
    <t>average Ct</t>
    <phoneticPr fontId="1" type="noConversion"/>
  </si>
  <si>
    <t>control  group：TU212CON</t>
    <phoneticPr fontId="1" type="noConversion"/>
  </si>
  <si>
    <t>experimental group：TU212HPV</t>
    <phoneticPr fontId="1" type="noConversion"/>
  </si>
  <si>
    <t>Δ average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</si>
</sst>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D8B1-1F28-A347-A299-084F6C5F388A}">
  <dimension ref="A1:J8"/>
  <sheetViews>
    <sheetView tabSelected="1" workbookViewId="0">
      <selection activeCell="I18" sqref="I18"/>
    </sheetView>
  </sheetViews>
  <sheetFormatPr baseColWidth="10" defaultRowHeight="16"/>
  <sheetData>
    <row r="1" spans="1:10">
      <c r="A1" s="2" t="s">
        <v>10</v>
      </c>
      <c r="B1" s="2"/>
      <c r="C1" s="2"/>
      <c r="E1" s="2" t="s">
        <v>11</v>
      </c>
      <c r="F1" s="2"/>
      <c r="G1" s="2"/>
    </row>
    <row r="2" spans="1:10">
      <c r="A2" s="1" t="s">
        <v>0</v>
      </c>
      <c r="B2" s="1" t="s">
        <v>1</v>
      </c>
      <c r="C2" s="1" t="s">
        <v>9</v>
      </c>
      <c r="E2" s="1" t="s">
        <v>0</v>
      </c>
      <c r="F2" s="1" t="s">
        <v>1</v>
      </c>
      <c r="G2" s="1" t="s">
        <v>2</v>
      </c>
      <c r="H2" s="1" t="s">
        <v>12</v>
      </c>
      <c r="I2" s="1" t="s">
        <v>3</v>
      </c>
      <c r="J2" s="1" t="s">
        <v>4</v>
      </c>
    </row>
    <row r="3" spans="1:10">
      <c r="A3" s="1" t="s">
        <v>5</v>
      </c>
      <c r="B3" s="1">
        <v>14.11</v>
      </c>
      <c r="C3" s="1"/>
      <c r="E3" t="s">
        <v>6</v>
      </c>
      <c r="F3">
        <v>29.2</v>
      </c>
      <c r="G3">
        <f>F3-C5</f>
        <v>14.656666666666668</v>
      </c>
      <c r="I3">
        <f>G3-$H$5</f>
        <v>-0.53333333333333499</v>
      </c>
      <c r="J3">
        <f>2^-I3</f>
        <v>1.4472692374403797</v>
      </c>
    </row>
    <row r="4" spans="1:10">
      <c r="A4" s="1" t="s">
        <v>5</v>
      </c>
      <c r="B4" s="1">
        <v>14.91</v>
      </c>
      <c r="C4" s="1"/>
      <c r="E4" t="s">
        <v>6</v>
      </c>
      <c r="F4">
        <v>29.51</v>
      </c>
      <c r="G4">
        <f>F4-C5</f>
        <v>14.96666666666667</v>
      </c>
      <c r="I4">
        <f t="shared" ref="I4:I8" si="0">G4-$H$5</f>
        <v>-0.22333333333333272</v>
      </c>
      <c r="J4">
        <f t="shared" ref="J4:J8" si="1">2^-I4</f>
        <v>1.1674278037569712</v>
      </c>
    </row>
    <row r="5" spans="1:10">
      <c r="A5" t="s">
        <v>5</v>
      </c>
      <c r="B5">
        <v>14.61</v>
      </c>
      <c r="C5">
        <f>AVERAGE(B3:B5)</f>
        <v>14.543333333333331</v>
      </c>
      <c r="E5" t="s">
        <v>6</v>
      </c>
      <c r="F5">
        <v>30.49</v>
      </c>
      <c r="G5">
        <f>F5-C5</f>
        <v>15.946666666666667</v>
      </c>
      <c r="H5">
        <f>AVERAGE(G3:G5)</f>
        <v>15.190000000000003</v>
      </c>
      <c r="I5">
        <f t="shared" si="0"/>
        <v>0.75666666666666416</v>
      </c>
      <c r="J5">
        <f t="shared" si="1"/>
        <v>0.59186224429491874</v>
      </c>
    </row>
    <row r="6" spans="1:10">
      <c r="A6" t="s">
        <v>7</v>
      </c>
      <c r="B6">
        <v>13.99</v>
      </c>
      <c r="E6" t="s">
        <v>8</v>
      </c>
      <c r="F6">
        <v>21.05</v>
      </c>
      <c r="G6">
        <f>F6-C8</f>
        <v>7.0733333333333341</v>
      </c>
      <c r="I6">
        <f t="shared" si="0"/>
        <v>-8.1166666666666689</v>
      </c>
      <c r="J6">
        <f t="shared" si="1"/>
        <v>277.56207879716351</v>
      </c>
    </row>
    <row r="7" spans="1:10">
      <c r="A7" t="s">
        <v>7</v>
      </c>
      <c r="B7">
        <v>13.84</v>
      </c>
      <c r="E7" t="s">
        <v>8</v>
      </c>
      <c r="F7">
        <v>20.84</v>
      </c>
      <c r="G7">
        <f>F7-C8</f>
        <v>6.8633333333333333</v>
      </c>
      <c r="I7">
        <f t="shared" si="0"/>
        <v>-8.3266666666666698</v>
      </c>
      <c r="J7">
        <f t="shared" si="1"/>
        <v>321.05277684486742</v>
      </c>
    </row>
    <row r="8" spans="1:10">
      <c r="A8" t="s">
        <v>7</v>
      </c>
      <c r="B8">
        <v>14.1</v>
      </c>
      <c r="C8">
        <f>AVERAGE(B6:B8)</f>
        <v>13.976666666666667</v>
      </c>
      <c r="E8" t="s">
        <v>8</v>
      </c>
      <c r="F8">
        <v>20.53</v>
      </c>
      <c r="G8">
        <f>F8-C8</f>
        <v>6.5533333333333346</v>
      </c>
      <c r="I8">
        <f t="shared" si="0"/>
        <v>-8.6366666666666685</v>
      </c>
      <c r="J8">
        <f t="shared" si="1"/>
        <v>398.01159954137512</v>
      </c>
    </row>
  </sheetData>
  <mergeCells count="2">
    <mergeCell ref="A1:C1"/>
    <mergeCell ref="E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14048</dc:creator>
  <cp:lastModifiedBy>14048</cp:lastModifiedBy>
  <dcterms:created xsi:type="dcterms:W3CDTF">2024-12-19T02:32:08Z</dcterms:created>
  <dcterms:modified xsi:type="dcterms:W3CDTF">2025-01-13T14:18:33Z</dcterms:modified>
</cp:coreProperties>
</file>