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soil" sheetId="7" r:id="rId1"/>
    <sheet name="carbon" sheetId="4" r:id="rId2"/>
    <sheet name="plants_community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<sst xmlns="http://schemas.openxmlformats.org/spreadsheetml/2006/main" count="86" uniqueCount="38">
  <si>
    <t>Type</t>
  </si>
  <si>
    <t>Site</t>
  </si>
  <si>
    <t>BD(g/cm3)</t>
  </si>
  <si>
    <t>SWC(V/V%)</t>
  </si>
  <si>
    <t>N(g/kg)</t>
  </si>
  <si>
    <t>P(g/kg)</t>
  </si>
  <si>
    <t>K(g/kg)</t>
  </si>
  <si>
    <t>Aggregate spraying repair for Slope 1</t>
  </si>
  <si>
    <t>S1</t>
  </si>
  <si>
    <t>Aggregate spraying repair for Slope 2</t>
  </si>
  <si>
    <t>S2</t>
  </si>
  <si>
    <t>Aggregate spraying repair for Slope 3</t>
  </si>
  <si>
    <t>S3</t>
  </si>
  <si>
    <t>Natural recovery of slope1</t>
  </si>
  <si>
    <t>S4</t>
  </si>
  <si>
    <t>Natural recovery of slope2</t>
  </si>
  <si>
    <t>S5</t>
  </si>
  <si>
    <t>Natural recovery of slope3</t>
  </si>
  <si>
    <t>S6</t>
  </si>
  <si>
    <t>Undamaged slope1</t>
  </si>
  <si>
    <t>S7</t>
  </si>
  <si>
    <t>Undamaged slope2</t>
  </si>
  <si>
    <t>S8</t>
  </si>
  <si>
    <t>Undamaged slope3</t>
  </si>
  <si>
    <t>S9</t>
  </si>
  <si>
    <t>Note:BD, soil bulk density; SWC, soil water content; N, soil total nitrogen content; P, soil total phosphorous content; K, soil total potassium content</t>
  </si>
  <si>
    <t>Tree Layer</t>
  </si>
  <si>
    <t>Shrub Layer</t>
  </si>
  <si>
    <t>Litter Layer</t>
  </si>
  <si>
    <t>Root</t>
  </si>
  <si>
    <t>Soil</t>
  </si>
  <si>
    <t>Herbaceous Layer</t>
  </si>
  <si>
    <t>Carbon content (kg/m2)</t>
  </si>
  <si>
    <t>C(kg/m2)</t>
  </si>
  <si>
    <t>tree Layer and  shrub Layer Density</t>
  </si>
  <si>
    <t>Density(plants/m2)</t>
  </si>
  <si>
    <t>Diameter of breast height(cm)</t>
  </si>
  <si>
    <t>De(plants/m2)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</si>
</sst>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J18" sqref="J18"/>
    </sheetView>
  </sheetViews>
  <sheetFormatPr defaultColWidth="8.88888888888889" defaultRowHeight="13.8"/>
  <cols>
    <col min="1" max="1" width="13.5555555555556" style="9" customWidth="1"/>
    <col min="2" max="2" width="8.22222222222222" style="9" customWidth="1"/>
    <col min="3" max="7" width="12.8888888888889" style="9"/>
    <col min="8" max="8" width="15.8888888888889" style="9" customWidth="1"/>
    <col min="9" max="9" width="12.8888888888889" style="9"/>
    <col min="10" max="16384" width="8.88888888888889" style="9"/>
  </cols>
  <sheetData>
    <row r="1" spans="1:9">
      <c r="A1" s="2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/>
      <c r="I1" s="10"/>
    </row>
    <row r="2" ht="39.6" spans="1:9">
      <c r="A2" s="2" t="s">
        <v>7</v>
      </c>
      <c r="B2" s="10" t="s">
        <v>8</v>
      </c>
      <c r="C2" s="10">
        <v>0.586</v>
      </c>
      <c r="D2" s="10">
        <v>30.5119453924915</v>
      </c>
      <c r="E2" s="10">
        <v>1.554</v>
      </c>
      <c r="F2" s="10">
        <v>0.72</v>
      </c>
      <c r="G2" s="10">
        <v>19.32</v>
      </c>
      <c r="H2" s="10"/>
      <c r="I2" s="10"/>
    </row>
    <row r="3" spans="1:9">
      <c r="A3" s="10"/>
      <c r="B3" s="10" t="s">
        <v>8</v>
      </c>
      <c r="C3" s="10">
        <v>0.571</v>
      </c>
      <c r="D3" s="10">
        <v>33.9404553415062</v>
      </c>
      <c r="E3" s="10">
        <v>1.227</v>
      </c>
      <c r="F3" s="10">
        <v>0.59</v>
      </c>
      <c r="G3" s="10">
        <v>19.64</v>
      </c>
      <c r="H3" s="10"/>
      <c r="I3" s="10"/>
    </row>
    <row r="4" spans="1:9">
      <c r="A4" s="10"/>
      <c r="B4" s="10" t="s">
        <v>8</v>
      </c>
      <c r="C4" s="10">
        <v>0.613</v>
      </c>
      <c r="D4" s="10">
        <v>24.7634584013051</v>
      </c>
      <c r="E4" s="10">
        <v>1.379</v>
      </c>
      <c r="F4" s="10">
        <v>0.99</v>
      </c>
      <c r="G4" s="10">
        <v>18.97</v>
      </c>
      <c r="H4" s="10"/>
      <c r="I4" s="10"/>
    </row>
    <row r="5" ht="39.6" spans="1:9">
      <c r="A5" s="2" t="s">
        <v>9</v>
      </c>
      <c r="B5" s="10" t="s">
        <v>10</v>
      </c>
      <c r="C5" s="10">
        <v>0.52</v>
      </c>
      <c r="D5" s="10">
        <v>39.6153846153846</v>
      </c>
      <c r="E5" s="10">
        <v>1.621</v>
      </c>
      <c r="F5" s="10">
        <v>1.05</v>
      </c>
      <c r="G5" s="10">
        <v>17.25</v>
      </c>
      <c r="H5" s="10"/>
      <c r="I5" s="10"/>
    </row>
    <row r="6" spans="1:9">
      <c r="A6" s="10"/>
      <c r="B6" s="10" t="s">
        <v>10</v>
      </c>
      <c r="C6" s="10">
        <v>0.543</v>
      </c>
      <c r="D6" s="10">
        <v>33.7016574585635</v>
      </c>
      <c r="E6" s="10">
        <v>1.937</v>
      </c>
      <c r="F6" s="10">
        <v>1.07</v>
      </c>
      <c r="G6" s="10">
        <v>17.65</v>
      </c>
      <c r="H6" s="10"/>
      <c r="I6" s="10"/>
    </row>
    <row r="7" spans="1:9">
      <c r="A7" s="10"/>
      <c r="B7" s="10" t="s">
        <v>10</v>
      </c>
      <c r="C7" s="10">
        <v>0.557</v>
      </c>
      <c r="D7" s="10">
        <v>30.3411131059246</v>
      </c>
      <c r="E7" s="10">
        <v>1.694</v>
      </c>
      <c r="F7" s="10">
        <v>0.96</v>
      </c>
      <c r="G7" s="10">
        <v>17.62</v>
      </c>
      <c r="H7" s="10"/>
      <c r="I7" s="10"/>
    </row>
    <row r="8" ht="39.6" spans="1:9">
      <c r="A8" s="2" t="s">
        <v>11</v>
      </c>
      <c r="B8" s="10" t="s">
        <v>12</v>
      </c>
      <c r="C8" s="10">
        <v>0.524</v>
      </c>
      <c r="D8" s="10">
        <v>32.118320610687</v>
      </c>
      <c r="E8" s="10">
        <v>1.854</v>
      </c>
      <c r="F8" s="10">
        <v>0.84</v>
      </c>
      <c r="G8" s="10">
        <v>19.37</v>
      </c>
      <c r="H8" s="10"/>
      <c r="I8" s="10"/>
    </row>
    <row r="9" spans="1:9">
      <c r="A9" s="10"/>
      <c r="B9" s="10" t="s">
        <v>12</v>
      </c>
      <c r="C9" s="10">
        <v>0.501</v>
      </c>
      <c r="D9" s="10">
        <v>38.1836327345309</v>
      </c>
      <c r="E9" s="10">
        <v>1.645</v>
      </c>
      <c r="F9" s="10">
        <v>0.92</v>
      </c>
      <c r="G9" s="10">
        <v>19.07</v>
      </c>
      <c r="H9" s="10"/>
      <c r="I9" s="10"/>
    </row>
    <row r="10" spans="1:9">
      <c r="A10" s="10"/>
      <c r="B10" s="10" t="s">
        <v>12</v>
      </c>
      <c r="C10" s="10">
        <v>0.505</v>
      </c>
      <c r="D10" s="10">
        <v>37.0891089108911</v>
      </c>
      <c r="E10" s="10">
        <v>1.832</v>
      </c>
      <c r="F10" s="10">
        <v>0.9</v>
      </c>
      <c r="G10" s="10">
        <v>19.21</v>
      </c>
      <c r="H10" s="10"/>
      <c r="I10" s="10"/>
    </row>
    <row r="11" ht="26.4" spans="1:9">
      <c r="A11" s="2" t="s">
        <v>13</v>
      </c>
      <c r="B11" s="10" t="s">
        <v>14</v>
      </c>
      <c r="C11" s="10">
        <v>0.748</v>
      </c>
      <c r="D11" s="10">
        <v>28.785</v>
      </c>
      <c r="E11" s="10">
        <v>0.418</v>
      </c>
      <c r="F11" s="10">
        <v>0.5052</v>
      </c>
      <c r="G11" s="10">
        <v>14.212</v>
      </c>
      <c r="H11" s="10"/>
      <c r="I11" s="12"/>
    </row>
    <row r="12" spans="1:9">
      <c r="A12" s="10"/>
      <c r="B12" s="10" t="s">
        <v>14</v>
      </c>
      <c r="C12" s="10">
        <v>0.745</v>
      </c>
      <c r="D12" s="10">
        <v>30.12</v>
      </c>
      <c r="E12" s="10">
        <v>0.436</v>
      </c>
      <c r="F12" s="10">
        <v>0.50514</v>
      </c>
      <c r="G12" s="10">
        <v>14.5612</v>
      </c>
      <c r="H12" s="10"/>
      <c r="I12" s="12"/>
    </row>
    <row r="13" spans="1:9">
      <c r="A13" s="10"/>
      <c r="B13" s="10" t="s">
        <v>14</v>
      </c>
      <c r="C13" s="10">
        <v>0.775</v>
      </c>
      <c r="D13" s="10">
        <v>29.8</v>
      </c>
      <c r="E13" s="10">
        <v>0.421</v>
      </c>
      <c r="F13" s="10">
        <v>0.50628</v>
      </c>
      <c r="G13" s="10">
        <v>14.599</v>
      </c>
      <c r="H13" s="10"/>
      <c r="I13" s="12"/>
    </row>
    <row r="14" ht="26.4" spans="1:9">
      <c r="A14" s="2" t="s">
        <v>15</v>
      </c>
      <c r="B14" s="10" t="s">
        <v>16</v>
      </c>
      <c r="C14" s="10">
        <v>0.687</v>
      </c>
      <c r="D14" s="10">
        <v>29.14</v>
      </c>
      <c r="E14" s="10">
        <v>0.495</v>
      </c>
      <c r="F14" s="10">
        <v>0.6262</v>
      </c>
      <c r="G14" s="10">
        <v>14.4256</v>
      </c>
      <c r="H14" s="10"/>
      <c r="I14" s="12"/>
    </row>
    <row r="15" spans="1:9">
      <c r="A15" s="10"/>
      <c r="B15" s="10" t="s">
        <v>16</v>
      </c>
      <c r="C15" s="10">
        <v>0.709</v>
      </c>
      <c r="D15" s="10">
        <v>27.12</v>
      </c>
      <c r="E15" s="10">
        <v>0.463</v>
      </c>
      <c r="F15" s="10">
        <v>0.6208</v>
      </c>
      <c r="G15" s="10">
        <v>14.4451</v>
      </c>
      <c r="H15" s="10"/>
      <c r="I15" s="12"/>
    </row>
    <row r="16" spans="1:9">
      <c r="A16" s="10"/>
      <c r="B16" s="10" t="s">
        <v>16</v>
      </c>
      <c r="C16" s="10">
        <v>0.704</v>
      </c>
      <c r="D16" s="10">
        <v>28.27</v>
      </c>
      <c r="E16" s="10">
        <v>0.476</v>
      </c>
      <c r="F16" s="10">
        <v>0.6184</v>
      </c>
      <c r="G16" s="10">
        <v>14.76622</v>
      </c>
      <c r="H16" s="10"/>
      <c r="I16" s="12"/>
    </row>
    <row r="17" ht="26.4" spans="1:9">
      <c r="A17" s="2" t="s">
        <v>17</v>
      </c>
      <c r="B17" s="10" t="s">
        <v>18</v>
      </c>
      <c r="C17" s="10">
        <v>0.789</v>
      </c>
      <c r="D17" s="10">
        <v>30.14</v>
      </c>
      <c r="E17" s="10">
        <v>0.558</v>
      </c>
      <c r="F17" s="10">
        <v>0.5164</v>
      </c>
      <c r="G17" s="10">
        <v>13.3214</v>
      </c>
      <c r="H17" s="10"/>
      <c r="I17" s="12"/>
    </row>
    <row r="18" spans="1:9">
      <c r="A18" s="10"/>
      <c r="B18" s="10" t="s">
        <v>18</v>
      </c>
      <c r="C18" s="10">
        <v>0.812</v>
      </c>
      <c r="D18" s="10">
        <v>29.17</v>
      </c>
      <c r="E18" s="10">
        <v>0.592</v>
      </c>
      <c r="F18" s="10">
        <v>0.5146</v>
      </c>
      <c r="G18" s="10">
        <v>13.3451</v>
      </c>
      <c r="H18" s="10"/>
      <c r="I18" s="12"/>
    </row>
    <row r="19" spans="1:9">
      <c r="A19" s="10"/>
      <c r="B19" s="10" t="s">
        <v>18</v>
      </c>
      <c r="C19" s="10">
        <v>0.794</v>
      </c>
      <c r="D19" s="10">
        <v>27.94</v>
      </c>
      <c r="E19" s="10">
        <v>0.611</v>
      </c>
      <c r="F19" s="10">
        <v>0.5125</v>
      </c>
      <c r="G19" s="10">
        <v>13.40147</v>
      </c>
      <c r="H19" s="10"/>
      <c r="I19" s="12"/>
    </row>
    <row r="20" ht="26.4" spans="1:9">
      <c r="A20" s="2" t="s">
        <v>19</v>
      </c>
      <c r="B20" s="10" t="s">
        <v>20</v>
      </c>
      <c r="C20" s="10">
        <v>0.712</v>
      </c>
      <c r="D20" s="10">
        <v>27.14</v>
      </c>
      <c r="E20" s="10">
        <v>0.953</v>
      </c>
      <c r="F20" s="10">
        <v>0.582</v>
      </c>
      <c r="G20" s="10">
        <v>15.7</v>
      </c>
      <c r="H20" s="10"/>
      <c r="I20" s="10"/>
    </row>
    <row r="21" spans="1:9">
      <c r="A21" s="10"/>
      <c r="B21" s="10" t="s">
        <v>20</v>
      </c>
      <c r="C21" s="10">
        <v>0.714</v>
      </c>
      <c r="D21" s="10">
        <v>28.01</v>
      </c>
      <c r="E21" s="10">
        <v>0.928</v>
      </c>
      <c r="F21" s="10">
        <v>0.58</v>
      </c>
      <c r="G21" s="10">
        <v>15.62</v>
      </c>
      <c r="H21" s="10"/>
      <c r="I21" s="10"/>
    </row>
    <row r="22" spans="1:9">
      <c r="A22" s="10"/>
      <c r="B22" s="10" t="s">
        <v>20</v>
      </c>
      <c r="C22" s="10">
        <v>0.736</v>
      </c>
      <c r="D22" s="10">
        <v>29.15</v>
      </c>
      <c r="E22" s="12">
        <v>0.93</v>
      </c>
      <c r="F22" s="10">
        <v>0.593</v>
      </c>
      <c r="G22" s="10">
        <v>15.81</v>
      </c>
      <c r="H22" s="10"/>
      <c r="I22" s="10"/>
    </row>
    <row r="23" ht="26.4" spans="1:9">
      <c r="A23" s="2" t="s">
        <v>21</v>
      </c>
      <c r="B23" s="10" t="s">
        <v>22</v>
      </c>
      <c r="C23" s="10">
        <v>0.725</v>
      </c>
      <c r="D23" s="10">
        <v>33.58</v>
      </c>
      <c r="E23" s="10">
        <v>0.874</v>
      </c>
      <c r="F23" s="10">
        <v>0.61</v>
      </c>
      <c r="G23" s="10">
        <v>15.63</v>
      </c>
      <c r="H23" s="10"/>
      <c r="I23" s="10"/>
    </row>
    <row r="24" spans="1:9">
      <c r="A24" s="10"/>
      <c r="B24" s="10" t="s">
        <v>22</v>
      </c>
      <c r="C24" s="10">
        <v>0.707</v>
      </c>
      <c r="D24" s="10">
        <v>31.58</v>
      </c>
      <c r="E24" s="10">
        <v>0.893</v>
      </c>
      <c r="F24" s="10">
        <v>0.592</v>
      </c>
      <c r="G24" s="10">
        <v>15.89</v>
      </c>
      <c r="H24" s="10"/>
      <c r="I24" s="10"/>
    </row>
    <row r="25" spans="1:9">
      <c r="A25" s="10"/>
      <c r="B25" s="10" t="s">
        <v>22</v>
      </c>
      <c r="C25" s="10">
        <v>0.713</v>
      </c>
      <c r="D25" s="10">
        <v>31.68</v>
      </c>
      <c r="E25" s="10">
        <v>0.888</v>
      </c>
      <c r="F25" s="10">
        <v>0.607</v>
      </c>
      <c r="G25" s="10">
        <v>16.12</v>
      </c>
      <c r="H25" s="10"/>
      <c r="I25" s="10"/>
    </row>
    <row r="26" ht="26.4" spans="1:9">
      <c r="A26" s="2" t="s">
        <v>23</v>
      </c>
      <c r="B26" s="10" t="s">
        <v>24</v>
      </c>
      <c r="C26" s="10">
        <v>0.689</v>
      </c>
      <c r="D26" s="10">
        <v>27.88</v>
      </c>
      <c r="E26" s="10">
        <v>0.927</v>
      </c>
      <c r="F26" s="10">
        <v>0.59</v>
      </c>
      <c r="G26" s="10">
        <v>15.72</v>
      </c>
      <c r="H26" s="10"/>
      <c r="I26" s="10"/>
    </row>
    <row r="27" spans="1:9">
      <c r="A27" s="10"/>
      <c r="B27" s="10" t="s">
        <v>24</v>
      </c>
      <c r="C27" s="10">
        <v>0.712</v>
      </c>
      <c r="D27" s="10">
        <v>28.41</v>
      </c>
      <c r="E27" s="10">
        <v>0.904</v>
      </c>
      <c r="F27" s="10">
        <v>0.584</v>
      </c>
      <c r="G27" s="10">
        <v>15.71</v>
      </c>
      <c r="H27" s="10"/>
      <c r="I27" s="10"/>
    </row>
    <row r="28" spans="1:9">
      <c r="A28" s="10"/>
      <c r="B28" s="10" t="s">
        <v>24</v>
      </c>
      <c r="C28" s="10">
        <v>0.713</v>
      </c>
      <c r="D28" s="10">
        <v>29.75</v>
      </c>
      <c r="E28" s="10">
        <v>0.905</v>
      </c>
      <c r="F28" s="10">
        <v>0.602</v>
      </c>
      <c r="G28" s="10">
        <v>15.79</v>
      </c>
      <c r="H28" s="10"/>
      <c r="I28" s="10"/>
    </row>
    <row r="29" ht="85" customHeight="1" spans="1:7">
      <c r="A29" s="13" t="s">
        <v>25</v>
      </c>
      <c r="B29" s="13"/>
      <c r="C29" s="13"/>
      <c r="D29" s="13"/>
      <c r="E29" s="13"/>
      <c r="F29" s="13"/>
      <c r="G29" s="13"/>
    </row>
  </sheetData>
  <mergeCells count="1">
    <mergeCell ref="A29:G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F15" sqref="F15"/>
    </sheetView>
  </sheetViews>
  <sheetFormatPr defaultColWidth="8.88888888888889" defaultRowHeight="14.4" outlineLevelCol="7"/>
  <cols>
    <col min="1" max="1" width="23.5555555555556" style="1" customWidth="1"/>
    <col min="2" max="3" width="22.5555555555556" style="1" customWidth="1"/>
    <col min="4" max="4" width="23.2222222222222" style="1" customWidth="1"/>
    <col min="5" max="5" width="24.2222222222222" style="1" customWidth="1"/>
    <col min="6" max="6" width="20.5555555555556" style="1" customWidth="1"/>
    <col min="7" max="7" width="19.7777777777778" style="1" customWidth="1"/>
    <col min="8" max="8" width="12.8888888888889" style="1"/>
    <col min="9" max="16384" width="8.88888888888889" style="1"/>
  </cols>
  <sheetData>
    <row r="1" s="1" customFormat="1" customHeight="1" spans="1:7">
      <c r="A1" s="7"/>
      <c r="B1" s="7" t="s">
        <v>26</v>
      </c>
      <c r="C1" s="7" t="s">
        <v>27</v>
      </c>
      <c r="D1" s="7" t="s">
        <v>28</v>
      </c>
      <c r="E1" s="7" t="s">
        <v>29</v>
      </c>
      <c r="F1" s="7" t="s">
        <v>30</v>
      </c>
      <c r="G1" s="7" t="s">
        <v>31</v>
      </c>
    </row>
    <row r="2" s="1" customFormat="1" spans="1:8">
      <c r="A2" s="7" t="s">
        <v>0</v>
      </c>
      <c r="B2" s="7" t="s">
        <v>32</v>
      </c>
      <c r="C2" s="7" t="s">
        <v>32</v>
      </c>
      <c r="D2" s="7" t="s">
        <v>32</v>
      </c>
      <c r="E2" s="7" t="s">
        <v>32</v>
      </c>
      <c r="F2" s="7" t="s">
        <v>32</v>
      </c>
      <c r="G2" s="7" t="s">
        <v>32</v>
      </c>
      <c r="H2" s="1" t="s">
        <v>33</v>
      </c>
    </row>
    <row r="3" s="1" customFormat="1" ht="26.4" spans="1:8">
      <c r="A3" s="2" t="s">
        <v>7</v>
      </c>
      <c r="B3" s="7">
        <v>1.5792</v>
      </c>
      <c r="C3" s="7">
        <v>0.0172</v>
      </c>
      <c r="D3" s="7">
        <v>0.0071</v>
      </c>
      <c r="E3" s="7">
        <v>0.5241</v>
      </c>
      <c r="F3" s="8">
        <v>2.678</v>
      </c>
      <c r="G3" s="7">
        <v>0.0034</v>
      </c>
      <c r="H3" s="1">
        <f>SUM(B3:G3)</f>
        <v>4.809</v>
      </c>
    </row>
    <row r="4" s="1" customFormat="1" ht="26.4" spans="1:8">
      <c r="A4" s="2" t="s">
        <v>9</v>
      </c>
      <c r="B4" s="7">
        <v>1.5278</v>
      </c>
      <c r="C4" s="7">
        <v>0.0275</v>
      </c>
      <c r="D4" s="7">
        <v>0.0043</v>
      </c>
      <c r="E4" s="7">
        <v>0.4776</v>
      </c>
      <c r="F4" s="8">
        <v>4.5368</v>
      </c>
      <c r="G4" s="7">
        <v>0.0028</v>
      </c>
      <c r="H4" s="1">
        <f t="shared" ref="H4:H11" si="0">SUM(B4:G4)</f>
        <v>6.5768</v>
      </c>
    </row>
    <row r="5" s="1" customFormat="1" ht="33" customHeight="1" spans="1:8">
      <c r="A5" s="2" t="s">
        <v>11</v>
      </c>
      <c r="B5" s="7">
        <v>1.4764</v>
      </c>
      <c r="C5" s="7">
        <v>0.0039</v>
      </c>
      <c r="D5" s="7">
        <v>0.0056</v>
      </c>
      <c r="E5" s="7">
        <v>0.4171</v>
      </c>
      <c r="F5" s="7">
        <v>4.5677</v>
      </c>
      <c r="G5" s="7">
        <v>0.0036</v>
      </c>
      <c r="H5" s="1">
        <f t="shared" si="0"/>
        <v>6.4743</v>
      </c>
    </row>
    <row r="6" s="1" customFormat="1" spans="1:8">
      <c r="A6" s="2" t="s">
        <v>13</v>
      </c>
      <c r="B6" s="7">
        <v>0</v>
      </c>
      <c r="C6" s="7">
        <v>0.007</v>
      </c>
      <c r="D6" s="7">
        <v>0.0012</v>
      </c>
      <c r="E6" s="7">
        <f t="shared" ref="E6:E8" si="1">C6*0.26</f>
        <v>0.00182</v>
      </c>
      <c r="F6" s="7">
        <v>1.124</v>
      </c>
      <c r="G6" s="7">
        <v>0.0014</v>
      </c>
      <c r="H6" s="1">
        <f t="shared" si="0"/>
        <v>1.13542</v>
      </c>
    </row>
    <row r="7" s="1" customFormat="1" spans="1:8">
      <c r="A7" s="2" t="s">
        <v>15</v>
      </c>
      <c r="B7" s="7">
        <v>0</v>
      </c>
      <c r="C7" s="7">
        <v>0.009</v>
      </c>
      <c r="D7" s="7">
        <v>0.0022</v>
      </c>
      <c r="E7" s="7">
        <f t="shared" si="1"/>
        <v>0.00234</v>
      </c>
      <c r="F7" s="7">
        <v>1.146</v>
      </c>
      <c r="G7" s="7">
        <v>0.0015</v>
      </c>
      <c r="H7" s="1">
        <f t="shared" si="0"/>
        <v>1.16104</v>
      </c>
    </row>
    <row r="8" s="1" customFormat="1" spans="1:8">
      <c r="A8" s="2" t="s">
        <v>17</v>
      </c>
      <c r="B8" s="7">
        <v>0</v>
      </c>
      <c r="C8" s="7">
        <v>0.006</v>
      </c>
      <c r="D8" s="7">
        <v>0.0009</v>
      </c>
      <c r="E8" s="7">
        <f t="shared" si="1"/>
        <v>0.00156</v>
      </c>
      <c r="F8" s="7">
        <v>1.117</v>
      </c>
      <c r="G8" s="7">
        <v>0.0022</v>
      </c>
      <c r="H8" s="1">
        <f t="shared" si="0"/>
        <v>1.12766</v>
      </c>
    </row>
    <row r="9" s="1" customFormat="1" spans="1:8">
      <c r="A9" s="2" t="s">
        <v>19</v>
      </c>
      <c r="B9" s="7">
        <v>1.5862</v>
      </c>
      <c r="C9" s="7">
        <v>0.014</v>
      </c>
      <c r="D9" s="7">
        <v>0.0138</v>
      </c>
      <c r="E9" s="7">
        <v>0.442</v>
      </c>
      <c r="F9" s="7">
        <v>8.588</v>
      </c>
      <c r="G9" s="7">
        <v>0.0024</v>
      </c>
      <c r="H9" s="1">
        <f t="shared" si="0"/>
        <v>10.6464</v>
      </c>
    </row>
    <row r="10" s="1" customFormat="1" spans="1:8">
      <c r="A10" s="2" t="s">
        <v>21</v>
      </c>
      <c r="B10" s="7">
        <v>1.5879</v>
      </c>
      <c r="C10" s="7">
        <v>0.012</v>
      </c>
      <c r="D10" s="7">
        <v>0.0146</v>
      </c>
      <c r="E10" s="7">
        <v>0.456</v>
      </c>
      <c r="F10" s="7">
        <v>8.564</v>
      </c>
      <c r="G10" s="7">
        <v>0.0015</v>
      </c>
      <c r="H10" s="1">
        <f t="shared" si="0"/>
        <v>10.636</v>
      </c>
    </row>
    <row r="11" s="1" customFormat="1" spans="1:8">
      <c r="A11" s="2" t="s">
        <v>23</v>
      </c>
      <c r="B11" s="7">
        <v>1.5853</v>
      </c>
      <c r="C11" s="7">
        <v>0.013</v>
      </c>
      <c r="D11" s="7">
        <v>0.0131</v>
      </c>
      <c r="E11" s="7">
        <v>0.447</v>
      </c>
      <c r="F11" s="7">
        <v>8.586</v>
      </c>
      <c r="G11" s="7">
        <v>0.0027</v>
      </c>
      <c r="H11" s="1">
        <f t="shared" si="0"/>
        <v>10.6471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1" sqref="B21"/>
    </sheetView>
  </sheetViews>
  <sheetFormatPr defaultColWidth="8.88888888888889" defaultRowHeight="14.4" outlineLevelCol="5"/>
  <cols>
    <col min="1" max="1" width="34.3333333333333" style="2" customWidth="1"/>
    <col min="2" max="2" width="16.3333333333333" style="2" customWidth="1"/>
    <col min="3" max="3" width="28.3333333333333" style="2" customWidth="1"/>
    <col min="4" max="4" width="15.8888888888889" style="2" customWidth="1"/>
    <col min="5" max="5" width="16.7777777777778" style="2" customWidth="1"/>
    <col min="6" max="6" width="11.7777777777778" style="1" customWidth="1"/>
    <col min="7" max="16384" width="8.88888888888889" style="1"/>
  </cols>
  <sheetData>
    <row r="1" spans="1:6">
      <c r="A1" s="3"/>
      <c r="B1" s="4" t="s">
        <v>26</v>
      </c>
      <c r="C1" s="4"/>
      <c r="D1" s="4" t="s">
        <v>27</v>
      </c>
      <c r="E1" s="4" t="s">
        <v>31</v>
      </c>
      <c r="F1" s="5" t="s">
        <v>34</v>
      </c>
    </row>
    <row r="2" s="1" customFormat="1" spans="1:6">
      <c r="A2" s="6" t="s">
        <v>0</v>
      </c>
      <c r="B2" s="3" t="s">
        <v>35</v>
      </c>
      <c r="C2" s="3" t="s">
        <v>36</v>
      </c>
      <c r="D2" s="3" t="s">
        <v>35</v>
      </c>
      <c r="E2" s="3" t="s">
        <v>35</v>
      </c>
      <c r="F2" s="5" t="s">
        <v>37</v>
      </c>
    </row>
    <row r="3" s="1" customFormat="1" spans="1:6">
      <c r="A3" s="6" t="s">
        <v>7</v>
      </c>
      <c r="B3" s="3">
        <v>0.45</v>
      </c>
      <c r="C3" s="3">
        <v>5.84</v>
      </c>
      <c r="D3" s="3">
        <v>0.34</v>
      </c>
      <c r="E3" s="3">
        <v>4.5</v>
      </c>
      <c r="F3" s="5">
        <f>B3+D3</f>
        <v>0.79</v>
      </c>
    </row>
    <row r="4" s="1" customFormat="1" spans="1:6">
      <c r="A4" s="6" t="s">
        <v>9</v>
      </c>
      <c r="B4" s="3">
        <v>0.5</v>
      </c>
      <c r="C4" s="3">
        <v>5.49</v>
      </c>
      <c r="D4" s="3">
        <v>0.34</v>
      </c>
      <c r="E4" s="3">
        <v>3.6</v>
      </c>
      <c r="F4" s="5">
        <f t="shared" ref="F4:F11" si="0">B4+D4</f>
        <v>0.84</v>
      </c>
    </row>
    <row r="5" s="1" customFormat="1" spans="1:6">
      <c r="A5" s="6" t="s">
        <v>11</v>
      </c>
      <c r="B5" s="3">
        <v>0.55</v>
      </c>
      <c r="C5" s="3">
        <v>5.14</v>
      </c>
      <c r="D5" s="3">
        <v>0.39</v>
      </c>
      <c r="E5" s="3">
        <v>4.9</v>
      </c>
      <c r="F5" s="5">
        <f t="shared" si="0"/>
        <v>0.94</v>
      </c>
    </row>
    <row r="6" s="1" customFormat="1" spans="1:6">
      <c r="A6" s="6" t="s">
        <v>13</v>
      </c>
      <c r="B6" s="3">
        <v>0</v>
      </c>
      <c r="C6" s="3">
        <v>0</v>
      </c>
      <c r="D6" s="3">
        <v>0.08</v>
      </c>
      <c r="E6" s="3">
        <v>1.6</v>
      </c>
      <c r="F6" s="5">
        <f t="shared" si="0"/>
        <v>0.08</v>
      </c>
    </row>
    <row r="7" s="1" customFormat="1" spans="1:6">
      <c r="A7" s="6" t="s">
        <v>15</v>
      </c>
      <c r="B7" s="3">
        <v>0</v>
      </c>
      <c r="C7" s="3">
        <v>0</v>
      </c>
      <c r="D7" s="3">
        <v>0.07</v>
      </c>
      <c r="E7" s="3">
        <v>2.4</v>
      </c>
      <c r="F7" s="5">
        <f t="shared" si="0"/>
        <v>0.07</v>
      </c>
    </row>
    <row r="8" s="1" customFormat="1" spans="1:6">
      <c r="A8" s="6" t="s">
        <v>17</v>
      </c>
      <c r="B8" s="3">
        <v>0</v>
      </c>
      <c r="C8" s="3">
        <v>0</v>
      </c>
      <c r="D8" s="3">
        <v>0.09</v>
      </c>
      <c r="E8" s="3">
        <v>2.8</v>
      </c>
      <c r="F8" s="5">
        <f t="shared" si="0"/>
        <v>0.09</v>
      </c>
    </row>
    <row r="9" spans="1:6">
      <c r="A9" s="6" t="s">
        <v>19</v>
      </c>
      <c r="B9" s="3">
        <v>0.054</v>
      </c>
      <c r="C9" s="3">
        <v>15</v>
      </c>
      <c r="D9" s="3">
        <v>0.15</v>
      </c>
      <c r="E9" s="3">
        <v>3.1</v>
      </c>
      <c r="F9" s="5">
        <f t="shared" si="0"/>
        <v>0.204</v>
      </c>
    </row>
    <row r="10" spans="1:6">
      <c r="A10" s="6" t="s">
        <v>21</v>
      </c>
      <c r="B10" s="3">
        <v>0.049</v>
      </c>
      <c r="C10" s="3">
        <v>15.2</v>
      </c>
      <c r="D10" s="3">
        <v>0.14</v>
      </c>
      <c r="E10" s="3">
        <v>3.2</v>
      </c>
      <c r="F10" s="5">
        <f t="shared" si="0"/>
        <v>0.189</v>
      </c>
    </row>
    <row r="11" spans="1:6">
      <c r="A11" s="6" t="s">
        <v>23</v>
      </c>
      <c r="B11" s="3">
        <v>0.048</v>
      </c>
      <c r="C11" s="3">
        <v>14.8</v>
      </c>
      <c r="D11" s="3">
        <v>0.16</v>
      </c>
      <c r="E11" s="3">
        <v>3.5</v>
      </c>
      <c r="F11" s="5">
        <f t="shared" si="0"/>
        <v>0.208</v>
      </c>
    </row>
    <row r="12" spans="6:6">
      <c r="F12" s="5"/>
    </row>
  </sheetData>
  <mergeCells count="1">
    <mergeCell ref="B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soil</vt:lpstr>
      <vt:lpstr>carbon</vt:lpstr>
      <vt:lpstr>plants_community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陈琛</cp:lastModifiedBy>
  <dcterms:created xsi:type="dcterms:W3CDTF">2023-05-12T11:15:00Z</dcterms:created>
  <dcterms:modified xsi:type="dcterms:W3CDTF">2025-01-17T10:34:31Z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E13480329FE344F4BAA6C69ABBBFBB47_12</vt:lpwstr>
  </property>
</Properties>
</file>