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2f307490606fe231/博士/小文章2/投稿/3 peerJ/第4次回应/图表/图2/RAW DATA FOR figure 2/"/>
    </mc:Choice>
  </mc:AlternateContent>
  <xr:revisionPtr revIDLastSave="311" documentId="11_AD4DA82427541F7ACA7EB804100A0F7C6AE8DE1F" xr6:coauthVersionLast="47" xr6:coauthVersionMax="47" xr10:uidLastSave="{1B48D46C-F687-43D6-9365-784976D97388}"/>
  <bookViews>
    <workbookView xWindow="-90" yWindow="0" windowWidth="19380" windowHeight="20970" xr2:uid="{00000000-000D-0000-FFFF-FFFF00000000}"/>
  </bookViews>
  <sheets>
    <sheet name="Summary" sheetId="1" r:id="rId1"/>
    <sheet name="FLCN" sheetId="3" r:id="rId2"/>
    <sheet name="FNIP1" sheetId="2" r:id="rId3"/>
    <sheet name="FNIP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H10" i="1" s="1"/>
  <c r="D6" i="1"/>
  <c r="D10" i="1" s="1"/>
  <c r="B6" i="1"/>
  <c r="G10" i="1" s="1"/>
  <c r="D7" i="4"/>
  <c r="I7" i="4" s="1"/>
  <c r="D4" i="4"/>
  <c r="I4" i="4" s="1"/>
  <c r="D7" i="3"/>
  <c r="I6" i="3" s="1"/>
  <c r="D4" i="3"/>
  <c r="I4" i="3" s="1"/>
  <c r="D7" i="2"/>
  <c r="D4" i="2"/>
  <c r="G12" i="1" l="1"/>
  <c r="I11" i="1"/>
  <c r="H11" i="1"/>
  <c r="C10" i="1"/>
  <c r="D12" i="1"/>
  <c r="C12" i="1"/>
  <c r="B12" i="1"/>
  <c r="D11" i="1"/>
  <c r="C11" i="1"/>
  <c r="B11" i="1"/>
  <c r="I12" i="1"/>
  <c r="H12" i="1"/>
  <c r="G11" i="1"/>
  <c r="I10" i="1"/>
  <c r="B10" i="1"/>
  <c r="I3" i="4"/>
  <c r="I2" i="4"/>
  <c r="I6" i="4"/>
  <c r="I5" i="4"/>
  <c r="J7" i="4"/>
  <c r="K7" i="4" s="1"/>
  <c r="L7" i="4" s="1"/>
  <c r="I2" i="3"/>
  <c r="I7" i="3"/>
  <c r="I5" i="3"/>
  <c r="I3" i="3"/>
  <c r="I7" i="2"/>
  <c r="I2" i="2"/>
  <c r="I4" i="2"/>
  <c r="I6" i="2"/>
  <c r="I5" i="2"/>
  <c r="I3" i="2"/>
  <c r="K5" i="4" l="1"/>
  <c r="L5" i="4" s="1"/>
  <c r="K3" i="4"/>
  <c r="L3" i="4" s="1"/>
  <c r="K4" i="4"/>
  <c r="L4" i="4" s="1"/>
  <c r="K2" i="4"/>
  <c r="L2" i="4" s="1"/>
  <c r="K6" i="4"/>
  <c r="L6" i="4" s="1"/>
  <c r="J7" i="3"/>
  <c r="K5" i="3" s="1"/>
  <c r="L5" i="3" s="1"/>
  <c r="J7" i="2"/>
  <c r="K6" i="2" s="1"/>
  <c r="L6" i="2" s="1"/>
  <c r="K3" i="3" l="1"/>
  <c r="L3" i="3" s="1"/>
  <c r="K4" i="3"/>
  <c r="L4" i="3" s="1"/>
  <c r="K6" i="3"/>
  <c r="L6" i="3" s="1"/>
  <c r="K2" i="3"/>
  <c r="L2" i="3" s="1"/>
  <c r="K7" i="3"/>
  <c r="L7" i="3" s="1"/>
  <c r="K7" i="2"/>
  <c r="L7" i="2" s="1"/>
  <c r="K5" i="2"/>
  <c r="L5" i="2" s="1"/>
  <c r="K3" i="2"/>
  <c r="L3" i="2" s="1"/>
  <c r="K2" i="2"/>
  <c r="L2" i="2" s="1"/>
  <c r="K4" i="2"/>
  <c r="L4" i="2" s="1"/>
</calcChain>
</file>

<file path=xl/sharedStrings.xml><?xml version="1.0" encoding="utf-8"?>
<sst xmlns="http://schemas.openxmlformats.org/spreadsheetml/2006/main" count="135" uniqueCount="21">
  <si>
    <t>WT</t>
  </si>
  <si>
    <t>FNIP1</t>
  </si>
  <si>
    <t>FNIP2</t>
  </si>
  <si>
    <t>Target</t>
  </si>
  <si>
    <t>Δcq</t>
  </si>
  <si>
    <t>ΔΔcq</t>
  </si>
  <si>
    <t>2^-ΔΔcq</t>
  </si>
  <si>
    <t>GAPDH</t>
  </si>
  <si>
    <t>Group</t>
  </si>
  <si>
    <t>CQ</t>
    <phoneticPr fontId="2" type="noConversion"/>
  </si>
  <si>
    <t>mean</t>
    <phoneticPr fontId="1" type="noConversion"/>
  </si>
  <si>
    <t>UQ</t>
  </si>
  <si>
    <t>UQ</t>
    <phoneticPr fontId="1" type="noConversion"/>
  </si>
  <si>
    <t>WT</t>
    <phoneticPr fontId="1" type="noConversion"/>
  </si>
  <si>
    <t>FLCN</t>
    <phoneticPr fontId="1" type="noConversion"/>
  </si>
  <si>
    <t>flcn</t>
  </si>
  <si>
    <t>flcn</t>
    <phoneticPr fontId="1" type="noConversion"/>
  </si>
  <si>
    <t>fnip1</t>
  </si>
  <si>
    <t>fnip1</t>
    <phoneticPr fontId="1" type="noConversion"/>
  </si>
  <si>
    <t>fnip2</t>
  </si>
  <si>
    <t>fnip2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</si>
</sst>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ahoma"/>
      <family val="2"/>
    </font>
    <font>
      <sz val="10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N5" sqref="N5"/>
    </sheetView>
  </sheetViews>
  <sheetFormatPr defaultRowHeight="14" x14ac:dyDescent="0.3"/>
  <cols>
    <col min="1" max="16384" width="8.6640625" style="2"/>
  </cols>
  <sheetData>
    <row r="1" spans="1:10" x14ac:dyDescent="0.3">
      <c r="A1" s="2" t="s">
        <v>8</v>
      </c>
      <c r="B1" s="2" t="s">
        <v>16</v>
      </c>
      <c r="C1" s="2" t="s">
        <v>18</v>
      </c>
      <c r="D1" s="2" t="s">
        <v>20</v>
      </c>
      <c r="F1" s="2" t="s">
        <v>8</v>
      </c>
      <c r="G1" s="2" t="s">
        <v>16</v>
      </c>
      <c r="H1" s="2" t="s">
        <v>18</v>
      </c>
      <c r="I1" s="2" t="s">
        <v>20</v>
      </c>
    </row>
    <row r="2" spans="1:10" x14ac:dyDescent="0.3">
      <c r="A2" s="2" t="s">
        <v>13</v>
      </c>
      <c r="B2" s="2">
        <v>1.1328583610542136</v>
      </c>
      <c r="C2" s="2">
        <v>0.96418437498617127</v>
      </c>
      <c r="D2" s="2">
        <v>1.0221176466107338</v>
      </c>
      <c r="F2" s="2" t="s">
        <v>12</v>
      </c>
      <c r="G2" s="2">
        <v>1.6441875023909089</v>
      </c>
      <c r="H2" s="2">
        <v>1.8720063546089314</v>
      </c>
      <c r="I2" s="2">
        <v>1.4260919134484547</v>
      </c>
    </row>
    <row r="3" spans="1:10" x14ac:dyDescent="0.3">
      <c r="A3" s="2" t="s">
        <v>13</v>
      </c>
      <c r="B3" s="2">
        <v>0.98522828381360061</v>
      </c>
      <c r="C3" s="2">
        <v>0.97795200279388717</v>
      </c>
      <c r="D3" s="2">
        <v>1.0819793814740613</v>
      </c>
      <c r="F3" s="2" t="s">
        <v>12</v>
      </c>
      <c r="G3" s="2">
        <v>1.4749632798572285</v>
      </c>
      <c r="H3" s="2">
        <v>2.0074817731199701</v>
      </c>
      <c r="I3" s="2">
        <v>1.6510415314429447</v>
      </c>
    </row>
    <row r="4" spans="1:10" x14ac:dyDescent="0.3">
      <c r="A4" s="2" t="s">
        <v>13</v>
      </c>
      <c r="B4" s="2">
        <v>0.89595771744075403</v>
      </c>
      <c r="C4" s="2">
        <v>1.0605285642388003</v>
      </c>
      <c r="D4" s="2">
        <v>0.90423253420849758</v>
      </c>
      <c r="F4" s="2" t="s">
        <v>12</v>
      </c>
      <c r="G4" s="2">
        <v>1.7031726010102879</v>
      </c>
      <c r="H4" s="2">
        <v>2.0325112798865987</v>
      </c>
      <c r="I4" s="2">
        <v>1.5138925240845962</v>
      </c>
    </row>
    <row r="6" spans="1:10" x14ac:dyDescent="0.3">
      <c r="B6" s="2">
        <f>AVERAGE(B2:B5)</f>
        <v>1.0046814541028561</v>
      </c>
      <c r="C6" s="2">
        <f t="shared" ref="C6:D6" si="0">AVERAGE(C2:C5)</f>
        <v>1.0008883140062863</v>
      </c>
      <c r="D6" s="2">
        <f t="shared" si="0"/>
        <v>1.0027765207644308</v>
      </c>
    </row>
    <row r="9" spans="1:10" x14ac:dyDescent="0.3">
      <c r="A9" s="2" t="s">
        <v>8</v>
      </c>
      <c r="B9" s="2" t="s">
        <v>16</v>
      </c>
      <c r="C9" s="2" t="s">
        <v>18</v>
      </c>
      <c r="D9" s="2" t="s">
        <v>20</v>
      </c>
      <c r="F9" s="2" t="s">
        <v>8</v>
      </c>
      <c r="G9" s="2" t="s">
        <v>16</v>
      </c>
      <c r="H9" s="2" t="s">
        <v>18</v>
      </c>
      <c r="I9" s="2" t="s">
        <v>20</v>
      </c>
    </row>
    <row r="10" spans="1:10" x14ac:dyDescent="0.3">
      <c r="A10" s="2" t="s">
        <v>13</v>
      </c>
      <c r="B10" s="2">
        <f>B2/B$6</f>
        <v>1.1275796486815961</v>
      </c>
      <c r="C10" s="2">
        <f t="shared" ref="C10:D10" si="1">C2/C$6</f>
        <v>0.96332863666556456</v>
      </c>
      <c r="D10" s="2">
        <f t="shared" si="1"/>
        <v>1.0192875734979903</v>
      </c>
      <c r="F10" s="2" t="s">
        <v>12</v>
      </c>
      <c r="G10" s="2">
        <f>G2/B$6</f>
        <v>1.636526180190226</v>
      </c>
      <c r="H10" s="2">
        <f t="shared" ref="H10:I10" si="2">H2/C$6</f>
        <v>1.8703449010367543</v>
      </c>
      <c r="I10" s="2">
        <f t="shared" si="2"/>
        <v>1.4221433030375745</v>
      </c>
    </row>
    <row r="11" spans="1:10" x14ac:dyDescent="0.3">
      <c r="A11" s="2" t="s">
        <v>13</v>
      </c>
      <c r="B11" s="2">
        <f t="shared" ref="B11:D11" si="3">B3/B$6</f>
        <v>0.98063747448525718</v>
      </c>
      <c r="C11" s="2">
        <f t="shared" si="3"/>
        <v>0.97708404535108295</v>
      </c>
      <c r="D11" s="2">
        <f t="shared" si="3"/>
        <v>1.078983561211877</v>
      </c>
      <c r="F11" s="2" t="s">
        <v>12</v>
      </c>
      <c r="G11" s="2">
        <f t="shared" ref="G11:G12" si="4">G3/B$6</f>
        <v>1.4680904816485509</v>
      </c>
      <c r="H11" s="2">
        <f t="shared" ref="H11:H12" si="5">H3/C$6</f>
        <v>2.0057000816450352</v>
      </c>
      <c r="I11" s="2">
        <f t="shared" ref="I11:I12" si="6">I3/D$6</f>
        <v>1.646470073096977</v>
      </c>
    </row>
    <row r="12" spans="1:10" x14ac:dyDescent="0.3">
      <c r="A12" s="2" t="s">
        <v>13</v>
      </c>
      <c r="B12" s="2">
        <f t="shared" ref="B12:D12" si="7">B4/B$6</f>
        <v>0.89178287683314661</v>
      </c>
      <c r="C12" s="2">
        <f t="shared" si="7"/>
        <v>1.0595873179833524</v>
      </c>
      <c r="D12" s="2">
        <f t="shared" si="7"/>
        <v>0.90172886529013285</v>
      </c>
      <c r="F12" s="2" t="s">
        <v>12</v>
      </c>
      <c r="G12" s="2">
        <f t="shared" si="4"/>
        <v>1.695236429472224</v>
      </c>
      <c r="H12" s="2">
        <f t="shared" si="5"/>
        <v>2.0307073740835313</v>
      </c>
      <c r="I12" s="2">
        <f t="shared" si="6"/>
        <v>1.5097008084418793</v>
      </c>
    </row>
    <row r="15" spans="1:10" ht="14.5" thickBot="1" x14ac:dyDescent="0.35">
      <c r="A15" s="5"/>
      <c r="B15" s="6"/>
      <c r="C15" s="6"/>
      <c r="D15" s="6"/>
      <c r="E15" s="6"/>
      <c r="F15" s="6"/>
      <c r="G15" s="6"/>
      <c r="H15" s="6"/>
      <c r="I15" s="6"/>
      <c r="J15" s="5"/>
    </row>
    <row r="16" spans="1:10" x14ac:dyDescent="0.3">
      <c r="A16" s="5"/>
      <c r="B16" s="5"/>
      <c r="C16" s="7" t="s">
        <v>0</v>
      </c>
      <c r="D16" s="7"/>
      <c r="E16" s="7"/>
      <c r="F16" s="5"/>
      <c r="G16" s="7" t="s">
        <v>11</v>
      </c>
      <c r="H16" s="7"/>
      <c r="I16" s="7"/>
      <c r="J16" s="5"/>
    </row>
    <row r="17" spans="1:10" x14ac:dyDescent="0.3">
      <c r="A17" s="5"/>
      <c r="B17" s="5" t="s">
        <v>15</v>
      </c>
      <c r="C17" s="5">
        <v>1.1275796486815961</v>
      </c>
      <c r="D17" s="5">
        <v>0.98063747448525718</v>
      </c>
      <c r="E17" s="5">
        <v>0.89178287683314661</v>
      </c>
      <c r="F17" s="5"/>
      <c r="G17" s="5">
        <v>1.636526180190226</v>
      </c>
      <c r="H17" s="5">
        <v>1.4680904816485509</v>
      </c>
      <c r="I17" s="5">
        <v>1.695236429472224</v>
      </c>
      <c r="J17" s="5"/>
    </row>
    <row r="18" spans="1:10" x14ac:dyDescent="0.3">
      <c r="A18" s="5"/>
      <c r="B18" s="5" t="s">
        <v>17</v>
      </c>
      <c r="C18" s="5">
        <v>0.96332863666556456</v>
      </c>
      <c r="D18" s="5">
        <v>0.97708404535108295</v>
      </c>
      <c r="E18" s="5">
        <v>1.0595873179833524</v>
      </c>
      <c r="F18" s="5"/>
      <c r="G18" s="5">
        <v>1.8703449010367543</v>
      </c>
      <c r="H18" s="5">
        <v>2.0057000816450352</v>
      </c>
      <c r="I18" s="5">
        <v>2.0307073740835313</v>
      </c>
      <c r="J18" s="5"/>
    </row>
    <row r="19" spans="1:10" ht="14.5" thickBot="1" x14ac:dyDescent="0.35">
      <c r="A19" s="5"/>
      <c r="B19" s="6" t="s">
        <v>19</v>
      </c>
      <c r="C19" s="6">
        <v>1.0192875734979903</v>
      </c>
      <c r="D19" s="6">
        <v>1.078983561211877</v>
      </c>
      <c r="E19" s="6">
        <v>0.90172886529013285</v>
      </c>
      <c r="F19" s="6"/>
      <c r="G19" s="6">
        <v>1.4221433030375745</v>
      </c>
      <c r="H19" s="6">
        <v>1.646470073096977</v>
      </c>
      <c r="I19" s="6">
        <v>1.5097008084418793</v>
      </c>
      <c r="J19" s="5"/>
    </row>
    <row r="20" spans="1:10" x14ac:dyDescent="0.3">
      <c r="A20" s="5"/>
      <c r="B20" s="5"/>
      <c r="C20" s="5"/>
      <c r="D20" s="5"/>
      <c r="E20" s="5"/>
      <c r="F20" s="5"/>
      <c r="G20" s="5"/>
      <c r="H20" s="5"/>
      <c r="I20" s="5"/>
      <c r="J20" s="5"/>
    </row>
  </sheetData>
  <mergeCells count="2">
    <mergeCell ref="C16:E16"/>
    <mergeCell ref="G16:I1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13E8F-37B7-40F0-9F33-9E8466C92E7E}">
  <dimension ref="A1:M26"/>
  <sheetViews>
    <sheetView workbookViewId="0">
      <selection activeCell="L1" sqref="L1:L7"/>
    </sheetView>
  </sheetViews>
  <sheetFormatPr defaultRowHeight="14" x14ac:dyDescent="0.3"/>
  <cols>
    <col min="1" max="7" width="8.6640625" style="2"/>
    <col min="8" max="8" width="12.6640625" style="2" bestFit="1" customWidth="1"/>
    <col min="9" max="12" width="8.6640625" style="2"/>
    <col min="13" max="13" width="9.33203125" style="2" customWidth="1"/>
    <col min="14" max="16384" width="8.6640625" style="2"/>
  </cols>
  <sheetData>
    <row r="1" spans="1:13" x14ac:dyDescent="0.3">
      <c r="A1" s="1" t="s">
        <v>3</v>
      </c>
      <c r="B1" s="1" t="s">
        <v>8</v>
      </c>
      <c r="C1" s="1" t="s">
        <v>9</v>
      </c>
      <c r="D1" s="1"/>
      <c r="E1" s="1"/>
      <c r="F1" s="1" t="s">
        <v>3</v>
      </c>
      <c r="G1" s="1" t="s">
        <v>8</v>
      </c>
      <c r="H1" s="1" t="s">
        <v>9</v>
      </c>
      <c r="I1" s="1" t="s">
        <v>4</v>
      </c>
      <c r="J1" s="1" t="s">
        <v>10</v>
      </c>
      <c r="K1" s="1" t="s">
        <v>5</v>
      </c>
      <c r="L1" s="1" t="s">
        <v>6</v>
      </c>
      <c r="M1" s="1"/>
    </row>
    <row r="2" spans="1:13" x14ac:dyDescent="0.3">
      <c r="A2" s="1" t="s">
        <v>7</v>
      </c>
      <c r="B2" s="1" t="s">
        <v>11</v>
      </c>
      <c r="C2" s="1">
        <v>17.2546050361567</v>
      </c>
      <c r="D2" s="1"/>
      <c r="E2" s="1"/>
      <c r="F2" s="3" t="s">
        <v>14</v>
      </c>
      <c r="G2" s="1" t="s">
        <v>11</v>
      </c>
      <c r="H2" s="1">
        <v>23.238746414329398</v>
      </c>
      <c r="I2" s="1">
        <f>H2-$D$4</f>
        <v>5.2531178459018975</v>
      </c>
      <c r="J2" s="1"/>
      <c r="K2" s="1">
        <f>I2-$J$7</f>
        <v>-0.71737483268418512</v>
      </c>
      <c r="L2" s="1">
        <f>2^-K2</f>
        <v>1.6441875023909089</v>
      </c>
      <c r="M2" s="1"/>
    </row>
    <row r="3" spans="1:13" x14ac:dyDescent="0.3">
      <c r="A3" s="1" t="s">
        <v>7</v>
      </c>
      <c r="B3" s="1" t="s">
        <v>11</v>
      </c>
      <c r="C3" s="1">
        <v>17.795853894294201</v>
      </c>
      <c r="D3" s="1"/>
      <c r="E3" s="1"/>
      <c r="F3" s="3" t="s">
        <v>14</v>
      </c>
      <c r="G3" s="1" t="s">
        <v>11</v>
      </c>
      <c r="H3" s="1">
        <v>23.395442208896601</v>
      </c>
      <c r="I3" s="1">
        <f t="shared" ref="I3:I4" si="0">H3-$D$4</f>
        <v>5.4098136404690997</v>
      </c>
      <c r="J3" s="1"/>
      <c r="K3" s="1">
        <f>I3-$J$7</f>
        <v>-0.56067903811698283</v>
      </c>
      <c r="L3" s="1">
        <f t="shared" ref="L3:L7" si="1">2^-K3</f>
        <v>1.4749632798572285</v>
      </c>
      <c r="M3" s="1"/>
    </row>
    <row r="4" spans="1:13" x14ac:dyDescent="0.3">
      <c r="A4" s="1" t="s">
        <v>7</v>
      </c>
      <c r="B4" s="1" t="s">
        <v>11</v>
      </c>
      <c r="C4" s="1">
        <v>18.906426774831601</v>
      </c>
      <c r="D4" s="1">
        <f>AVERAGE(C2:C4)</f>
        <v>17.985628568427501</v>
      </c>
      <c r="E4" s="1"/>
      <c r="F4" s="3" t="s">
        <v>14</v>
      </c>
      <c r="G4" s="1" t="s">
        <v>11</v>
      </c>
      <c r="H4" s="1">
        <v>23.187896600603299</v>
      </c>
      <c r="I4" s="1">
        <f t="shared" si="0"/>
        <v>5.2022680321757981</v>
      </c>
      <c r="J4" s="1"/>
      <c r="K4" s="1">
        <f>I4-$J$7</f>
        <v>-0.76822464641028443</v>
      </c>
      <c r="L4" s="1">
        <f t="shared" si="1"/>
        <v>1.7031726010102879</v>
      </c>
      <c r="M4" s="1"/>
    </row>
    <row r="5" spans="1:13" x14ac:dyDescent="0.3">
      <c r="A5" s="1" t="s">
        <v>7</v>
      </c>
      <c r="B5" s="1" t="s">
        <v>0</v>
      </c>
      <c r="C5" s="1">
        <v>16.997128074525044</v>
      </c>
      <c r="D5" s="1"/>
      <c r="E5" s="1"/>
      <c r="F5" s="3" t="s">
        <v>14</v>
      </c>
      <c r="G5" s="1" t="s">
        <v>0</v>
      </c>
      <c r="H5" s="1">
        <v>23.653836349894998</v>
      </c>
      <c r="I5" s="1">
        <f>H5-$D$7</f>
        <v>5.7905251833397173</v>
      </c>
      <c r="J5" s="1"/>
      <c r="K5" s="1">
        <f>I5-$J$7</f>
        <v>-0.17996749524636524</v>
      </c>
      <c r="L5" s="1">
        <f t="shared" si="1"/>
        <v>1.1328583610542136</v>
      </c>
      <c r="M5" s="1"/>
    </row>
    <row r="6" spans="1:13" x14ac:dyDescent="0.3">
      <c r="A6" s="1" t="s">
        <v>7</v>
      </c>
      <c r="B6" s="1" t="s">
        <v>0</v>
      </c>
      <c r="C6" s="1">
        <v>17.951839541043601</v>
      </c>
      <c r="D6" s="1"/>
      <c r="E6" s="1"/>
      <c r="F6" s="3" t="s">
        <v>14</v>
      </c>
      <c r="G6" s="1" t="s">
        <v>0</v>
      </c>
      <c r="H6" s="1">
        <v>23.855273894883791</v>
      </c>
      <c r="I6" s="1">
        <f t="shared" ref="I6:I7" si="2">H6-$D$7</f>
        <v>5.9919627283285095</v>
      </c>
      <c r="J6" s="1"/>
      <c r="K6" s="1">
        <f>I6-$J$7</f>
        <v>2.1470049742426944E-2</v>
      </c>
      <c r="L6" s="1">
        <f t="shared" si="1"/>
        <v>0.98522828381360061</v>
      </c>
      <c r="M6" s="1"/>
    </row>
    <row r="7" spans="1:13" x14ac:dyDescent="0.3">
      <c r="A7" s="1" t="s">
        <v>7</v>
      </c>
      <c r="B7" s="1" t="s">
        <v>0</v>
      </c>
      <c r="C7" s="1">
        <v>18.640965884097199</v>
      </c>
      <c r="D7" s="1">
        <f>AVERAGE(C5:C7)</f>
        <v>17.863311166555281</v>
      </c>
      <c r="E7" s="1"/>
      <c r="F7" s="3" t="s">
        <v>14</v>
      </c>
      <c r="G7" s="1" t="s">
        <v>0</v>
      </c>
      <c r="H7" s="1">
        <v>23.992301290645301</v>
      </c>
      <c r="I7" s="1">
        <f t="shared" si="2"/>
        <v>6.12899012409002</v>
      </c>
      <c r="J7" s="1">
        <f>AVERAGE(I5:I7)</f>
        <v>5.9704926785860826</v>
      </c>
      <c r="K7" s="1">
        <f>I7-$J$7</f>
        <v>0.15849744550393741</v>
      </c>
      <c r="L7" s="1">
        <f t="shared" si="1"/>
        <v>0.89595771744075403</v>
      </c>
      <c r="M7" s="1"/>
    </row>
    <row r="8" spans="1:13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22" spans="11:11" x14ac:dyDescent="0.3">
      <c r="K22" s="4"/>
    </row>
    <row r="23" spans="11:11" x14ac:dyDescent="0.3">
      <c r="K23" s="4"/>
    </row>
    <row r="24" spans="11:11" x14ac:dyDescent="0.3">
      <c r="K24" s="4"/>
    </row>
    <row r="26" spans="11:11" x14ac:dyDescent="0.3">
      <c r="K26" s="4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53812-D1B6-4A74-B610-1B45465D2C06}">
  <dimension ref="A1:M26"/>
  <sheetViews>
    <sheetView workbookViewId="0">
      <selection activeCell="L1" sqref="L1:L1048576"/>
    </sheetView>
  </sheetViews>
  <sheetFormatPr defaultRowHeight="14" x14ac:dyDescent="0.3"/>
  <cols>
    <col min="1" max="12" width="8.6640625" style="2"/>
    <col min="13" max="13" width="9.33203125" style="2" customWidth="1"/>
    <col min="14" max="16384" width="8.6640625" style="2"/>
  </cols>
  <sheetData>
    <row r="1" spans="1:13" x14ac:dyDescent="0.3">
      <c r="A1" s="1" t="s">
        <v>3</v>
      </c>
      <c r="B1" s="1" t="s">
        <v>8</v>
      </c>
      <c r="C1" s="1" t="s">
        <v>9</v>
      </c>
      <c r="D1" s="1"/>
      <c r="E1" s="1"/>
      <c r="F1" s="1" t="s">
        <v>3</v>
      </c>
      <c r="G1" s="1" t="s">
        <v>8</v>
      </c>
      <c r="H1" s="1" t="s">
        <v>9</v>
      </c>
      <c r="I1" s="1" t="s">
        <v>4</v>
      </c>
      <c r="J1" s="1" t="s">
        <v>10</v>
      </c>
      <c r="K1" s="1" t="s">
        <v>5</v>
      </c>
      <c r="L1" s="1" t="s">
        <v>6</v>
      </c>
      <c r="M1" s="1"/>
    </row>
    <row r="2" spans="1:13" x14ac:dyDescent="0.3">
      <c r="A2" s="1" t="s">
        <v>7</v>
      </c>
      <c r="B2" s="1" t="s">
        <v>11</v>
      </c>
      <c r="C2" s="1">
        <v>17.376193603333334</v>
      </c>
      <c r="D2" s="1"/>
      <c r="E2" s="1"/>
      <c r="F2" s="3" t="s">
        <v>1</v>
      </c>
      <c r="G2" s="1" t="s">
        <v>11</v>
      </c>
      <c r="H2" s="1">
        <v>22.279788086666699</v>
      </c>
      <c r="I2" s="1">
        <f>H2-$D$4</f>
        <v>4.8540563455555876</v>
      </c>
      <c r="J2" s="1"/>
      <c r="K2" s="1">
        <f>I2-$J$7</f>
        <v>-0.90458533222218929</v>
      </c>
      <c r="L2" s="1">
        <f>2^-K2</f>
        <v>1.8720063546089314</v>
      </c>
      <c r="M2" s="1"/>
    </row>
    <row r="3" spans="1:13" x14ac:dyDescent="0.3">
      <c r="A3" s="1" t="s">
        <v>7</v>
      </c>
      <c r="B3" s="1" t="s">
        <v>11</v>
      </c>
      <c r="C3" s="1">
        <v>17.509734420000001</v>
      </c>
      <c r="D3" s="1"/>
      <c r="E3" s="1"/>
      <c r="F3" s="3" t="s">
        <v>1</v>
      </c>
      <c r="G3" s="1" t="s">
        <v>11</v>
      </c>
      <c r="H3" s="1">
        <v>22.17898653</v>
      </c>
      <c r="I3" s="1">
        <f t="shared" ref="I3:I4" si="0">H3-$D$4</f>
        <v>4.7532547888888885</v>
      </c>
      <c r="J3" s="1"/>
      <c r="K3" s="1">
        <f>I3-$J$7</f>
        <v>-1.0053868888888884</v>
      </c>
      <c r="L3" s="1">
        <f t="shared" ref="L3:L7" si="1">2^-K3</f>
        <v>2.0074817731199701</v>
      </c>
      <c r="M3" s="1"/>
    </row>
    <row r="4" spans="1:13" x14ac:dyDescent="0.3">
      <c r="A4" s="1" t="s">
        <v>7</v>
      </c>
      <c r="B4" s="1" t="s">
        <v>11</v>
      </c>
      <c r="C4" s="1">
        <v>17.391267200000001</v>
      </c>
      <c r="D4" s="1">
        <f>AVERAGE(C2:C4)</f>
        <v>17.425731741111111</v>
      </c>
      <c r="E4" s="1"/>
      <c r="F4" s="3" t="s">
        <v>1</v>
      </c>
      <c r="G4" s="1" t="s">
        <v>11</v>
      </c>
      <c r="H4" s="1">
        <v>22.161110059999999</v>
      </c>
      <c r="I4" s="1">
        <f t="shared" si="0"/>
        <v>4.7353783188888876</v>
      </c>
      <c r="J4" s="1"/>
      <c r="K4" s="1">
        <f>I4-$J$7</f>
        <v>-1.0232633588888893</v>
      </c>
      <c r="L4" s="1">
        <f t="shared" si="1"/>
        <v>2.0325112798865987</v>
      </c>
      <c r="M4" s="1"/>
    </row>
    <row r="5" spans="1:13" x14ac:dyDescent="0.3">
      <c r="A5" s="1" t="s">
        <v>7</v>
      </c>
      <c r="B5" s="1" t="s">
        <v>0</v>
      </c>
      <c r="C5" s="1">
        <v>17.398140649999998</v>
      </c>
      <c r="D5" s="1"/>
      <c r="E5" s="1"/>
      <c r="F5" s="3" t="s">
        <v>1</v>
      </c>
      <c r="G5" s="1" t="s">
        <v>0</v>
      </c>
      <c r="H5" s="1">
        <v>23.206521116666664</v>
      </c>
      <c r="I5" s="1">
        <f>H5-$D$7</f>
        <v>5.8112607222222188</v>
      </c>
      <c r="J5" s="1"/>
      <c r="K5" s="1">
        <f>I5-$J$7</f>
        <v>5.2619044444441876E-2</v>
      </c>
      <c r="L5" s="1">
        <f t="shared" si="1"/>
        <v>0.96418437498617127</v>
      </c>
      <c r="M5" s="1"/>
    </row>
    <row r="6" spans="1:13" x14ac:dyDescent="0.3">
      <c r="A6" s="1" t="s">
        <v>7</v>
      </c>
      <c r="B6" s="1" t="s">
        <v>0</v>
      </c>
      <c r="C6" s="1">
        <v>17.433862233333333</v>
      </c>
      <c r="D6" s="1"/>
      <c r="E6" s="1"/>
      <c r="F6" s="3" t="s">
        <v>1</v>
      </c>
      <c r="G6" s="1" t="s">
        <v>0</v>
      </c>
      <c r="H6" s="1">
        <v>23.186066506666702</v>
      </c>
      <c r="I6" s="1">
        <f t="shared" ref="I6:I7" si="2">H6-$D$7</f>
        <v>5.7908061122222563</v>
      </c>
      <c r="J6" s="1"/>
      <c r="K6" s="1">
        <f>I6-$J$7</f>
        <v>3.2164434444479362E-2</v>
      </c>
      <c r="L6" s="1">
        <f t="shared" si="1"/>
        <v>0.97795200279388717</v>
      </c>
      <c r="M6" s="1"/>
    </row>
    <row r="7" spans="1:13" x14ac:dyDescent="0.3">
      <c r="A7" s="1" t="s">
        <v>7</v>
      </c>
      <c r="B7" s="1" t="s">
        <v>0</v>
      </c>
      <c r="C7" s="1">
        <v>17.353778300000002</v>
      </c>
      <c r="D7" s="1">
        <f>AVERAGE(C5:C7)</f>
        <v>17.395260394444445</v>
      </c>
      <c r="E7" s="1"/>
      <c r="F7" s="3" t="s">
        <v>1</v>
      </c>
      <c r="G7" s="1" t="s">
        <v>0</v>
      </c>
      <c r="H7" s="1">
        <v>23.0691185933333</v>
      </c>
      <c r="I7" s="1">
        <f t="shared" si="2"/>
        <v>5.6738581988888548</v>
      </c>
      <c r="J7" s="1">
        <f>AVERAGE(I5:I7)</f>
        <v>5.7586416777777769</v>
      </c>
      <c r="K7" s="1">
        <f>I7-$J$7</f>
        <v>-8.4783478888922126E-2</v>
      </c>
      <c r="L7" s="1">
        <f t="shared" si="1"/>
        <v>1.0605285642388003</v>
      </c>
      <c r="M7" s="1"/>
    </row>
    <row r="8" spans="1:13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22" spans="11:11" x14ac:dyDescent="0.3">
      <c r="K22" s="4"/>
    </row>
    <row r="23" spans="11:11" x14ac:dyDescent="0.3">
      <c r="K23" s="4"/>
    </row>
    <row r="24" spans="11:11" x14ac:dyDescent="0.3">
      <c r="K24" s="4"/>
    </row>
    <row r="25" spans="11:11" x14ac:dyDescent="0.3">
      <c r="K25" s="4"/>
    </row>
    <row r="26" spans="11:11" x14ac:dyDescent="0.3">
      <c r="K26" s="4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FDE7-8A0B-4708-B3CD-7487A436E596}">
  <dimension ref="A1:M26"/>
  <sheetViews>
    <sheetView workbookViewId="0">
      <selection activeCell="E49" sqref="E49"/>
    </sheetView>
  </sheetViews>
  <sheetFormatPr defaultRowHeight="14" x14ac:dyDescent="0.3"/>
  <cols>
    <col min="1" max="12" width="8.6640625" style="2"/>
    <col min="13" max="13" width="9.33203125" style="2" customWidth="1"/>
    <col min="14" max="16384" width="8.6640625" style="2"/>
  </cols>
  <sheetData>
    <row r="1" spans="1:13" x14ac:dyDescent="0.3">
      <c r="A1" s="1" t="s">
        <v>3</v>
      </c>
      <c r="B1" s="1" t="s">
        <v>8</v>
      </c>
      <c r="C1" s="1" t="s">
        <v>9</v>
      </c>
      <c r="D1" s="1"/>
      <c r="E1" s="1"/>
      <c r="F1" s="1" t="s">
        <v>3</v>
      </c>
      <c r="G1" s="1" t="s">
        <v>8</v>
      </c>
      <c r="H1" s="1" t="s">
        <v>9</v>
      </c>
      <c r="I1" s="1" t="s">
        <v>4</v>
      </c>
      <c r="J1" s="1" t="s">
        <v>10</v>
      </c>
      <c r="K1" s="1" t="s">
        <v>5</v>
      </c>
      <c r="L1" s="1" t="s">
        <v>6</v>
      </c>
      <c r="M1" s="1"/>
    </row>
    <row r="2" spans="1:13" x14ac:dyDescent="0.3">
      <c r="A2" s="1" t="s">
        <v>7</v>
      </c>
      <c r="B2" s="1" t="s">
        <v>11</v>
      </c>
      <c r="C2" s="1">
        <v>18.258817321676201</v>
      </c>
      <c r="D2" s="1"/>
      <c r="E2" s="1"/>
      <c r="F2" s="3" t="s">
        <v>2</v>
      </c>
      <c r="G2" s="1" t="s">
        <v>11</v>
      </c>
      <c r="H2" s="1">
        <v>20.769745781283099</v>
      </c>
      <c r="I2" s="1">
        <f>H2-$D$4</f>
        <v>3.3620914831840949</v>
      </c>
      <c r="J2" s="1"/>
      <c r="K2" s="1">
        <f>I2-$J$7</f>
        <v>-0.51206696831964527</v>
      </c>
      <c r="L2" s="1">
        <f>2^-K2</f>
        <v>1.4260919134484547</v>
      </c>
      <c r="M2" s="1"/>
    </row>
    <row r="3" spans="1:13" x14ac:dyDescent="0.3">
      <c r="A3" s="1" t="s">
        <v>7</v>
      </c>
      <c r="B3" s="1" t="s">
        <v>11</v>
      </c>
      <c r="C3" s="1">
        <v>17.250467621290831</v>
      </c>
      <c r="D3" s="1"/>
      <c r="E3" s="1"/>
      <c r="F3" s="3" t="s">
        <v>2</v>
      </c>
      <c r="G3" s="1" t="s">
        <v>11</v>
      </c>
      <c r="H3" s="1">
        <v>20.558436338344201</v>
      </c>
      <c r="I3" s="1">
        <f t="shared" ref="I3:I4" si="0">H3-$D$4</f>
        <v>3.1507820402451969</v>
      </c>
      <c r="J3" s="1"/>
      <c r="K3" s="1">
        <f>I3-$J$7</f>
        <v>-0.72337641125854324</v>
      </c>
      <c r="L3" s="1">
        <f t="shared" ref="L3:L7" si="1">2^-K3</f>
        <v>1.6510415314429447</v>
      </c>
      <c r="M3" s="1"/>
    </row>
    <row r="4" spans="1:13" x14ac:dyDescent="0.3">
      <c r="A4" s="1" t="s">
        <v>7</v>
      </c>
      <c r="B4" s="1" t="s">
        <v>11</v>
      </c>
      <c r="C4" s="1">
        <v>16.713677951329981</v>
      </c>
      <c r="D4" s="1">
        <f>AVERAGE(C2:C4)</f>
        <v>17.407654298099004</v>
      </c>
      <c r="E4" s="1"/>
      <c r="F4" s="3" t="s">
        <v>2</v>
      </c>
      <c r="G4" s="1" t="s">
        <v>11</v>
      </c>
      <c r="H4" s="1">
        <v>20.683549962029399</v>
      </c>
      <c r="I4" s="1">
        <f t="shared" si="0"/>
        <v>3.2758956639303953</v>
      </c>
      <c r="J4" s="1"/>
      <c r="K4" s="1">
        <f>I4-$J$7</f>
        <v>-0.59826278757334483</v>
      </c>
      <c r="L4" s="1">
        <f t="shared" si="1"/>
        <v>1.5138925240845962</v>
      </c>
      <c r="M4" s="1"/>
    </row>
    <row r="5" spans="1:13" x14ac:dyDescent="0.3">
      <c r="A5" s="1" t="s">
        <v>7</v>
      </c>
      <c r="B5" s="1" t="s">
        <v>0</v>
      </c>
      <c r="C5" s="1">
        <v>15.20204823799499</v>
      </c>
      <c r="D5" s="1"/>
      <c r="E5" s="1"/>
      <c r="F5" s="3" t="s">
        <v>2</v>
      </c>
      <c r="G5" s="1" t="s">
        <v>0</v>
      </c>
      <c r="H5" s="1">
        <v>21.9095221703774</v>
      </c>
      <c r="I5" s="1">
        <f>H5-$D$7</f>
        <v>3.8425971902442733</v>
      </c>
      <c r="J5" s="1"/>
      <c r="K5" s="1">
        <f>I5-$J$7</f>
        <v>-3.15612612594669E-2</v>
      </c>
      <c r="L5" s="1">
        <f t="shared" si="1"/>
        <v>1.0221176466107338</v>
      </c>
      <c r="M5" s="1"/>
    </row>
    <row r="6" spans="1:13" x14ac:dyDescent="0.3">
      <c r="A6" s="1" t="s">
        <v>7</v>
      </c>
      <c r="B6" s="1" t="s">
        <v>0</v>
      </c>
      <c r="C6" s="1">
        <v>17.469987449548199</v>
      </c>
      <c r="D6" s="1"/>
      <c r="E6" s="1"/>
      <c r="F6" s="3" t="s">
        <v>2</v>
      </c>
      <c r="G6" s="1" t="s">
        <v>0</v>
      </c>
      <c r="H6" s="1">
        <v>21.8274104246427</v>
      </c>
      <c r="I6" s="1">
        <f t="shared" ref="I6:I7" si="2">H6-$D$7</f>
        <v>3.7604854445095732</v>
      </c>
      <c r="J6" s="1"/>
      <c r="K6" s="1">
        <f>I6-$J$7</f>
        <v>-0.11367300699416694</v>
      </c>
      <c r="L6" s="1">
        <f t="shared" si="1"/>
        <v>1.0819793814740613</v>
      </c>
      <c r="M6" s="1"/>
    </row>
    <row r="7" spans="1:13" x14ac:dyDescent="0.3">
      <c r="A7" s="1" t="s">
        <v>7</v>
      </c>
      <c r="B7" s="1" t="s">
        <v>0</v>
      </c>
      <c r="C7" s="1">
        <v>21.528739252856202</v>
      </c>
      <c r="D7" s="1">
        <f>AVERAGE(C5:C7)</f>
        <v>18.066924980133127</v>
      </c>
      <c r="E7" s="1"/>
      <c r="F7" s="3" t="s">
        <v>2</v>
      </c>
      <c r="G7" s="1" t="s">
        <v>0</v>
      </c>
      <c r="H7" s="1">
        <v>22.0863176998905</v>
      </c>
      <c r="I7" s="1">
        <f t="shared" si="2"/>
        <v>4.0193927197573736</v>
      </c>
      <c r="J7" s="1">
        <f>AVERAGE(I5:I7)</f>
        <v>3.8741584515037402</v>
      </c>
      <c r="K7" s="1">
        <f>I7-$J$7</f>
        <v>0.14523426825363339</v>
      </c>
      <c r="L7" s="1">
        <f t="shared" si="1"/>
        <v>0.90423253420849758</v>
      </c>
      <c r="M7" s="1"/>
    </row>
    <row r="8" spans="1:13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22" spans="11:11" x14ac:dyDescent="0.3">
      <c r="K22" s="4"/>
    </row>
    <row r="23" spans="11:11" x14ac:dyDescent="0.3">
      <c r="K23" s="4"/>
    </row>
    <row r="25" spans="11:11" x14ac:dyDescent="0.3">
      <c r="K25" s="4"/>
    </row>
    <row r="26" spans="11:11" x14ac:dyDescent="0.3">
      <c r="K26" s="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FLCN</vt:lpstr>
      <vt:lpstr>FNIP1</vt:lpstr>
      <vt:lpstr>FNIP2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蒙格力安</dc:creator>
  <cp:lastModifiedBy>安 蒙格力</cp:lastModifiedBy>
  <dcterms:created xsi:type="dcterms:W3CDTF">2015-06-05T18:19:34Z</dcterms:created>
  <dcterms:modified xsi:type="dcterms:W3CDTF">2025-06-17T06:20:28Z</dcterms:modified>
</cp:coreProperties>
</file>