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d.docs.live.net/2f307490606fe231/博士/小文章2/投稿/3 peerJ/第4次回应/图表/图3/RAW DATA FOR figure 3/"/>
    </mc:Choice>
  </mc:AlternateContent>
  <xr:revisionPtr revIDLastSave="601" documentId="11_F25DC773A252ABDACC104844D99C4A585BDE58EF" xr6:coauthVersionLast="47" xr6:coauthVersionMax="47" xr10:uidLastSave="{E5B0E7D0-FC6C-4C65-AAB1-0F3AC17557F7}"/>
  <bookViews>
    <workbookView xWindow="-90" yWindow="0" windowWidth="19380" windowHeight="20970" activeTab="1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2" i="2" l="1"/>
  <c r="T12" i="2"/>
  <c r="U12" i="2"/>
  <c r="V12" i="2"/>
  <c r="S13" i="2"/>
  <c r="T13" i="2"/>
  <c r="U13" i="2"/>
  <c r="V13" i="2"/>
  <c r="T11" i="2"/>
  <c r="U11" i="2"/>
  <c r="V11" i="2"/>
  <c r="S11" i="2"/>
  <c r="N12" i="2"/>
  <c r="O12" i="2"/>
  <c r="P12" i="2"/>
  <c r="Q12" i="2"/>
  <c r="N13" i="2"/>
  <c r="O13" i="2"/>
  <c r="P13" i="2"/>
  <c r="Q13" i="2"/>
  <c r="O11" i="2"/>
  <c r="P11" i="2"/>
  <c r="Q11" i="2"/>
  <c r="N11" i="2"/>
  <c r="I12" i="2"/>
  <c r="J12" i="2"/>
  <c r="K12" i="2"/>
  <c r="L12" i="2"/>
  <c r="I13" i="2"/>
  <c r="J13" i="2"/>
  <c r="K13" i="2"/>
  <c r="L13" i="2"/>
  <c r="J11" i="2"/>
  <c r="K11" i="2"/>
  <c r="L11" i="2"/>
  <c r="I11" i="2"/>
  <c r="S4" i="2" l="1"/>
  <c r="T4" i="2"/>
  <c r="U4" i="2"/>
  <c r="V4" i="2"/>
  <c r="G13" i="2"/>
  <c r="F13" i="2"/>
  <c r="E13" i="2"/>
  <c r="G12" i="2"/>
  <c r="F12" i="2"/>
  <c r="E12" i="2"/>
  <c r="G11" i="2"/>
  <c r="F11" i="2"/>
  <c r="E11" i="2"/>
  <c r="G10" i="2"/>
  <c r="F10" i="2"/>
  <c r="E10" i="2"/>
  <c r="G9" i="2"/>
  <c r="F9" i="2"/>
  <c r="E9" i="2"/>
  <c r="G8" i="2"/>
  <c r="F8" i="2"/>
  <c r="E8" i="2"/>
  <c r="G7" i="2"/>
  <c r="F7" i="2"/>
  <c r="E7" i="2"/>
  <c r="N7" i="2"/>
  <c r="G6" i="2"/>
  <c r="F6" i="2"/>
  <c r="E6" i="2"/>
  <c r="G5" i="2"/>
  <c r="F5" i="2"/>
  <c r="E5" i="2"/>
  <c r="G4" i="2"/>
  <c r="F4" i="2"/>
  <c r="E4" i="2"/>
  <c r="G3" i="2"/>
  <c r="F3" i="2"/>
  <c r="E3" i="2"/>
  <c r="V3" i="2"/>
  <c r="T3" i="2"/>
  <c r="G2" i="2"/>
  <c r="F2" i="2"/>
  <c r="E2" i="2"/>
  <c r="G13" i="1"/>
  <c r="F13" i="1"/>
  <c r="E13" i="1"/>
  <c r="G12" i="1"/>
  <c r="F12" i="1"/>
  <c r="E12" i="1"/>
  <c r="G11" i="1"/>
  <c r="F11" i="1"/>
  <c r="E11" i="1"/>
  <c r="G10" i="1"/>
  <c r="F10" i="1"/>
  <c r="E10" i="1"/>
  <c r="G9" i="1"/>
  <c r="F9" i="1"/>
  <c r="E9" i="1"/>
  <c r="G8" i="1"/>
  <c r="F8" i="1"/>
  <c r="E8" i="1"/>
  <c r="G7" i="1"/>
  <c r="F7" i="1"/>
  <c r="E7" i="1"/>
  <c r="N6" i="1"/>
  <c r="I6" i="1"/>
  <c r="G6" i="1"/>
  <c r="F6" i="1"/>
  <c r="E6" i="1"/>
  <c r="G5" i="1"/>
  <c r="F5" i="1"/>
  <c r="E5" i="1"/>
  <c r="V4" i="1"/>
  <c r="U4" i="1"/>
  <c r="T4" i="1"/>
  <c r="S4" i="1"/>
  <c r="G4" i="1"/>
  <c r="F4" i="1"/>
  <c r="E4" i="1"/>
  <c r="V3" i="1"/>
  <c r="U3" i="1"/>
  <c r="T3" i="1"/>
  <c r="S3" i="1"/>
  <c r="G3" i="1"/>
  <c r="F3" i="1"/>
  <c r="E3" i="1"/>
  <c r="V2" i="1"/>
  <c r="U2" i="1"/>
  <c r="T2" i="1"/>
  <c r="S2" i="1"/>
  <c r="S6" i="1" s="1"/>
  <c r="G2" i="1"/>
  <c r="F2" i="1"/>
  <c r="E2" i="1"/>
  <c r="U3" i="2" l="1"/>
  <c r="I7" i="2"/>
  <c r="V5" i="2"/>
  <c r="U5" i="2"/>
  <c r="T5" i="2"/>
  <c r="S5" i="2"/>
  <c r="S3" i="2"/>
  <c r="S7" i="2" l="1"/>
</calcChain>
</file>

<file path=xl/sharedStrings.xml><?xml version="1.0" encoding="utf-8"?>
<sst xmlns="http://schemas.openxmlformats.org/spreadsheetml/2006/main" count="74" uniqueCount="14">
  <si>
    <t xml:space="preserve">WT </t>
  </si>
  <si>
    <t>pAMPK/AMPK</t>
    <phoneticPr fontId="1" type="noConversion"/>
  </si>
  <si>
    <t>AMPK</t>
  </si>
  <si>
    <t>GAPDH</t>
  </si>
  <si>
    <t>pAMPK</t>
  </si>
  <si>
    <r>
      <t>UQCRC1</t>
    </r>
    <r>
      <rPr>
        <vertAlign val="superscript"/>
        <sz val="11"/>
        <color theme="1"/>
        <rFont val="等线"/>
        <family val="3"/>
        <charset val="134"/>
        <scheme val="minor"/>
      </rPr>
      <t>+/-</t>
    </r>
    <r>
      <rPr>
        <sz val="11"/>
        <color theme="1"/>
        <rFont val="等线"/>
        <family val="2"/>
        <scheme val="minor"/>
      </rPr>
      <t>+solvent</t>
    </r>
    <phoneticPr fontId="1" type="noConversion"/>
  </si>
  <si>
    <r>
      <t>UQCRC1</t>
    </r>
    <r>
      <rPr>
        <vertAlign val="superscript"/>
        <sz val="11"/>
        <color theme="1"/>
        <rFont val="等线"/>
        <family val="3"/>
        <charset val="134"/>
        <scheme val="minor"/>
      </rPr>
      <t>+/-</t>
    </r>
    <r>
      <rPr>
        <sz val="11"/>
        <color theme="1"/>
        <rFont val="等线"/>
        <family val="2"/>
        <scheme val="minor"/>
      </rPr>
      <t>+A-769662</t>
    </r>
    <phoneticPr fontId="1" type="noConversion"/>
  </si>
  <si>
    <r>
      <t>UQCRC1</t>
    </r>
    <r>
      <rPr>
        <vertAlign val="superscript"/>
        <sz val="11"/>
        <color theme="1"/>
        <rFont val="等线"/>
        <family val="3"/>
        <charset val="134"/>
        <scheme val="minor"/>
      </rPr>
      <t>+/-</t>
    </r>
    <r>
      <rPr>
        <sz val="11"/>
        <color theme="1"/>
        <rFont val="等线"/>
        <family val="2"/>
        <scheme val="minor"/>
      </rPr>
      <t>+LH2</t>
    </r>
    <r>
      <rPr>
        <sz val="11"/>
        <color theme="1"/>
        <rFont val="等线"/>
        <family val="1"/>
        <charset val="134"/>
      </rPr>
      <t>−</t>
    </r>
    <r>
      <rPr>
        <sz val="11"/>
        <color theme="1"/>
        <rFont val="等线"/>
        <family val="3"/>
        <charset val="134"/>
        <scheme val="minor"/>
      </rPr>
      <t>051</t>
    </r>
    <phoneticPr fontId="1" type="noConversion"/>
  </si>
  <si>
    <t>expression of AMPK</t>
    <phoneticPr fontId="1" type="noConversion"/>
  </si>
  <si>
    <t>expression of pAMPK</t>
    <phoneticPr fontId="1" type="noConversion"/>
  </si>
  <si>
    <t>group</t>
    <phoneticPr fontId="1" type="noConversion"/>
  </si>
  <si>
    <t>UQCRC1+/-+solvent</t>
  </si>
  <si>
    <t>UQCRC1+/-+A-769662</t>
  </si>
  <si>
    <t>UQCRC1+/-+LH2−051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</si>
</sst>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vertAlign val="superscript"/>
      <sz val="11"/>
      <color theme="1"/>
      <name val="等线"/>
      <family val="3"/>
      <charset val="134"/>
      <scheme val="minor"/>
    </font>
    <font>
      <sz val="11"/>
      <color theme="1"/>
      <name val="等线"/>
      <family val="1"/>
      <charset val="134"/>
    </font>
    <font>
      <sz val="11"/>
      <color theme="1"/>
      <name val="等线"/>
      <family val="3"/>
      <charset val="134"/>
      <scheme val="minor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6"/>
  <sheetViews>
    <sheetView workbookViewId="0">
      <selection activeCell="I16" sqref="A1:XFD1048576"/>
    </sheetView>
  </sheetViews>
  <sheetFormatPr defaultRowHeight="14" x14ac:dyDescent="0.3"/>
  <cols>
    <col min="1" max="4" width="8.6640625" style="3"/>
    <col min="5" max="5" width="9.75" style="3" customWidth="1"/>
    <col min="6" max="6" width="9.25" style="3" customWidth="1"/>
    <col min="7" max="7" width="13.83203125" style="3" customWidth="1"/>
    <col min="8" max="9" width="8.6640625" style="3"/>
    <col min="10" max="10" width="10.4140625" style="3" customWidth="1"/>
    <col min="11" max="11" width="10.25" style="3" customWidth="1"/>
    <col min="12" max="12" width="10.08203125" style="3" customWidth="1"/>
    <col min="13" max="14" width="8.6640625" style="3"/>
    <col min="15" max="15" width="10.25" style="3" customWidth="1"/>
    <col min="16" max="16" width="10.08203125" style="3" customWidth="1"/>
    <col min="17" max="17" width="12.6640625" style="3" customWidth="1"/>
    <col min="18" max="19" width="8.6640625" style="3"/>
    <col min="20" max="20" width="10.1640625" style="3" customWidth="1"/>
    <col min="21" max="21" width="10.5" style="3" customWidth="1"/>
    <col min="22" max="22" width="10.1640625" style="3" customWidth="1"/>
    <col min="23" max="16384" width="8.6640625" style="3"/>
  </cols>
  <sheetData>
    <row r="1" spans="1:22" s="1" customFormat="1" ht="28" x14ac:dyDescent="0.3">
      <c r="A1" s="1" t="s">
        <v>10</v>
      </c>
      <c r="B1" s="1" t="s">
        <v>2</v>
      </c>
      <c r="C1" s="3" t="s">
        <v>4</v>
      </c>
      <c r="D1" s="1" t="s">
        <v>3</v>
      </c>
      <c r="E1" s="1" t="s">
        <v>8</v>
      </c>
      <c r="F1" s="1" t="s">
        <v>9</v>
      </c>
      <c r="G1" s="3" t="s">
        <v>1</v>
      </c>
      <c r="I1" s="4" t="s">
        <v>8</v>
      </c>
      <c r="J1" s="4"/>
      <c r="K1" s="4"/>
      <c r="L1" s="4"/>
      <c r="N1" s="4" t="s">
        <v>9</v>
      </c>
      <c r="O1" s="4"/>
      <c r="P1" s="4"/>
      <c r="Q1" s="4"/>
      <c r="S1" s="4" t="s">
        <v>1</v>
      </c>
      <c r="T1" s="4"/>
      <c r="U1" s="4"/>
      <c r="V1" s="4"/>
    </row>
    <row r="2" spans="1:22" x14ac:dyDescent="0.3">
      <c r="A2" s="3">
        <v>1</v>
      </c>
      <c r="B2" s="3">
        <v>6654.8025773195886</v>
      </c>
      <c r="C2" s="3">
        <v>1214272.3711340206</v>
      </c>
      <c r="D2" s="3">
        <v>11701.470103092783</v>
      </c>
      <c r="E2" s="5">
        <f>B2/D2</f>
        <v>0.56871508611218657</v>
      </c>
      <c r="F2" s="5">
        <f>C2/D2</f>
        <v>103.7709245450347</v>
      </c>
      <c r="G2" s="5">
        <f>C2/B2</f>
        <v>182.46557385074274</v>
      </c>
      <c r="I2" s="5">
        <v>0.56871508611218657</v>
      </c>
      <c r="J2" s="5">
        <v>0.8088942014402799</v>
      </c>
      <c r="K2" s="5">
        <v>0.85823387490995429</v>
      </c>
      <c r="L2" s="5">
        <v>0.89321450980632844</v>
      </c>
      <c r="N2" s="5">
        <v>103.7709245450347</v>
      </c>
      <c r="O2" s="5">
        <v>36.902074356840949</v>
      </c>
      <c r="P2" s="5">
        <v>81.892851323400976</v>
      </c>
      <c r="Q2" s="5">
        <v>27.823713180530778</v>
      </c>
      <c r="S2" s="5">
        <f>N2/I2</f>
        <v>182.46557385074274</v>
      </c>
      <c r="T2" s="5">
        <f t="shared" ref="T2:V4" si="0">O2/J2</f>
        <v>45.6203966985235</v>
      </c>
      <c r="U2" s="5">
        <f t="shared" si="0"/>
        <v>95.420203883228396</v>
      </c>
      <c r="V2" s="5">
        <f t="shared" si="0"/>
        <v>31.150090907685392</v>
      </c>
    </row>
    <row r="3" spans="1:22" x14ac:dyDescent="0.3">
      <c r="A3" s="3">
        <v>1</v>
      </c>
      <c r="B3" s="3">
        <v>9240.5704639175274</v>
      </c>
      <c r="C3" s="3">
        <v>1243687.1134020619</v>
      </c>
      <c r="D3" s="3">
        <v>13914.872164948454</v>
      </c>
      <c r="E3" s="5">
        <f t="shared" ref="E3:E13" si="1">B3/D3</f>
        <v>0.66407871767550353</v>
      </c>
      <c r="F3" s="5">
        <f t="shared" ref="F3:F13" si="2">C3/D3</f>
        <v>89.37826367783012</v>
      </c>
      <c r="G3" s="5">
        <f t="shared" ref="G3:G13" si="3">C3/B3</f>
        <v>134.58986306726374</v>
      </c>
      <c r="I3" s="5">
        <v>0.66407871767550353</v>
      </c>
      <c r="J3" s="5">
        <v>0.72835020561173014</v>
      </c>
      <c r="K3" s="5">
        <v>0.83592750346548583</v>
      </c>
      <c r="L3" s="5">
        <v>0.81310128485836775</v>
      </c>
      <c r="N3" s="5">
        <v>89.378263677830134</v>
      </c>
      <c r="O3" s="5">
        <v>27.535883684161579</v>
      </c>
      <c r="P3" s="5">
        <v>78.493799207311696</v>
      </c>
      <c r="Q3" s="5">
        <v>20.171907440257563</v>
      </c>
      <c r="S3" s="5">
        <f t="shared" ref="S3:S4" si="4">N3/I3</f>
        <v>134.58986306726376</v>
      </c>
      <c r="T3" s="5">
        <f t="shared" si="0"/>
        <v>37.805829492468689</v>
      </c>
      <c r="U3" s="5">
        <f t="shared" si="0"/>
        <v>93.900247188783382</v>
      </c>
      <c r="V3" s="5">
        <f t="shared" si="0"/>
        <v>24.808603572396596</v>
      </c>
    </row>
    <row r="4" spans="1:22" x14ac:dyDescent="0.3">
      <c r="A4" s="3">
        <v>1</v>
      </c>
      <c r="B4" s="3">
        <v>10695.994948453608</v>
      </c>
      <c r="C4" s="3">
        <v>1061571.1340206186</v>
      </c>
      <c r="D4" s="3">
        <v>15888.318556701031</v>
      </c>
      <c r="E4" s="5">
        <f t="shared" si="1"/>
        <v>0.67319867173373626</v>
      </c>
      <c r="F4" s="5">
        <f t="shared" si="2"/>
        <v>66.814567585120088</v>
      </c>
      <c r="G4" s="5">
        <f t="shared" si="3"/>
        <v>99.249404953589391</v>
      </c>
      <c r="I4" s="5">
        <v>0.67319867173373626</v>
      </c>
      <c r="J4" s="5">
        <v>0.77995353405768419</v>
      </c>
      <c r="K4" s="5">
        <v>0.93469825051575339</v>
      </c>
      <c r="L4" s="5">
        <v>0.51642857300281708</v>
      </c>
      <c r="N4" s="5">
        <v>66.814567585120088</v>
      </c>
      <c r="O4" s="5">
        <v>38.130958261754316</v>
      </c>
      <c r="P4" s="5">
        <v>68.008905624166175</v>
      </c>
      <c r="Q4" s="5">
        <v>20.232390729495783</v>
      </c>
      <c r="S4" s="5">
        <f t="shared" si="4"/>
        <v>99.249404953589405</v>
      </c>
      <c r="T4" s="5">
        <f t="shared" si="0"/>
        <v>48.888756312673117</v>
      </c>
      <c r="U4" s="5">
        <f t="shared" si="0"/>
        <v>72.760279145317554</v>
      </c>
      <c r="V4" s="5">
        <f t="shared" si="0"/>
        <v>39.177519965351372</v>
      </c>
    </row>
    <row r="5" spans="1:22" x14ac:dyDescent="0.3">
      <c r="A5" s="3">
        <v>2</v>
      </c>
      <c r="B5" s="3">
        <v>9242.9420487804873</v>
      </c>
      <c r="C5" s="3">
        <v>421666.68292682938</v>
      </c>
      <c r="D5" s="3">
        <v>11426.639024390246</v>
      </c>
      <c r="E5" s="5">
        <f t="shared" si="1"/>
        <v>0.8088942014402799</v>
      </c>
      <c r="F5" s="5">
        <f t="shared" si="2"/>
        <v>36.902074356840949</v>
      </c>
      <c r="G5" s="5">
        <f t="shared" si="3"/>
        <v>45.6203966985235</v>
      </c>
    </row>
    <row r="6" spans="1:22" x14ac:dyDescent="0.3">
      <c r="A6" s="3">
        <v>2</v>
      </c>
      <c r="B6" s="3">
        <v>8343.3745365853647</v>
      </c>
      <c r="C6" s="3">
        <v>315428.19512195128</v>
      </c>
      <c r="D6" s="3">
        <v>11455.168780487806</v>
      </c>
      <c r="E6" s="5">
        <f t="shared" si="1"/>
        <v>0.72835020561173014</v>
      </c>
      <c r="F6" s="5">
        <f t="shared" si="2"/>
        <v>27.535883684161583</v>
      </c>
      <c r="G6" s="5">
        <f t="shared" si="3"/>
        <v>37.805829492468689</v>
      </c>
      <c r="I6" s="3">
        <f>AVERAGE(I2:I5)</f>
        <v>0.6353308251738089</v>
      </c>
      <c r="N6" s="3">
        <f>AVERAGE(N2:N5)</f>
        <v>86.654585269328308</v>
      </c>
      <c r="S6" s="3">
        <f>AVERAGE(S2:S5)</f>
        <v>138.76828062386531</v>
      </c>
    </row>
    <row r="7" spans="1:22" x14ac:dyDescent="0.3">
      <c r="A7" s="3">
        <v>2</v>
      </c>
      <c r="B7" s="3">
        <v>9288.516097560976</v>
      </c>
      <c r="C7" s="3">
        <v>454104.00000000006</v>
      </c>
      <c r="D7" s="3">
        <v>11909.063414634149</v>
      </c>
      <c r="E7" s="5">
        <f t="shared" si="1"/>
        <v>0.77995353405768419</v>
      </c>
      <c r="F7" s="5">
        <f t="shared" si="2"/>
        <v>38.130958261754316</v>
      </c>
      <c r="G7" s="5">
        <f t="shared" si="3"/>
        <v>48.888756312673117</v>
      </c>
    </row>
    <row r="8" spans="1:22" x14ac:dyDescent="0.3">
      <c r="A8" s="3">
        <v>3</v>
      </c>
      <c r="B8" s="3">
        <v>12671.686682926831</v>
      </c>
      <c r="C8" s="3">
        <v>1209134.9268292685</v>
      </c>
      <c r="D8" s="3">
        <v>14764.840975609757</v>
      </c>
      <c r="E8" s="5">
        <f t="shared" si="1"/>
        <v>0.85823387490995429</v>
      </c>
      <c r="F8" s="5">
        <f t="shared" si="2"/>
        <v>81.892851323400976</v>
      </c>
      <c r="G8" s="5">
        <f t="shared" si="3"/>
        <v>95.42020388322841</v>
      </c>
      <c r="I8" s="4" t="s">
        <v>8</v>
      </c>
      <c r="J8" s="4"/>
      <c r="K8" s="4"/>
      <c r="L8" s="4"/>
      <c r="N8" s="4" t="s">
        <v>9</v>
      </c>
      <c r="O8" s="4"/>
      <c r="P8" s="4"/>
      <c r="Q8" s="4"/>
      <c r="S8" s="4" t="s">
        <v>1</v>
      </c>
      <c r="T8" s="4"/>
      <c r="U8" s="4"/>
      <c r="V8" s="4"/>
    </row>
    <row r="9" spans="1:22" s="1" customFormat="1" ht="56" customHeight="1" x14ac:dyDescent="0.3">
      <c r="A9" s="1">
        <v>3</v>
      </c>
      <c r="B9" s="1">
        <v>13239.767219512196</v>
      </c>
      <c r="C9" s="1">
        <v>1243217.4146341465</v>
      </c>
      <c r="D9" s="1">
        <v>15838.415609756099</v>
      </c>
      <c r="E9" s="6">
        <f t="shared" si="1"/>
        <v>0.83592750346548583</v>
      </c>
      <c r="F9" s="6">
        <f t="shared" si="2"/>
        <v>78.493799207311696</v>
      </c>
      <c r="G9" s="6">
        <f t="shared" si="3"/>
        <v>93.900247188783382</v>
      </c>
      <c r="I9" s="1" t="s">
        <v>0</v>
      </c>
      <c r="J9" s="1" t="s">
        <v>5</v>
      </c>
      <c r="K9" s="1" t="s">
        <v>6</v>
      </c>
      <c r="L9" s="1" t="s">
        <v>7</v>
      </c>
      <c r="N9" s="1" t="s">
        <v>0</v>
      </c>
      <c r="O9" s="1" t="s">
        <v>5</v>
      </c>
      <c r="P9" s="1" t="s">
        <v>6</v>
      </c>
      <c r="Q9" s="1" t="s">
        <v>7</v>
      </c>
      <c r="S9" s="1" t="s">
        <v>0</v>
      </c>
      <c r="T9" s="1" t="s">
        <v>5</v>
      </c>
      <c r="U9" s="1" t="s">
        <v>6</v>
      </c>
      <c r="V9" s="1" t="s">
        <v>7</v>
      </c>
    </row>
    <row r="10" spans="1:22" x14ac:dyDescent="0.3">
      <c r="A10" s="3">
        <v>3</v>
      </c>
      <c r="B10" s="3">
        <v>15375.790780487805</v>
      </c>
      <c r="C10" s="3">
        <v>1118746.8292682928</v>
      </c>
      <c r="D10" s="3">
        <v>16450.004878048781</v>
      </c>
      <c r="E10" s="5">
        <f t="shared" si="1"/>
        <v>0.93469825051575339</v>
      </c>
      <c r="F10" s="5">
        <f t="shared" si="2"/>
        <v>68.008905624166175</v>
      </c>
      <c r="G10" s="5">
        <f t="shared" si="3"/>
        <v>72.760279145317554</v>
      </c>
      <c r="I10" s="3">
        <v>0.89514800000000005</v>
      </c>
      <c r="J10" s="3">
        <v>1.2731859999999999</v>
      </c>
      <c r="K10" s="3">
        <v>1.350846</v>
      </c>
      <c r="L10" s="3">
        <v>1.405905</v>
      </c>
      <c r="N10" s="3">
        <v>1.197524</v>
      </c>
      <c r="O10" s="3">
        <v>0.42585299999999998</v>
      </c>
      <c r="P10" s="3">
        <v>0.94504900000000003</v>
      </c>
      <c r="Q10" s="3">
        <v>0.32108799999999998</v>
      </c>
      <c r="S10" s="3">
        <v>1.314894</v>
      </c>
      <c r="T10" s="3">
        <v>0.32875199999999999</v>
      </c>
      <c r="U10" s="3">
        <v>0.68762299999999998</v>
      </c>
      <c r="V10" s="3">
        <v>0.22447600000000001</v>
      </c>
    </row>
    <row r="11" spans="1:22" x14ac:dyDescent="0.3">
      <c r="A11" s="3">
        <v>4</v>
      </c>
      <c r="B11" s="3">
        <v>12920.236341463415</v>
      </c>
      <c r="C11" s="3">
        <v>402466.53658536589</v>
      </c>
      <c r="D11" s="3">
        <v>14464.87512195122</v>
      </c>
      <c r="E11" s="5">
        <f t="shared" si="1"/>
        <v>0.89321450980632844</v>
      </c>
      <c r="F11" s="5">
        <f t="shared" si="2"/>
        <v>27.823713180530778</v>
      </c>
      <c r="G11" s="5">
        <f t="shared" si="3"/>
        <v>31.150090907685392</v>
      </c>
      <c r="I11" s="3">
        <v>1.0452490000000001</v>
      </c>
      <c r="J11" s="3">
        <v>1.1464110000000001</v>
      </c>
      <c r="K11" s="3">
        <v>1.315736</v>
      </c>
      <c r="L11" s="3">
        <v>1.2798080000000001</v>
      </c>
      <c r="N11" s="3">
        <v>1.031431</v>
      </c>
      <c r="O11" s="3">
        <v>0.31776599999999999</v>
      </c>
      <c r="P11" s="3">
        <v>0.90582399999999996</v>
      </c>
      <c r="Q11" s="3">
        <v>0.23278499999999999</v>
      </c>
      <c r="S11" s="3">
        <v>0.969889</v>
      </c>
      <c r="T11" s="3">
        <v>0.27243899999999999</v>
      </c>
      <c r="U11" s="3">
        <v>0.67666899999999996</v>
      </c>
      <c r="V11" s="3">
        <v>0.17877699999999999</v>
      </c>
    </row>
    <row r="12" spans="1:22" x14ac:dyDescent="0.3">
      <c r="A12" s="3">
        <v>4</v>
      </c>
      <c r="B12" s="3">
        <v>11589.309512195121</v>
      </c>
      <c r="C12" s="3">
        <v>287514.58536585368</v>
      </c>
      <c r="D12" s="3">
        <v>14253.217560975612</v>
      </c>
      <c r="E12" s="5">
        <f t="shared" si="1"/>
        <v>0.81310128485836775</v>
      </c>
      <c r="F12" s="5">
        <f t="shared" si="2"/>
        <v>20.171907440257559</v>
      </c>
      <c r="G12" s="5">
        <f t="shared" si="3"/>
        <v>24.808603572396592</v>
      </c>
      <c r="I12" s="3">
        <v>1.0596030000000001</v>
      </c>
      <c r="J12" s="3">
        <v>1.2276339999999999</v>
      </c>
      <c r="K12" s="3">
        <v>1.4711989999999999</v>
      </c>
      <c r="L12" s="3">
        <v>0.81284999999999996</v>
      </c>
      <c r="N12" s="3">
        <v>0.77104499999999998</v>
      </c>
      <c r="O12" s="3">
        <v>0.44003399999999998</v>
      </c>
      <c r="P12" s="3">
        <v>0.78482799999999997</v>
      </c>
      <c r="Q12" s="3">
        <v>0.233483</v>
      </c>
      <c r="S12" s="3">
        <v>0.71521699999999999</v>
      </c>
      <c r="T12" s="3">
        <v>0.35230499999999998</v>
      </c>
      <c r="U12" s="3">
        <v>0.52432900000000005</v>
      </c>
      <c r="V12" s="3">
        <v>0.28232299999999999</v>
      </c>
    </row>
    <row r="13" spans="1:22" x14ac:dyDescent="0.3">
      <c r="A13" s="3">
        <v>4</v>
      </c>
      <c r="B13" s="3">
        <v>7315.3623902439031</v>
      </c>
      <c r="C13" s="3">
        <v>286597.75609756104</v>
      </c>
      <c r="D13" s="3">
        <v>14165.293658536586</v>
      </c>
      <c r="E13" s="5">
        <f t="shared" si="1"/>
        <v>0.51642857300281708</v>
      </c>
      <c r="F13" s="5">
        <f t="shared" si="2"/>
        <v>20.232390729495783</v>
      </c>
      <c r="G13" s="5">
        <f t="shared" si="3"/>
        <v>39.177519965351372</v>
      </c>
    </row>
    <row r="15" spans="1:22" x14ac:dyDescent="0.3">
      <c r="I15" s="3" t="s">
        <v>0</v>
      </c>
      <c r="J15" s="3" t="s">
        <v>11</v>
      </c>
      <c r="K15" s="3" t="s">
        <v>12</v>
      </c>
      <c r="L15" s="3" t="s">
        <v>13</v>
      </c>
      <c r="N15" s="3" t="s">
        <v>0</v>
      </c>
      <c r="O15" s="3" t="s">
        <v>11</v>
      </c>
      <c r="P15" s="3" t="s">
        <v>12</v>
      </c>
      <c r="Q15" s="3" t="s">
        <v>13</v>
      </c>
      <c r="S15" s="3" t="s">
        <v>0</v>
      </c>
      <c r="T15" s="3" t="s">
        <v>11</v>
      </c>
      <c r="U15" s="3" t="s">
        <v>12</v>
      </c>
      <c r="V15" s="3" t="s">
        <v>13</v>
      </c>
    </row>
    <row r="16" spans="1:22" x14ac:dyDescent="0.3">
      <c r="I16" s="3">
        <v>0.89514800000000005</v>
      </c>
      <c r="J16" s="3">
        <v>1.2731859999999999</v>
      </c>
      <c r="K16" s="3">
        <v>1.2274149999999999</v>
      </c>
      <c r="L16" s="3">
        <v>1.405905</v>
      </c>
      <c r="N16" s="3">
        <v>1.197524</v>
      </c>
      <c r="O16" s="3">
        <v>0.42585299999999998</v>
      </c>
      <c r="P16" s="3">
        <v>0.94504900000000003</v>
      </c>
      <c r="Q16" s="3">
        <v>0.32108799999999998</v>
      </c>
      <c r="S16" s="3">
        <v>1.3377939999999999</v>
      </c>
      <c r="T16" s="3">
        <v>0.334478</v>
      </c>
      <c r="U16" s="3">
        <v>0.76995000000000002</v>
      </c>
      <c r="V16" s="3">
        <v>0.228385</v>
      </c>
    </row>
    <row r="17" spans="2:22" x14ac:dyDescent="0.3">
      <c r="I17" s="3">
        <v>1.0452490000000001</v>
      </c>
      <c r="J17" s="3">
        <v>1.1464110000000001</v>
      </c>
      <c r="K17" s="3">
        <v>1.12764</v>
      </c>
      <c r="L17" s="3">
        <v>1.2798080000000001</v>
      </c>
      <c r="N17" s="3">
        <v>1.031431</v>
      </c>
      <c r="O17" s="3">
        <v>0.31776599999999999</v>
      </c>
      <c r="P17" s="3">
        <v>0.90582399999999996</v>
      </c>
      <c r="Q17" s="3">
        <v>0.23278499999999999</v>
      </c>
      <c r="S17" s="3">
        <v>0.98677999999999999</v>
      </c>
      <c r="T17" s="3">
        <v>0.27718300000000001</v>
      </c>
      <c r="U17" s="3">
        <v>0.80329200000000001</v>
      </c>
      <c r="V17" s="3">
        <v>0.181891</v>
      </c>
    </row>
    <row r="18" spans="2:22" x14ac:dyDescent="0.3">
      <c r="I18" s="3">
        <v>1.0596030000000001</v>
      </c>
      <c r="J18" s="3">
        <v>1.2276339999999999</v>
      </c>
      <c r="K18" s="3">
        <v>1.176471</v>
      </c>
      <c r="L18" s="3">
        <v>0.81284999999999996</v>
      </c>
      <c r="N18" s="3">
        <v>0.77104499999999998</v>
      </c>
      <c r="O18" s="3">
        <v>0.44003399999999998</v>
      </c>
      <c r="P18" s="3">
        <v>0.78482799999999997</v>
      </c>
      <c r="Q18" s="3">
        <v>0.233483</v>
      </c>
      <c r="S18" s="3">
        <v>0.72767300000000001</v>
      </c>
      <c r="T18" s="3">
        <v>0.35844100000000001</v>
      </c>
      <c r="U18" s="3">
        <v>0.66710400000000003</v>
      </c>
      <c r="V18" s="3">
        <v>0.28724</v>
      </c>
    </row>
    <row r="21" spans="2:22" x14ac:dyDescent="0.3">
      <c r="G21" s="2"/>
      <c r="H21" s="2"/>
      <c r="I21" s="2"/>
      <c r="J21" s="2"/>
    </row>
    <row r="22" spans="2:22" x14ac:dyDescent="0.3">
      <c r="B22" s="1"/>
      <c r="C22" s="1"/>
    </row>
    <row r="30" spans="2:22" x14ac:dyDescent="0.3">
      <c r="B30" s="1"/>
      <c r="C30" s="1"/>
    </row>
    <row r="36" spans="3:3" x14ac:dyDescent="0.3">
      <c r="C36" s="1"/>
    </row>
  </sheetData>
  <mergeCells count="6">
    <mergeCell ref="I1:L1"/>
    <mergeCell ref="N1:Q1"/>
    <mergeCell ref="S1:V1"/>
    <mergeCell ref="I8:L8"/>
    <mergeCell ref="N8:Q8"/>
    <mergeCell ref="S8:V8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2BE3C-536E-41B2-B781-7EF6C2E6337F}">
  <dimension ref="A1:V36"/>
  <sheetViews>
    <sheetView tabSelected="1" topLeftCell="H1" workbookViewId="0">
      <selection activeCell="S11" sqref="S11:V13"/>
    </sheetView>
  </sheetViews>
  <sheetFormatPr defaultRowHeight="14" x14ac:dyDescent="0.3"/>
  <cols>
    <col min="1" max="4" width="8.6640625" style="3"/>
    <col min="5" max="5" width="9.75" style="3" customWidth="1"/>
    <col min="6" max="6" width="9.25" style="3" customWidth="1"/>
    <col min="7" max="7" width="13.83203125" style="3" customWidth="1"/>
    <col min="8" max="8" width="8.6640625" style="3"/>
    <col min="9" max="9" width="11.75" style="3" bestFit="1" customWidth="1"/>
    <col min="10" max="10" width="10.4140625" style="3" customWidth="1"/>
    <col min="11" max="11" width="10.25" style="3" customWidth="1"/>
    <col min="12" max="12" width="10.08203125" style="3" customWidth="1"/>
    <col min="13" max="14" width="8.6640625" style="3"/>
    <col min="15" max="15" width="10.25" style="3" customWidth="1"/>
    <col min="16" max="16" width="10.08203125" style="3" customWidth="1"/>
    <col min="17" max="17" width="12.6640625" style="3" customWidth="1"/>
    <col min="18" max="19" width="8.6640625" style="3"/>
    <col min="20" max="20" width="10.1640625" style="3" customWidth="1"/>
    <col min="21" max="21" width="10.5" style="3" customWidth="1"/>
    <col min="22" max="22" width="10.1640625" style="3" customWidth="1"/>
    <col min="23" max="16384" width="8.6640625" style="3"/>
  </cols>
  <sheetData>
    <row r="1" spans="1:22" s="1" customFormat="1" ht="28" x14ac:dyDescent="0.3">
      <c r="A1" s="1" t="s">
        <v>10</v>
      </c>
      <c r="B1" s="1" t="s">
        <v>2</v>
      </c>
      <c r="C1" s="3" t="s">
        <v>4</v>
      </c>
      <c r="D1" s="1" t="s">
        <v>3</v>
      </c>
      <c r="E1" s="1" t="s">
        <v>8</v>
      </c>
      <c r="F1" s="1" t="s">
        <v>9</v>
      </c>
      <c r="G1" s="3" t="s">
        <v>1</v>
      </c>
      <c r="I1" s="4" t="s">
        <v>8</v>
      </c>
      <c r="J1" s="4"/>
      <c r="K1" s="4"/>
      <c r="L1" s="4"/>
      <c r="N1" s="4" t="s">
        <v>9</v>
      </c>
      <c r="O1" s="4"/>
      <c r="P1" s="4"/>
      <c r="Q1" s="4"/>
      <c r="S1" s="4" t="s">
        <v>1</v>
      </c>
      <c r="T1" s="4"/>
      <c r="U1" s="4"/>
      <c r="V1" s="4"/>
    </row>
    <row r="2" spans="1:22" ht="30.5" x14ac:dyDescent="0.3">
      <c r="A2" s="3">
        <v>1</v>
      </c>
      <c r="B2" s="3">
        <v>6654.8025773195886</v>
      </c>
      <c r="C2" s="3">
        <v>1214272.6171578087</v>
      </c>
      <c r="D2" s="3">
        <v>11701.470103092783</v>
      </c>
      <c r="E2" s="5">
        <f>B2/D2</f>
        <v>0.56871508611218657</v>
      </c>
      <c r="F2" s="5">
        <f>C2/D2</f>
        <v>103.77094557006711</v>
      </c>
      <c r="G2" s="5">
        <f>C2/B2</f>
        <v>182.46561082010214</v>
      </c>
      <c r="I2" s="1" t="s">
        <v>0</v>
      </c>
      <c r="J2" s="1" t="s">
        <v>5</v>
      </c>
      <c r="K2" s="1" t="s">
        <v>6</v>
      </c>
      <c r="L2" s="1" t="s">
        <v>7</v>
      </c>
      <c r="M2" s="1"/>
      <c r="N2" s="1" t="s">
        <v>0</v>
      </c>
      <c r="O2" s="1" t="s">
        <v>5</v>
      </c>
      <c r="P2" s="1" t="s">
        <v>6</v>
      </c>
      <c r="Q2" s="1" t="s">
        <v>7</v>
      </c>
      <c r="R2" s="1"/>
      <c r="S2" s="1" t="s">
        <v>0</v>
      </c>
      <c r="T2" s="1" t="s">
        <v>5</v>
      </c>
      <c r="U2" s="1" t="s">
        <v>6</v>
      </c>
      <c r="V2" s="1" t="s">
        <v>7</v>
      </c>
    </row>
    <row r="3" spans="1:22" x14ac:dyDescent="0.3">
      <c r="A3" s="3">
        <v>1</v>
      </c>
      <c r="B3" s="3">
        <v>9240.5704639175274</v>
      </c>
      <c r="C3" s="3">
        <v>1243686.5827041222</v>
      </c>
      <c r="D3" s="3">
        <v>13914.872164948454</v>
      </c>
      <c r="E3" s="5">
        <f t="shared" ref="E3:E13" si="0">B3/D3</f>
        <v>0.66407871767550353</v>
      </c>
      <c r="F3" s="5">
        <f t="shared" ref="F3:F13" si="1">C3/D3</f>
        <v>89.378225538928561</v>
      </c>
      <c r="G3" s="5">
        <f t="shared" ref="G3:G13" si="2">C3/B3</f>
        <v>134.58980563596751</v>
      </c>
      <c r="I3" s="5">
        <v>0.56871508611218657</v>
      </c>
      <c r="J3" s="5">
        <v>0.8088942014402799</v>
      </c>
      <c r="K3" s="5">
        <v>0.77981458478071064</v>
      </c>
      <c r="L3" s="5">
        <v>0.89321450980632844</v>
      </c>
      <c r="N3" s="5">
        <v>103.77094557006711</v>
      </c>
      <c r="O3" s="5">
        <v>36.90211510069927</v>
      </c>
      <c r="P3" s="5">
        <v>81.89282915419345</v>
      </c>
      <c r="Q3" s="5">
        <v>27.823747474958086</v>
      </c>
      <c r="S3" s="5">
        <f>N3/I3</f>
        <v>182.46561082010214</v>
      </c>
      <c r="T3" s="5">
        <f t="shared" ref="T3:V5" si="3">O3/J3</f>
        <v>45.620447068347204</v>
      </c>
      <c r="U3" s="5">
        <f t="shared" si="3"/>
        <v>105.01577009773713</v>
      </c>
      <c r="V3" s="5">
        <f t="shared" si="3"/>
        <v>31.150129302076586</v>
      </c>
    </row>
    <row r="4" spans="1:22" x14ac:dyDescent="0.3">
      <c r="A4" s="3">
        <v>1</v>
      </c>
      <c r="B4" s="3">
        <v>10695.994948453608</v>
      </c>
      <c r="C4" s="3">
        <v>1061571.4059312236</v>
      </c>
      <c r="D4" s="5">
        <v>15888.318556701031</v>
      </c>
      <c r="E4" s="5">
        <f t="shared" si="0"/>
        <v>0.67319867173373626</v>
      </c>
      <c r="F4" s="5">
        <f t="shared" si="1"/>
        <v>66.81458469898925</v>
      </c>
      <c r="G4" s="5">
        <f t="shared" si="2"/>
        <v>99.249430375310908</v>
      </c>
      <c r="I4" s="5">
        <v>0.66407871767550353</v>
      </c>
      <c r="J4" s="5">
        <v>0.72835020561173014</v>
      </c>
      <c r="K4" s="5">
        <v>0.71642445169899382</v>
      </c>
      <c r="L4" s="5">
        <v>0.81310128485836775</v>
      </c>
      <c r="N4" s="5">
        <v>89.378225538928561</v>
      </c>
      <c r="O4" s="5">
        <v>27.535880942693378</v>
      </c>
      <c r="P4" s="5">
        <v>78.493803047004036</v>
      </c>
      <c r="Q4" s="5">
        <v>20.17188763192059</v>
      </c>
      <c r="S4" s="5">
        <f t="shared" ref="S4:S5" si="4">N4/I4</f>
        <v>134.58980563596751</v>
      </c>
      <c r="T4" s="5">
        <f t="shared" si="3"/>
        <v>37.805825728526315</v>
      </c>
      <c r="U4" s="5">
        <f t="shared" si="3"/>
        <v>109.5632663860882</v>
      </c>
      <c r="V4" s="5">
        <f t="shared" si="3"/>
        <v>24.808579210933463</v>
      </c>
    </row>
    <row r="5" spans="1:22" x14ac:dyDescent="0.3">
      <c r="A5" s="3">
        <v>2</v>
      </c>
      <c r="B5" s="3">
        <v>9242.9420487804873</v>
      </c>
      <c r="C5" s="3">
        <v>421667.14849219087</v>
      </c>
      <c r="D5" s="3">
        <v>11426.639024390246</v>
      </c>
      <c r="E5" s="5">
        <f t="shared" si="0"/>
        <v>0.8088942014402799</v>
      </c>
      <c r="F5" s="5">
        <f t="shared" si="1"/>
        <v>36.90211510069927</v>
      </c>
      <c r="G5" s="5">
        <f t="shared" si="2"/>
        <v>45.620447068347204</v>
      </c>
      <c r="I5" s="5">
        <v>0.67319867173373626</v>
      </c>
      <c r="J5" s="5">
        <v>0.77995353405768419</v>
      </c>
      <c r="K5" s="5">
        <v>0.74744829122305612</v>
      </c>
      <c r="L5" s="5">
        <v>0.51642857300281708</v>
      </c>
      <c r="N5" s="5">
        <v>66.81458469898925</v>
      </c>
      <c r="O5" s="5">
        <v>38.130963774403611</v>
      </c>
      <c r="P5" s="5">
        <v>68.008944847756396</v>
      </c>
      <c r="Q5" s="5">
        <v>20.232372532438582</v>
      </c>
      <c r="S5" s="5">
        <f t="shared" si="4"/>
        <v>99.249430375310922</v>
      </c>
      <c r="T5" s="5">
        <f t="shared" si="3"/>
        <v>48.888763380593261</v>
      </c>
      <c r="U5" s="5">
        <f t="shared" si="3"/>
        <v>90.988160179579467</v>
      </c>
      <c r="V5" s="5">
        <f t="shared" si="3"/>
        <v>39.177484729002813</v>
      </c>
    </row>
    <row r="6" spans="1:22" x14ac:dyDescent="0.3">
      <c r="A6" s="3">
        <v>2</v>
      </c>
      <c r="B6" s="3">
        <v>8343.3745365853647</v>
      </c>
      <c r="C6" s="3">
        <v>315428.16371797031</v>
      </c>
      <c r="D6" s="3">
        <v>11455.168780487806</v>
      </c>
      <c r="E6" s="5">
        <f t="shared" si="0"/>
        <v>0.72835020561173014</v>
      </c>
      <c r="F6" s="5">
        <f t="shared" si="1"/>
        <v>27.535880942693378</v>
      </c>
      <c r="G6" s="5">
        <f t="shared" si="2"/>
        <v>37.805825728526315</v>
      </c>
    </row>
    <row r="7" spans="1:22" x14ac:dyDescent="0.3">
      <c r="A7" s="3">
        <v>2</v>
      </c>
      <c r="B7" s="3">
        <v>9288.516097560976</v>
      </c>
      <c r="C7" s="3">
        <v>454104.06565049011</v>
      </c>
      <c r="D7" s="3">
        <v>11909.063414634149</v>
      </c>
      <c r="E7" s="5">
        <f t="shared" si="0"/>
        <v>0.77995353405768419</v>
      </c>
      <c r="F7" s="5">
        <f t="shared" si="1"/>
        <v>38.130963774403611</v>
      </c>
      <c r="G7" s="5">
        <f t="shared" si="2"/>
        <v>48.888763380593268</v>
      </c>
      <c r="I7" s="3">
        <f>AVERAGE(I3:I6)</f>
        <v>0.6353308251738089</v>
      </c>
      <c r="N7" s="3">
        <f>AVERAGE(N3:N6)</f>
        <v>86.654585269328322</v>
      </c>
      <c r="S7" s="3">
        <f>AVERAGE(S3:S6)</f>
        <v>138.76828227712687</v>
      </c>
    </row>
    <row r="8" spans="1:22" x14ac:dyDescent="0.3">
      <c r="A8" s="3">
        <v>3</v>
      </c>
      <c r="B8" s="3">
        <v>12089.530251485763</v>
      </c>
      <c r="C8" s="3">
        <v>1269591.3294796671</v>
      </c>
      <c r="D8" s="3">
        <v>15503.083024390246</v>
      </c>
      <c r="E8" s="5">
        <f t="shared" si="0"/>
        <v>0.77981458478071064</v>
      </c>
      <c r="F8" s="5">
        <f t="shared" si="1"/>
        <v>81.89282915419345</v>
      </c>
      <c r="G8" s="5">
        <f t="shared" si="2"/>
        <v>105.01577009773713</v>
      </c>
    </row>
    <row r="9" spans="1:22" s="1" customFormat="1" ht="56" customHeight="1" x14ac:dyDescent="0.3">
      <c r="A9" s="1">
        <v>3</v>
      </c>
      <c r="B9" s="1">
        <v>12254.790476520322</v>
      </c>
      <c r="C9" s="1">
        <v>1342674.8734846928</v>
      </c>
      <c r="D9" s="1">
        <v>17105.488858536588</v>
      </c>
      <c r="E9" s="6">
        <f t="shared" si="0"/>
        <v>0.71642445169899382</v>
      </c>
      <c r="F9" s="6">
        <f t="shared" si="1"/>
        <v>78.493803047004036</v>
      </c>
      <c r="G9" s="6">
        <f t="shared" si="2"/>
        <v>109.5632663860882</v>
      </c>
      <c r="I9" s="4" t="s">
        <v>8</v>
      </c>
      <c r="J9" s="4"/>
      <c r="K9" s="4"/>
      <c r="L9" s="4"/>
      <c r="M9" s="3"/>
      <c r="N9" s="4" t="s">
        <v>9</v>
      </c>
      <c r="O9" s="4"/>
      <c r="P9" s="4"/>
      <c r="Q9" s="4"/>
      <c r="R9" s="3"/>
      <c r="S9" s="4" t="s">
        <v>1</v>
      </c>
      <c r="T9" s="4"/>
      <c r="U9" s="4"/>
      <c r="V9" s="4"/>
    </row>
    <row r="10" spans="1:22" ht="30.5" x14ac:dyDescent="0.3">
      <c r="A10" s="3">
        <v>3</v>
      </c>
      <c r="B10" s="3">
        <v>13770.991401113521</v>
      </c>
      <c r="C10" s="3">
        <v>1252997.1714361284</v>
      </c>
      <c r="D10" s="3">
        <v>18424.005463414636</v>
      </c>
      <c r="E10" s="5">
        <f t="shared" si="0"/>
        <v>0.74744829122305612</v>
      </c>
      <c r="F10" s="5">
        <f t="shared" si="1"/>
        <v>68.008944847756396</v>
      </c>
      <c r="G10" s="5">
        <f t="shared" si="2"/>
        <v>90.988160179579467</v>
      </c>
      <c r="I10" s="1" t="s">
        <v>0</v>
      </c>
      <c r="J10" s="1" t="s">
        <v>5</v>
      </c>
      <c r="K10" s="1" t="s">
        <v>6</v>
      </c>
      <c r="L10" s="1" t="s">
        <v>7</v>
      </c>
      <c r="M10" s="1"/>
      <c r="N10" s="1" t="s">
        <v>0</v>
      </c>
      <c r="O10" s="1" t="s">
        <v>5</v>
      </c>
      <c r="P10" s="1" t="s">
        <v>6</v>
      </c>
      <c r="Q10" s="1" t="s">
        <v>7</v>
      </c>
      <c r="R10" s="1"/>
      <c r="S10" s="1" t="s">
        <v>0</v>
      </c>
      <c r="T10" s="1" t="s">
        <v>5</v>
      </c>
      <c r="U10" s="1" t="s">
        <v>6</v>
      </c>
      <c r="V10" s="1" t="s">
        <v>7</v>
      </c>
    </row>
    <row r="11" spans="1:22" x14ac:dyDescent="0.3">
      <c r="A11" s="3">
        <v>4</v>
      </c>
      <c r="B11" s="3">
        <v>12920.236341463415</v>
      </c>
      <c r="C11" s="3">
        <v>402467.03264997428</v>
      </c>
      <c r="D11" s="3">
        <v>14464.87512195122</v>
      </c>
      <c r="E11" s="5">
        <f t="shared" si="0"/>
        <v>0.89321450980632844</v>
      </c>
      <c r="F11" s="5">
        <f t="shared" si="1"/>
        <v>27.823747474958086</v>
      </c>
      <c r="G11" s="5">
        <f t="shared" si="2"/>
        <v>31.150129302076586</v>
      </c>
      <c r="I11" s="3">
        <f>I3/$I$7</f>
        <v>0.89514795060762542</v>
      </c>
      <c r="J11" s="3">
        <f t="shared" ref="J11:L11" si="5">J3/$I$7</f>
        <v>1.2731858260127531</v>
      </c>
      <c r="K11" s="3">
        <f t="shared" si="5"/>
        <v>1.2274149999999999</v>
      </c>
      <c r="L11" s="3">
        <f t="shared" si="5"/>
        <v>1.4059045687921246</v>
      </c>
      <c r="N11" s="3">
        <f>N3/$N$7</f>
        <v>1.1975239999999998</v>
      </c>
      <c r="O11" s="3">
        <f t="shared" ref="O11:Q11" si="6">O3/$N$7</f>
        <v>0.42585299999999993</v>
      </c>
      <c r="P11" s="3">
        <f t="shared" si="6"/>
        <v>0.94504899999999992</v>
      </c>
      <c r="Q11" s="3">
        <f t="shared" si="6"/>
        <v>0.32108799999999993</v>
      </c>
      <c r="S11" s="3">
        <f>S3/$S$7</f>
        <v>1.3148942094398028</v>
      </c>
      <c r="T11" s="3">
        <f t="shared" ref="T11:V11" si="7">T3/$S$7</f>
        <v>0.32875269708420113</v>
      </c>
      <c r="U11" s="3">
        <f t="shared" si="7"/>
        <v>0.75677069986364487</v>
      </c>
      <c r="V11" s="3">
        <f t="shared" si="7"/>
        <v>0.22447585853854049</v>
      </c>
    </row>
    <row r="12" spans="1:22" x14ac:dyDescent="0.3">
      <c r="A12" s="3">
        <v>4</v>
      </c>
      <c r="B12" s="3">
        <v>11589.309512195121</v>
      </c>
      <c r="C12" s="3">
        <v>287514.30303331732</v>
      </c>
      <c r="D12" s="3">
        <v>14253.217560975612</v>
      </c>
      <c r="E12" s="5">
        <f t="shared" si="0"/>
        <v>0.81310128485836775</v>
      </c>
      <c r="F12" s="5">
        <f t="shared" si="1"/>
        <v>20.17188763192059</v>
      </c>
      <c r="G12" s="5">
        <f t="shared" si="2"/>
        <v>24.808579210933463</v>
      </c>
      <c r="I12" s="3">
        <f t="shared" ref="I12:L12" si="8">I4/$I$7</f>
        <v>1.0452486977848587</v>
      </c>
      <c r="J12" s="3">
        <f t="shared" si="8"/>
        <v>1.1464109354563015</v>
      </c>
      <c r="K12" s="3">
        <f t="shared" si="8"/>
        <v>1.12764</v>
      </c>
      <c r="L12" s="3">
        <f t="shared" si="8"/>
        <v>1.2798077043340779</v>
      </c>
      <c r="N12" s="3">
        <f t="shared" ref="N12:Q12" si="9">N4/$N$7</f>
        <v>1.0314309999999998</v>
      </c>
      <c r="O12" s="3">
        <f t="shared" si="9"/>
        <v>0.31776599999999994</v>
      </c>
      <c r="P12" s="3">
        <f t="shared" si="9"/>
        <v>0.90582399999999974</v>
      </c>
      <c r="Q12" s="3">
        <f t="shared" si="9"/>
        <v>0.23278499999999996</v>
      </c>
      <c r="S12" s="3">
        <f t="shared" ref="S12:V12" si="10">S4/$S$7</f>
        <v>0.96988882061093218</v>
      </c>
      <c r="T12" s="3">
        <f t="shared" si="10"/>
        <v>0.27243852203219088</v>
      </c>
      <c r="U12" s="3">
        <f t="shared" si="10"/>
        <v>0.78954112991962488</v>
      </c>
      <c r="V12" s="3">
        <f t="shared" si="10"/>
        <v>0.17877701448656363</v>
      </c>
    </row>
    <row r="13" spans="1:22" x14ac:dyDescent="0.3">
      <c r="A13" s="3">
        <v>4</v>
      </c>
      <c r="B13" s="3">
        <v>7315.3623902439031</v>
      </c>
      <c r="C13" s="3">
        <v>286597.49833090208</v>
      </c>
      <c r="D13" s="3">
        <v>14165.293658536586</v>
      </c>
      <c r="E13" s="5">
        <f t="shared" si="0"/>
        <v>0.51642857300281708</v>
      </c>
      <c r="F13" s="5">
        <f t="shared" si="1"/>
        <v>20.232372532438582</v>
      </c>
      <c r="G13" s="5">
        <f t="shared" si="2"/>
        <v>39.177484729002821</v>
      </c>
      <c r="I13" s="3">
        <f t="shared" ref="I13:L13" si="11">I5/$I$7</f>
        <v>1.0596033516075154</v>
      </c>
      <c r="J13" s="3">
        <f t="shared" si="11"/>
        <v>1.2276337038177088</v>
      </c>
      <c r="K13" s="3">
        <f t="shared" si="11"/>
        <v>1.176471</v>
      </c>
      <c r="L13" s="3">
        <f t="shared" si="11"/>
        <v>0.81284986111217972</v>
      </c>
      <c r="N13" s="3">
        <f t="shared" ref="N13:Q13" si="12">N5/$N$7</f>
        <v>0.77104499999999998</v>
      </c>
      <c r="O13" s="3">
        <f t="shared" si="12"/>
        <v>0.44003399999999993</v>
      </c>
      <c r="P13" s="3">
        <f t="shared" si="12"/>
        <v>0.78482799999999986</v>
      </c>
      <c r="Q13" s="3">
        <f t="shared" si="12"/>
        <v>0.23348299999999997</v>
      </c>
      <c r="S13" s="3">
        <f t="shared" ref="S13:V13" si="13">S5/$S$7</f>
        <v>0.71521696994926465</v>
      </c>
      <c r="T13" s="3">
        <f t="shared" si="13"/>
        <v>0.35230502661234986</v>
      </c>
      <c r="U13" s="3">
        <f t="shared" si="13"/>
        <v>0.65568412814876365</v>
      </c>
      <c r="V13" s="3">
        <f t="shared" si="13"/>
        <v>0.28232305023970472</v>
      </c>
    </row>
    <row r="17" spans="2:22" x14ac:dyDescent="0.3">
      <c r="I17" s="8"/>
      <c r="J17" s="8"/>
      <c r="K17" s="8"/>
      <c r="L17" s="8"/>
      <c r="N17" s="8"/>
      <c r="O17" s="8"/>
      <c r="P17" s="8"/>
      <c r="Q17" s="8"/>
      <c r="S17" s="8"/>
      <c r="T17" s="8"/>
      <c r="U17" s="8"/>
      <c r="V17" s="8"/>
    </row>
    <row r="18" spans="2:22" x14ac:dyDescent="0.25">
      <c r="I18" s="7"/>
      <c r="J18" s="7"/>
      <c r="K18" s="7"/>
      <c r="L18" s="7"/>
      <c r="N18" s="7"/>
      <c r="O18" s="7"/>
      <c r="P18" s="7"/>
      <c r="Q18" s="7"/>
      <c r="S18" s="7"/>
      <c r="T18" s="7"/>
      <c r="U18" s="7"/>
      <c r="V18" s="7"/>
    </row>
    <row r="19" spans="2:22" x14ac:dyDescent="0.25">
      <c r="G19" s="1"/>
      <c r="H19" s="1"/>
      <c r="I19" s="7"/>
      <c r="J19" s="7"/>
      <c r="K19" s="7"/>
      <c r="L19" s="7"/>
      <c r="N19" s="7"/>
      <c r="O19" s="7"/>
      <c r="P19" s="7"/>
      <c r="Q19" s="7"/>
      <c r="R19" s="1"/>
      <c r="S19" s="7"/>
      <c r="T19" s="7"/>
      <c r="U19" s="7"/>
      <c r="V19" s="7"/>
    </row>
    <row r="20" spans="2:22" x14ac:dyDescent="0.25">
      <c r="I20" s="7"/>
      <c r="J20" s="7"/>
      <c r="K20" s="7"/>
      <c r="L20" s="7"/>
      <c r="N20" s="7"/>
      <c r="O20" s="7"/>
      <c r="P20" s="7"/>
      <c r="Q20" s="7"/>
      <c r="S20" s="7"/>
      <c r="T20" s="7"/>
      <c r="U20" s="7"/>
      <c r="V20" s="7"/>
    </row>
    <row r="21" spans="2:22" x14ac:dyDescent="0.3">
      <c r="K21" s="5"/>
      <c r="L21" s="1"/>
      <c r="T21" s="5"/>
      <c r="U21" s="5"/>
    </row>
    <row r="22" spans="2:22" x14ac:dyDescent="0.3">
      <c r="B22" s="1"/>
      <c r="C22" s="1"/>
      <c r="I22" s="5"/>
      <c r="J22" s="5"/>
      <c r="K22" s="5"/>
      <c r="L22" s="5"/>
      <c r="N22" s="5"/>
      <c r="O22" s="5"/>
      <c r="P22" s="5"/>
      <c r="Q22" s="5"/>
      <c r="S22" s="5"/>
      <c r="T22" s="5"/>
      <c r="U22" s="5"/>
      <c r="V22" s="5"/>
    </row>
    <row r="23" spans="2:22" x14ac:dyDescent="0.3">
      <c r="I23" s="5"/>
      <c r="J23" s="5"/>
      <c r="K23" s="5"/>
      <c r="L23" s="5"/>
      <c r="N23" s="5"/>
      <c r="O23" s="5"/>
      <c r="P23" s="5"/>
      <c r="Q23" s="5"/>
      <c r="S23" s="5"/>
      <c r="T23" s="5"/>
      <c r="U23" s="5"/>
      <c r="V23" s="5"/>
    </row>
    <row r="24" spans="2:22" x14ac:dyDescent="0.3">
      <c r="I24" s="5"/>
      <c r="J24" s="5"/>
      <c r="K24" s="5"/>
      <c r="L24" s="5"/>
      <c r="N24" s="5"/>
      <c r="O24" s="5"/>
      <c r="P24" s="5"/>
      <c r="Q24" s="5"/>
      <c r="S24" s="5"/>
      <c r="T24" s="5"/>
      <c r="U24" s="5"/>
      <c r="V24" s="5"/>
    </row>
    <row r="25" spans="2:22" x14ac:dyDescent="0.3">
      <c r="I25" s="5"/>
      <c r="J25" s="5"/>
      <c r="K25" s="5"/>
      <c r="L25" s="5"/>
      <c r="T25" s="5"/>
      <c r="U25" s="5"/>
    </row>
    <row r="26" spans="2:22" x14ac:dyDescent="0.3">
      <c r="K26" s="5"/>
      <c r="L26" s="1"/>
      <c r="T26" s="5"/>
      <c r="U26" s="5"/>
    </row>
    <row r="27" spans="2:22" x14ac:dyDescent="0.3">
      <c r="F27" s="1"/>
      <c r="G27" s="1"/>
      <c r="H27" s="1"/>
      <c r="I27" s="1"/>
      <c r="K27" s="5"/>
      <c r="L27" s="1"/>
      <c r="P27" s="1"/>
      <c r="Q27" s="1"/>
      <c r="R27" s="1"/>
      <c r="S27" s="1"/>
      <c r="T27" s="5"/>
      <c r="U27" s="5"/>
    </row>
    <row r="28" spans="2:22" x14ac:dyDescent="0.3">
      <c r="K28" s="5"/>
      <c r="L28" s="1"/>
      <c r="T28" s="5"/>
      <c r="U28" s="5"/>
    </row>
    <row r="29" spans="2:22" x14ac:dyDescent="0.3">
      <c r="K29" s="5"/>
      <c r="L29" s="1"/>
      <c r="T29" s="5"/>
      <c r="U29" s="5"/>
      <c r="V29" s="5"/>
    </row>
    <row r="30" spans="2:22" x14ac:dyDescent="0.3">
      <c r="B30" s="1"/>
      <c r="C30" s="1"/>
      <c r="J30" s="5"/>
      <c r="K30" s="5"/>
      <c r="L30" s="1"/>
      <c r="T30" s="5"/>
      <c r="U30" s="5"/>
      <c r="V30" s="5"/>
    </row>
    <row r="31" spans="2:22" x14ac:dyDescent="0.3">
      <c r="J31" s="5"/>
      <c r="K31" s="5"/>
      <c r="L31" s="5"/>
      <c r="T31" s="5"/>
      <c r="U31" s="5"/>
      <c r="V31" s="5"/>
    </row>
    <row r="36" spans="3:3" x14ac:dyDescent="0.3">
      <c r="C36" s="1"/>
    </row>
  </sheetData>
  <mergeCells count="6">
    <mergeCell ref="I1:L1"/>
    <mergeCell ref="N1:Q1"/>
    <mergeCell ref="S1:V1"/>
    <mergeCell ref="I9:L9"/>
    <mergeCell ref="N9:Q9"/>
    <mergeCell ref="S9:V9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蒙格力安</dc:creator>
  <cp:lastModifiedBy>安 蒙格力</cp:lastModifiedBy>
  <dcterms:created xsi:type="dcterms:W3CDTF">2015-06-05T18:17:20Z</dcterms:created>
  <dcterms:modified xsi:type="dcterms:W3CDTF">2025-06-17T07:45:06Z</dcterms:modified>
</cp:coreProperties>
</file>