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91" activeTab="1"/>
  </bookViews>
  <sheets>
    <sheet name="补充qpcr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<sst xmlns="http://schemas.openxmlformats.org/spreadsheetml/2006/main" count="213" uniqueCount="15">
  <si>
    <t>group</t>
  </si>
  <si>
    <t>sample</t>
  </si>
  <si>
    <t>gene</t>
  </si>
  <si>
    <t>AVG</t>
  </si>
  <si>
    <t>ΔCT</t>
  </si>
  <si>
    <t>ΔΔCT</t>
  </si>
  <si>
    <r>
      <rPr>
        <sz val="11"/>
        <color theme="1"/>
        <rFont val="宋体"/>
        <charset val="134"/>
        <scheme val="minor"/>
      </rPr>
      <t>2</t>
    </r>
    <r>
      <rPr>
        <vertAlign val="superscript"/>
        <sz val="11"/>
        <color theme="1"/>
        <rFont val="宋体"/>
        <charset val="134"/>
        <scheme val="minor"/>
      </rPr>
      <t>-ΔΔCT</t>
    </r>
  </si>
  <si>
    <t>SLE</t>
  </si>
  <si>
    <t>GAPDH</t>
  </si>
  <si>
    <t>FCER1A</t>
  </si>
  <si>
    <t>RGS1</t>
  </si>
  <si>
    <t>control</t>
  </si>
  <si>
    <t>FCER1A ΔCT AVG</t>
  </si>
  <si>
    <t>RGS1 ΔCT AVG</t>
  </si>
  <si>
    <t>HC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</si>
</sst>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4"/>
  <sheetViews>
    <sheetView topLeftCell="A64" workbookViewId="0">
      <selection activeCell="K86" sqref="K50:K53 K62:K65 K74:K77 K86:K89"/>
    </sheetView>
  </sheetViews>
  <sheetFormatPr defaultColWidth="8.61261261261261" defaultRowHeight="14.1"/>
  <cols>
    <col min="7" max="7" width="12.7837837837838"/>
  </cols>
  <sheetData>
    <row r="1" ht="15.45" spans="1:11">
      <c r="A1" t="s">
        <v>0</v>
      </c>
      <c r="B1" t="s">
        <v>1</v>
      </c>
      <c r="C1" t="s">
        <v>2</v>
      </c>
      <c r="D1">
        <v>1</v>
      </c>
      <c r="E1">
        <v>2</v>
      </c>
      <c r="F1">
        <v>3</v>
      </c>
      <c r="G1" t="s">
        <v>3</v>
      </c>
      <c r="I1" t="s">
        <v>4</v>
      </c>
      <c r="J1" t="s">
        <v>5</v>
      </c>
      <c r="K1" s="3" t="s">
        <v>6</v>
      </c>
    </row>
    <row r="2" spans="1:8">
      <c r="A2" t="s">
        <v>7</v>
      </c>
      <c r="B2">
        <v>1</v>
      </c>
      <c r="C2" t="s">
        <v>8</v>
      </c>
      <c r="D2">
        <v>30.93</v>
      </c>
      <c r="E2">
        <v>30.22</v>
      </c>
      <c r="F2">
        <v>30.27</v>
      </c>
      <c r="G2">
        <f t="shared" ref="G2:G8" si="0">AVERAGE(D2:F2)</f>
        <v>30.4733333333333</v>
      </c>
      <c r="H2" s="1">
        <v>30.47</v>
      </c>
    </row>
    <row r="3" spans="1:8">
      <c r="A3" t="s">
        <v>7</v>
      </c>
      <c r="B3">
        <v>2</v>
      </c>
      <c r="C3" t="s">
        <v>8</v>
      </c>
      <c r="D3">
        <v>29.75</v>
      </c>
      <c r="E3">
        <v>32.17</v>
      </c>
      <c r="F3">
        <v>28.85</v>
      </c>
      <c r="G3">
        <f>(D3+F3)/2</f>
        <v>29.3</v>
      </c>
      <c r="H3" s="1">
        <v>29.3</v>
      </c>
    </row>
    <row r="4" spans="1:8">
      <c r="A4" t="s">
        <v>7</v>
      </c>
      <c r="B4">
        <v>3</v>
      </c>
      <c r="C4" t="s">
        <v>8</v>
      </c>
      <c r="D4">
        <v>29.11</v>
      </c>
      <c r="E4">
        <v>28.48</v>
      </c>
      <c r="F4">
        <v>28.88</v>
      </c>
      <c r="G4">
        <f t="shared" si="0"/>
        <v>28.8233333333333</v>
      </c>
      <c r="H4" s="1">
        <v>28.82</v>
      </c>
    </row>
    <row r="5" spans="1:8">
      <c r="A5" t="s">
        <v>7</v>
      </c>
      <c r="B5">
        <v>4</v>
      </c>
      <c r="C5" t="s">
        <v>8</v>
      </c>
      <c r="D5">
        <v>23.82</v>
      </c>
      <c r="E5">
        <v>25.92</v>
      </c>
      <c r="F5">
        <v>27.54</v>
      </c>
      <c r="G5">
        <f>(E5+F5)/2</f>
        <v>26.73</v>
      </c>
      <c r="H5" s="1">
        <v>26.73</v>
      </c>
    </row>
    <row r="6" spans="1:11">
      <c r="A6" t="s">
        <v>7</v>
      </c>
      <c r="B6">
        <v>1</v>
      </c>
      <c r="C6" t="s">
        <v>9</v>
      </c>
      <c r="D6">
        <v>28.52</v>
      </c>
      <c r="E6">
        <v>29.22</v>
      </c>
      <c r="F6">
        <v>28.43</v>
      </c>
      <c r="G6">
        <f t="shared" si="0"/>
        <v>28.7233333333333</v>
      </c>
      <c r="H6">
        <v>28.72</v>
      </c>
      <c r="I6">
        <v>-1.75</v>
      </c>
      <c r="J6">
        <v>-0.47</v>
      </c>
      <c r="K6">
        <v>1.39</v>
      </c>
    </row>
    <row r="7" spans="1:11">
      <c r="A7" t="s">
        <v>7</v>
      </c>
      <c r="B7">
        <v>2</v>
      </c>
      <c r="C7" t="s">
        <v>9</v>
      </c>
      <c r="D7">
        <v>28.34</v>
      </c>
      <c r="E7">
        <v>30.22</v>
      </c>
      <c r="F7">
        <v>27.88</v>
      </c>
      <c r="G7">
        <f>(D7+F7)/2</f>
        <v>28.11</v>
      </c>
      <c r="H7">
        <v>28.11</v>
      </c>
      <c r="I7">
        <v>-1.19</v>
      </c>
      <c r="J7">
        <v>0.09</v>
      </c>
      <c r="K7">
        <v>0.94</v>
      </c>
    </row>
    <row r="8" spans="1:11">
      <c r="A8" t="s">
        <v>7</v>
      </c>
      <c r="B8">
        <v>3</v>
      </c>
      <c r="C8" t="s">
        <v>9</v>
      </c>
      <c r="D8">
        <v>30.55</v>
      </c>
      <c r="E8">
        <v>28.68</v>
      </c>
      <c r="F8">
        <v>27.77</v>
      </c>
      <c r="G8">
        <f t="shared" si="0"/>
        <v>29</v>
      </c>
      <c r="H8">
        <v>29</v>
      </c>
      <c r="I8">
        <v>0.18</v>
      </c>
      <c r="J8">
        <v>1.46</v>
      </c>
      <c r="K8">
        <v>0.36</v>
      </c>
    </row>
    <row r="9" spans="1:11">
      <c r="A9" t="s">
        <v>7</v>
      </c>
      <c r="B9">
        <v>4</v>
      </c>
      <c r="C9" t="s">
        <v>9</v>
      </c>
      <c r="D9">
        <v>28.78</v>
      </c>
      <c r="F9">
        <v>26.75</v>
      </c>
      <c r="G9">
        <f>AVERAGE(D9,F9)</f>
        <v>27.765</v>
      </c>
      <c r="H9">
        <v>27.77</v>
      </c>
      <c r="I9">
        <v>1.04</v>
      </c>
      <c r="J9">
        <v>2.32</v>
      </c>
      <c r="K9">
        <v>0.2</v>
      </c>
    </row>
    <row r="10" spans="1:11">
      <c r="A10" t="s">
        <v>7</v>
      </c>
      <c r="B10">
        <v>1</v>
      </c>
      <c r="C10" t="s">
        <v>10</v>
      </c>
      <c r="D10">
        <v>35</v>
      </c>
      <c r="E10">
        <v>35</v>
      </c>
      <c r="F10">
        <v>32.22</v>
      </c>
      <c r="G10">
        <f>AVERAGE(D10:F10)</f>
        <v>34.0733333333333</v>
      </c>
      <c r="H10">
        <v>34.07</v>
      </c>
      <c r="I10">
        <v>3.6</v>
      </c>
      <c r="J10">
        <v>0.58</v>
      </c>
      <c r="K10">
        <v>0.67</v>
      </c>
    </row>
    <row r="11" spans="1:11">
      <c r="A11" t="s">
        <v>7</v>
      </c>
      <c r="B11">
        <v>2</v>
      </c>
      <c r="C11" t="s">
        <v>10</v>
      </c>
      <c r="D11">
        <v>32.96</v>
      </c>
      <c r="E11">
        <v>35</v>
      </c>
      <c r="F11">
        <v>35</v>
      </c>
      <c r="G11">
        <f>(D11+E11+F11)/3</f>
        <v>34.32</v>
      </c>
      <c r="H11">
        <v>34.32</v>
      </c>
      <c r="I11">
        <v>5.02</v>
      </c>
      <c r="J11">
        <v>2</v>
      </c>
      <c r="K11">
        <v>0.25</v>
      </c>
    </row>
    <row r="12" spans="1:11">
      <c r="A12" t="s">
        <v>7</v>
      </c>
      <c r="B12">
        <v>3</v>
      </c>
      <c r="C12" t="s">
        <v>10</v>
      </c>
      <c r="D12">
        <v>33.84</v>
      </c>
      <c r="E12">
        <v>35</v>
      </c>
      <c r="F12">
        <v>35</v>
      </c>
      <c r="G12">
        <f>AVERAGE(D12:F12)</f>
        <v>34.6133333333333</v>
      </c>
      <c r="H12">
        <v>34.61</v>
      </c>
      <c r="I12">
        <v>5.79</v>
      </c>
      <c r="J12">
        <v>2.77</v>
      </c>
      <c r="K12">
        <v>0.15</v>
      </c>
    </row>
    <row r="13" spans="1:11">
      <c r="A13" t="s">
        <v>7</v>
      </c>
      <c r="B13">
        <v>4</v>
      </c>
      <c r="C13" t="s">
        <v>10</v>
      </c>
      <c r="D13">
        <v>31.03</v>
      </c>
      <c r="E13">
        <v>30.57</v>
      </c>
      <c r="F13">
        <v>31.84</v>
      </c>
      <c r="G13">
        <f>(D13+E13+F13)/3</f>
        <v>31.1466666666667</v>
      </c>
      <c r="H13">
        <v>31.15</v>
      </c>
      <c r="I13">
        <v>4.42</v>
      </c>
      <c r="J13">
        <v>1.4</v>
      </c>
      <c r="K13">
        <v>0.38</v>
      </c>
    </row>
    <row r="14" spans="1:8">
      <c r="A14" t="s">
        <v>7</v>
      </c>
      <c r="B14">
        <v>5</v>
      </c>
      <c r="C14" t="s">
        <v>8</v>
      </c>
      <c r="D14">
        <v>29.33</v>
      </c>
      <c r="E14">
        <v>30.34</v>
      </c>
      <c r="F14">
        <v>30.7</v>
      </c>
      <c r="G14">
        <f>AVERAGE(D14:F14)</f>
        <v>30.1233333333333</v>
      </c>
      <c r="H14" s="1">
        <v>30.12</v>
      </c>
    </row>
    <row r="15" spans="1:8">
      <c r="A15" t="s">
        <v>7</v>
      </c>
      <c r="B15">
        <v>6</v>
      </c>
      <c r="C15" t="s">
        <v>8</v>
      </c>
      <c r="D15">
        <v>29.67</v>
      </c>
      <c r="E15">
        <v>31.15</v>
      </c>
      <c r="F15">
        <v>28.85</v>
      </c>
      <c r="G15">
        <f>(D15+F15)/2</f>
        <v>29.26</v>
      </c>
      <c r="H15" s="1">
        <v>29.26</v>
      </c>
    </row>
    <row r="16" spans="1:8">
      <c r="A16" t="s">
        <v>7</v>
      </c>
      <c r="B16">
        <v>7</v>
      </c>
      <c r="C16" t="s">
        <v>8</v>
      </c>
      <c r="D16">
        <v>31.24</v>
      </c>
      <c r="E16">
        <v>31.16</v>
      </c>
      <c r="F16">
        <v>29.9</v>
      </c>
      <c r="G16">
        <f t="shared" ref="G15:G23" si="1">AVERAGE(D16:F16)</f>
        <v>30.7666666666667</v>
      </c>
      <c r="H16" s="1">
        <v>30.77</v>
      </c>
    </row>
    <row r="17" spans="1:8">
      <c r="A17" t="s">
        <v>7</v>
      </c>
      <c r="B17">
        <v>8</v>
      </c>
      <c r="C17" t="s">
        <v>8</v>
      </c>
      <c r="D17">
        <v>29.51</v>
      </c>
      <c r="E17">
        <v>29.45</v>
      </c>
      <c r="F17">
        <v>29.08</v>
      </c>
      <c r="G17">
        <f t="shared" si="1"/>
        <v>29.3466666666667</v>
      </c>
      <c r="H17" s="1">
        <v>29.35</v>
      </c>
    </row>
    <row r="18" spans="1:11">
      <c r="A18" t="s">
        <v>7</v>
      </c>
      <c r="B18">
        <v>5</v>
      </c>
      <c r="C18" t="s">
        <v>9</v>
      </c>
      <c r="D18">
        <v>27.13</v>
      </c>
      <c r="E18" s="2">
        <v>27.1</v>
      </c>
      <c r="F18">
        <v>27.28</v>
      </c>
      <c r="G18">
        <f t="shared" si="1"/>
        <v>27.17</v>
      </c>
      <c r="H18">
        <v>27.17</v>
      </c>
      <c r="I18">
        <v>-2.95</v>
      </c>
      <c r="J18">
        <v>-1.67</v>
      </c>
      <c r="K18">
        <v>3.18</v>
      </c>
    </row>
    <row r="19" spans="1:11">
      <c r="A19" t="s">
        <v>7</v>
      </c>
      <c r="B19">
        <v>6</v>
      </c>
      <c r="C19" t="s">
        <v>9</v>
      </c>
      <c r="D19">
        <v>28.97</v>
      </c>
      <c r="E19" s="2">
        <v>28.85</v>
      </c>
      <c r="F19">
        <v>27.06</v>
      </c>
      <c r="G19">
        <f t="shared" si="1"/>
        <v>28.2933333333333</v>
      </c>
      <c r="H19" s="2">
        <v>28.29</v>
      </c>
      <c r="I19">
        <v>-0.97</v>
      </c>
      <c r="J19">
        <v>0.31</v>
      </c>
      <c r="K19">
        <v>0.81</v>
      </c>
    </row>
    <row r="20" spans="1:11">
      <c r="A20" t="s">
        <v>7</v>
      </c>
      <c r="B20">
        <v>7</v>
      </c>
      <c r="C20" t="s">
        <v>9</v>
      </c>
      <c r="D20">
        <v>29.15</v>
      </c>
      <c r="E20">
        <v>28.85</v>
      </c>
      <c r="F20">
        <v>28.54</v>
      </c>
      <c r="G20">
        <f t="shared" si="1"/>
        <v>28.8466666666667</v>
      </c>
      <c r="H20">
        <v>28.85</v>
      </c>
      <c r="I20">
        <v>-1.92</v>
      </c>
      <c r="J20">
        <v>-0.64</v>
      </c>
      <c r="K20">
        <v>1.56</v>
      </c>
    </row>
    <row r="21" spans="1:11">
      <c r="A21" t="s">
        <v>7</v>
      </c>
      <c r="B21">
        <v>8</v>
      </c>
      <c r="C21" t="s">
        <v>9</v>
      </c>
      <c r="D21">
        <v>29.21</v>
      </c>
      <c r="E21">
        <v>28.98</v>
      </c>
      <c r="F21" s="2">
        <v>28.8</v>
      </c>
      <c r="G21">
        <f t="shared" si="1"/>
        <v>28.9966666666667</v>
      </c>
      <c r="H21">
        <v>29</v>
      </c>
      <c r="I21">
        <v>-0.35</v>
      </c>
      <c r="J21">
        <v>0.93</v>
      </c>
      <c r="K21">
        <v>0.52</v>
      </c>
    </row>
    <row r="22" spans="1:11">
      <c r="A22" t="s">
        <v>7</v>
      </c>
      <c r="B22">
        <v>5</v>
      </c>
      <c r="C22" t="s">
        <v>10</v>
      </c>
      <c r="D22">
        <v>28.89</v>
      </c>
      <c r="E22">
        <v>29.48</v>
      </c>
      <c r="F22">
        <v>28.25</v>
      </c>
      <c r="G22">
        <f t="shared" si="1"/>
        <v>28.8733333333333</v>
      </c>
      <c r="H22">
        <v>28.87</v>
      </c>
      <c r="I22">
        <v>-1.25</v>
      </c>
      <c r="J22">
        <v>-4.27</v>
      </c>
      <c r="K22">
        <v>19.29</v>
      </c>
    </row>
    <row r="23" spans="1:11">
      <c r="A23" t="s">
        <v>7</v>
      </c>
      <c r="B23">
        <v>6</v>
      </c>
      <c r="C23" t="s">
        <v>10</v>
      </c>
      <c r="D23">
        <v>35</v>
      </c>
      <c r="E23">
        <v>35</v>
      </c>
      <c r="F23">
        <v>35</v>
      </c>
      <c r="G23">
        <f t="shared" si="1"/>
        <v>35</v>
      </c>
      <c r="H23">
        <v>35</v>
      </c>
      <c r="I23">
        <v>5.74</v>
      </c>
      <c r="J23">
        <v>2.72</v>
      </c>
      <c r="K23">
        <v>0.15</v>
      </c>
    </row>
    <row r="24" spans="1:11">
      <c r="A24" t="s">
        <v>7</v>
      </c>
      <c r="B24">
        <v>7</v>
      </c>
      <c r="C24" t="s">
        <v>10</v>
      </c>
      <c r="D24">
        <v>33.1</v>
      </c>
      <c r="E24">
        <v>32.97</v>
      </c>
      <c r="F24">
        <v>32.93</v>
      </c>
      <c r="G24">
        <f>(D24+E24+F24)/3</f>
        <v>33</v>
      </c>
      <c r="H24">
        <v>33</v>
      </c>
      <c r="I24">
        <v>4.15</v>
      </c>
      <c r="J24">
        <v>1.13</v>
      </c>
      <c r="K24">
        <v>0.46</v>
      </c>
    </row>
    <row r="25" spans="1:11">
      <c r="A25" t="s">
        <v>7</v>
      </c>
      <c r="B25">
        <v>8</v>
      </c>
      <c r="C25" t="s">
        <v>10</v>
      </c>
      <c r="D25">
        <v>32.61</v>
      </c>
      <c r="E25">
        <v>32.84</v>
      </c>
      <c r="F25" s="2">
        <v>33.79</v>
      </c>
      <c r="G25">
        <f>AVERAGE(D25:F25)</f>
        <v>33.08</v>
      </c>
      <c r="H25">
        <v>33.08</v>
      </c>
      <c r="I25">
        <v>4.08</v>
      </c>
      <c r="J25">
        <v>1.06</v>
      </c>
      <c r="K25">
        <v>0.48</v>
      </c>
    </row>
    <row r="26" spans="1:8">
      <c r="A26" t="s">
        <v>7</v>
      </c>
      <c r="B26" s="1">
        <v>9</v>
      </c>
      <c r="C26" s="1" t="s">
        <v>8</v>
      </c>
      <c r="D26">
        <v>28.33</v>
      </c>
      <c r="E26">
        <v>28.66</v>
      </c>
      <c r="F26">
        <v>28.84</v>
      </c>
      <c r="G26">
        <f>AVERAGE(D26:F26)</f>
        <v>28.61</v>
      </c>
      <c r="H26" s="1">
        <v>28.61</v>
      </c>
    </row>
    <row r="27" spans="1:8">
      <c r="A27" t="s">
        <v>7</v>
      </c>
      <c r="B27" s="1">
        <v>10</v>
      </c>
      <c r="C27" s="1" t="s">
        <v>8</v>
      </c>
      <c r="D27">
        <v>28.59</v>
      </c>
      <c r="E27">
        <v>28.75</v>
      </c>
      <c r="F27">
        <v>28.63</v>
      </c>
      <c r="G27">
        <f>AVERAGE(D27:F27)</f>
        <v>28.6566666666667</v>
      </c>
      <c r="H27" s="1">
        <v>28.66</v>
      </c>
    </row>
    <row r="28" spans="1:8">
      <c r="A28" t="s">
        <v>7</v>
      </c>
      <c r="B28" s="1">
        <v>11</v>
      </c>
      <c r="C28" s="1" t="s">
        <v>8</v>
      </c>
      <c r="D28">
        <v>27.34</v>
      </c>
      <c r="E28">
        <v>28.42</v>
      </c>
      <c r="F28">
        <v>22.31</v>
      </c>
      <c r="G28">
        <f>(D28+E28)/2</f>
        <v>27.88</v>
      </c>
      <c r="H28" s="1">
        <v>27.88</v>
      </c>
    </row>
    <row r="29" spans="1:8">
      <c r="A29" t="s">
        <v>7</v>
      </c>
      <c r="B29" s="1">
        <v>12</v>
      </c>
      <c r="C29" s="1" t="s">
        <v>8</v>
      </c>
      <c r="D29">
        <v>26.79</v>
      </c>
      <c r="E29">
        <v>26.62</v>
      </c>
      <c r="F29">
        <v>24.68</v>
      </c>
      <c r="G29">
        <f>AVERAGE(D29:F29)</f>
        <v>26.03</v>
      </c>
      <c r="H29" s="1">
        <v>26.03</v>
      </c>
    </row>
    <row r="30" spans="1:11">
      <c r="A30" t="s">
        <v>7</v>
      </c>
      <c r="B30" s="1">
        <v>9</v>
      </c>
      <c r="C30" s="1" t="s">
        <v>9</v>
      </c>
      <c r="D30">
        <v>31.62</v>
      </c>
      <c r="E30" s="2">
        <v>32.5</v>
      </c>
      <c r="F30">
        <v>31.73</v>
      </c>
      <c r="G30">
        <f>AVERAGE(D30,F30)</f>
        <v>31.675</v>
      </c>
      <c r="H30">
        <v>31.68</v>
      </c>
      <c r="I30">
        <v>3.07</v>
      </c>
      <c r="J30">
        <v>4.35</v>
      </c>
      <c r="K30">
        <v>0.05</v>
      </c>
    </row>
    <row r="31" spans="1:11">
      <c r="A31" t="s">
        <v>7</v>
      </c>
      <c r="B31" s="1">
        <v>10</v>
      </c>
      <c r="C31" s="1" t="s">
        <v>9</v>
      </c>
      <c r="D31">
        <v>30.34</v>
      </c>
      <c r="E31">
        <v>30.75</v>
      </c>
      <c r="F31">
        <v>30.59</v>
      </c>
      <c r="G31">
        <f>AVERAGE(D31:F31)</f>
        <v>30.56</v>
      </c>
      <c r="H31">
        <v>30.56</v>
      </c>
      <c r="I31">
        <v>1.9</v>
      </c>
      <c r="J31">
        <v>3.18</v>
      </c>
      <c r="K31">
        <v>0.11</v>
      </c>
    </row>
    <row r="32" spans="1:11">
      <c r="A32" t="s">
        <v>7</v>
      </c>
      <c r="B32" s="1">
        <v>11</v>
      </c>
      <c r="C32" s="1" t="s">
        <v>9</v>
      </c>
      <c r="D32">
        <v>29.4</v>
      </c>
      <c r="E32">
        <v>31.91</v>
      </c>
      <c r="F32">
        <v>17.11</v>
      </c>
      <c r="G32">
        <f>(D32+E32)/2</f>
        <v>30.655</v>
      </c>
      <c r="H32">
        <v>30.66</v>
      </c>
      <c r="I32">
        <v>2.78</v>
      </c>
      <c r="J32">
        <v>4.06</v>
      </c>
      <c r="K32">
        <v>0.06</v>
      </c>
    </row>
    <row r="33" spans="1:11">
      <c r="A33" t="s">
        <v>7</v>
      </c>
      <c r="B33" s="1">
        <v>12</v>
      </c>
      <c r="C33" s="1" t="s">
        <v>9</v>
      </c>
      <c r="D33">
        <v>30.58</v>
      </c>
      <c r="E33">
        <v>29.62</v>
      </c>
      <c r="F33">
        <v>25.55</v>
      </c>
      <c r="G33">
        <f>AVERAGE(E33:F33)</f>
        <v>27.585</v>
      </c>
      <c r="H33">
        <v>27.59</v>
      </c>
      <c r="I33">
        <v>1.56</v>
      </c>
      <c r="J33">
        <v>2.84</v>
      </c>
      <c r="K33">
        <v>0.14</v>
      </c>
    </row>
    <row r="34" spans="1:11">
      <c r="A34" t="s">
        <v>7</v>
      </c>
      <c r="B34" s="1">
        <v>9</v>
      </c>
      <c r="C34" s="1" t="s">
        <v>10</v>
      </c>
      <c r="D34">
        <v>36.64</v>
      </c>
      <c r="E34">
        <v>35.55</v>
      </c>
      <c r="F34">
        <v>35.58</v>
      </c>
      <c r="G34">
        <f>AVERAGE(D34:F34)</f>
        <v>35.9233333333333</v>
      </c>
      <c r="H34">
        <v>35.92</v>
      </c>
      <c r="I34">
        <v>7.31</v>
      </c>
      <c r="J34">
        <v>4.29</v>
      </c>
      <c r="K34">
        <v>0.05</v>
      </c>
    </row>
    <row r="35" spans="1:11">
      <c r="A35" t="s">
        <v>7</v>
      </c>
      <c r="B35" s="1">
        <v>10</v>
      </c>
      <c r="C35" s="1" t="s">
        <v>10</v>
      </c>
      <c r="D35">
        <v>30.32</v>
      </c>
      <c r="E35">
        <v>32.44</v>
      </c>
      <c r="F35">
        <v>32.64</v>
      </c>
      <c r="G35">
        <f>AVERAGE(D35,F35)</f>
        <v>31.48</v>
      </c>
      <c r="H35">
        <v>31.48</v>
      </c>
      <c r="I35">
        <v>2.82</v>
      </c>
      <c r="J35">
        <v>-0.2</v>
      </c>
      <c r="K35">
        <v>1.15</v>
      </c>
    </row>
    <row r="36" spans="1:11">
      <c r="A36" t="s">
        <v>7</v>
      </c>
      <c r="B36" s="1">
        <v>11</v>
      </c>
      <c r="C36" s="1" t="s">
        <v>10</v>
      </c>
      <c r="D36">
        <v>29.3</v>
      </c>
      <c r="E36">
        <v>28.9</v>
      </c>
      <c r="F36">
        <v>24.66</v>
      </c>
      <c r="G36">
        <f>(D36+E36)/2</f>
        <v>29.1</v>
      </c>
      <c r="H36" s="2">
        <v>29.1</v>
      </c>
      <c r="I36">
        <v>1.22</v>
      </c>
      <c r="J36">
        <v>-1.8</v>
      </c>
      <c r="K36">
        <v>3.48</v>
      </c>
    </row>
    <row r="37" spans="1:11">
      <c r="A37" t="s">
        <v>7</v>
      </c>
      <c r="B37" s="1">
        <v>12</v>
      </c>
      <c r="C37" s="1" t="s">
        <v>10</v>
      </c>
      <c r="D37">
        <v>25.89</v>
      </c>
      <c r="E37">
        <v>29.73</v>
      </c>
      <c r="F37">
        <v>26.91</v>
      </c>
      <c r="G37">
        <f>(D37+F37)/2</f>
        <v>26.4</v>
      </c>
      <c r="H37" s="2">
        <v>26.4</v>
      </c>
      <c r="I37">
        <v>0.37</v>
      </c>
      <c r="J37">
        <v>-2.65</v>
      </c>
      <c r="K37">
        <v>6.28</v>
      </c>
    </row>
    <row r="38" spans="1:8">
      <c r="A38" t="s">
        <v>7</v>
      </c>
      <c r="B38" s="1">
        <v>13</v>
      </c>
      <c r="C38" s="1" t="s">
        <v>8</v>
      </c>
      <c r="D38">
        <v>14.66</v>
      </c>
      <c r="E38">
        <v>29.41</v>
      </c>
      <c r="F38" s="2">
        <v>10.92</v>
      </c>
      <c r="G38">
        <f>(D38+F38)/2</f>
        <v>12.79</v>
      </c>
      <c r="H38">
        <v>12.79</v>
      </c>
    </row>
    <row r="39" spans="1:11">
      <c r="A39" t="s">
        <v>7</v>
      </c>
      <c r="B39" s="1">
        <v>13</v>
      </c>
      <c r="C39" s="1" t="s">
        <v>9</v>
      </c>
      <c r="D39">
        <v>11.79</v>
      </c>
      <c r="E39">
        <v>11.52</v>
      </c>
      <c r="F39">
        <v>11.59</v>
      </c>
      <c r="G39">
        <f>AVERAGE(D39:E39)</f>
        <v>11.655</v>
      </c>
      <c r="H39">
        <v>11.66</v>
      </c>
      <c r="I39">
        <v>-1.13</v>
      </c>
      <c r="J39">
        <v>0.15</v>
      </c>
      <c r="K39">
        <v>0.9</v>
      </c>
    </row>
    <row r="40" spans="1:11">
      <c r="A40" t="s">
        <v>7</v>
      </c>
      <c r="B40" s="1">
        <v>13</v>
      </c>
      <c r="C40" s="1" t="s">
        <v>10</v>
      </c>
      <c r="D40">
        <v>17.1</v>
      </c>
      <c r="E40">
        <v>12.9</v>
      </c>
      <c r="F40">
        <v>15.05</v>
      </c>
      <c r="G40">
        <f>AVERAGE(D40:F40)</f>
        <v>15.0166666666667</v>
      </c>
      <c r="H40">
        <v>15.02</v>
      </c>
      <c r="I40">
        <v>2.23</v>
      </c>
      <c r="J40">
        <v>-0.79</v>
      </c>
      <c r="K40">
        <v>1.73</v>
      </c>
    </row>
    <row r="41" spans="2:3">
      <c r="B41" s="1"/>
      <c r="C41" s="1"/>
    </row>
    <row r="42" spans="1:8">
      <c r="A42" t="s">
        <v>11</v>
      </c>
      <c r="B42">
        <v>1</v>
      </c>
      <c r="C42" t="s">
        <v>8</v>
      </c>
      <c r="D42">
        <v>29</v>
      </c>
      <c r="E42">
        <v>32.6</v>
      </c>
      <c r="F42">
        <v>31.98</v>
      </c>
      <c r="G42">
        <f>(D42+E42+F42)/3</f>
        <v>31.1933333333333</v>
      </c>
      <c r="H42">
        <v>31.19</v>
      </c>
    </row>
    <row r="43" spans="1:8">
      <c r="A43" t="s">
        <v>11</v>
      </c>
      <c r="B43">
        <v>2</v>
      </c>
      <c r="C43" t="s">
        <v>8</v>
      </c>
      <c r="D43">
        <v>28.33</v>
      </c>
      <c r="E43">
        <v>22.67</v>
      </c>
      <c r="F43">
        <v>31.98</v>
      </c>
      <c r="G43">
        <f>(D43+F43)/2</f>
        <v>30.155</v>
      </c>
      <c r="H43">
        <v>30.16</v>
      </c>
    </row>
    <row r="44" spans="1:8">
      <c r="A44" t="s">
        <v>11</v>
      </c>
      <c r="B44">
        <v>3</v>
      </c>
      <c r="C44" t="s">
        <v>8</v>
      </c>
      <c r="D44">
        <v>29.7</v>
      </c>
      <c r="E44">
        <v>33.53</v>
      </c>
      <c r="F44">
        <v>29.47</v>
      </c>
      <c r="G44">
        <f>(D44+F44)/2</f>
        <v>29.585</v>
      </c>
      <c r="H44">
        <v>29.59</v>
      </c>
    </row>
    <row r="45" spans="1:8">
      <c r="A45" t="s">
        <v>11</v>
      </c>
      <c r="B45">
        <v>4</v>
      </c>
      <c r="C45" t="s">
        <v>8</v>
      </c>
      <c r="D45" s="2">
        <v>31.81</v>
      </c>
      <c r="E45">
        <v>31.68</v>
      </c>
      <c r="F45">
        <v>30.11</v>
      </c>
      <c r="G45">
        <f>AVERAGE(D45:F45)</f>
        <v>31.2</v>
      </c>
      <c r="H45">
        <v>31.2</v>
      </c>
    </row>
    <row r="46" spans="1:11">
      <c r="A46" t="s">
        <v>11</v>
      </c>
      <c r="B46">
        <v>1</v>
      </c>
      <c r="C46" t="s">
        <v>9</v>
      </c>
      <c r="D46">
        <v>29.7</v>
      </c>
      <c r="E46">
        <v>31.65</v>
      </c>
      <c r="F46">
        <v>29.72</v>
      </c>
      <c r="G46">
        <f>(D46+E46+F46)/3</f>
        <v>30.3566666666667</v>
      </c>
      <c r="H46">
        <v>30.36</v>
      </c>
      <c r="I46">
        <v>-0.83</v>
      </c>
      <c r="J46">
        <v>0.45</v>
      </c>
      <c r="K46">
        <v>0.73</v>
      </c>
    </row>
    <row r="47" spans="1:11">
      <c r="A47" t="s">
        <v>11</v>
      </c>
      <c r="B47">
        <v>2</v>
      </c>
      <c r="C47" t="s">
        <v>9</v>
      </c>
      <c r="D47">
        <v>28.05</v>
      </c>
      <c r="E47">
        <v>28.47</v>
      </c>
      <c r="F47">
        <v>29.94</v>
      </c>
      <c r="G47">
        <f>(D47+E47+F47)/3</f>
        <v>28.82</v>
      </c>
      <c r="H47">
        <v>28.82</v>
      </c>
      <c r="I47">
        <v>-1.34</v>
      </c>
      <c r="J47">
        <v>-0.06</v>
      </c>
      <c r="K47">
        <v>1.04</v>
      </c>
    </row>
    <row r="48" spans="1:11">
      <c r="A48" t="s">
        <v>11</v>
      </c>
      <c r="B48">
        <v>3</v>
      </c>
      <c r="C48" t="s">
        <v>9</v>
      </c>
      <c r="D48">
        <v>29.19</v>
      </c>
      <c r="E48">
        <v>29.44</v>
      </c>
      <c r="F48">
        <v>29.82</v>
      </c>
      <c r="G48">
        <f>AVERAGE(D48:E48)</f>
        <v>29.315</v>
      </c>
      <c r="H48">
        <v>29.32</v>
      </c>
      <c r="I48">
        <v>-0.27</v>
      </c>
      <c r="J48">
        <v>1.01</v>
      </c>
      <c r="K48">
        <v>0.5</v>
      </c>
    </row>
    <row r="49" spans="1:11">
      <c r="A49" t="s">
        <v>11</v>
      </c>
      <c r="B49">
        <v>4</v>
      </c>
      <c r="C49" t="s">
        <v>9</v>
      </c>
      <c r="D49">
        <v>29.82</v>
      </c>
      <c r="E49">
        <v>29.78</v>
      </c>
      <c r="F49">
        <v>28.59</v>
      </c>
      <c r="G49">
        <f>AVERAGE(E49:F49)</f>
        <v>29.185</v>
      </c>
      <c r="H49">
        <v>29.19</v>
      </c>
      <c r="I49">
        <v>-2.01</v>
      </c>
      <c r="J49">
        <v>-0.73</v>
      </c>
      <c r="K49">
        <v>1.66</v>
      </c>
    </row>
    <row r="50" spans="1:11">
      <c r="A50" t="s">
        <v>11</v>
      </c>
      <c r="B50">
        <v>1</v>
      </c>
      <c r="C50" t="s">
        <v>10</v>
      </c>
      <c r="D50">
        <v>34.3</v>
      </c>
      <c r="E50">
        <v>35</v>
      </c>
      <c r="F50">
        <v>33.15</v>
      </c>
      <c r="G50">
        <f>(D50+F50+E50)/3</f>
        <v>34.15</v>
      </c>
      <c r="H50">
        <v>34.15</v>
      </c>
      <c r="I50">
        <v>2.96</v>
      </c>
      <c r="J50">
        <v>-0.06</v>
      </c>
      <c r="K50">
        <v>1.04</v>
      </c>
    </row>
    <row r="51" spans="1:11">
      <c r="A51" t="s">
        <v>11</v>
      </c>
      <c r="B51">
        <v>2</v>
      </c>
      <c r="C51" t="s">
        <v>10</v>
      </c>
      <c r="D51">
        <v>32.22</v>
      </c>
      <c r="E51">
        <v>31.22</v>
      </c>
      <c r="F51">
        <v>31.82</v>
      </c>
      <c r="G51">
        <f>AVERAGE(D51:F51)</f>
        <v>31.7533333333333</v>
      </c>
      <c r="H51">
        <v>31.75</v>
      </c>
      <c r="I51">
        <v>1.59</v>
      </c>
      <c r="J51">
        <v>-1.43</v>
      </c>
      <c r="K51">
        <v>2.69</v>
      </c>
    </row>
    <row r="52" spans="1:11">
      <c r="A52" t="s">
        <v>11</v>
      </c>
      <c r="B52">
        <v>3</v>
      </c>
      <c r="C52" t="s">
        <v>10</v>
      </c>
      <c r="D52">
        <v>34.04</v>
      </c>
      <c r="E52">
        <v>32.78</v>
      </c>
      <c r="F52">
        <v>31.24</v>
      </c>
      <c r="G52">
        <f t="shared" ref="G52:G65" si="2">AVERAGE(D52:F52)</f>
        <v>32.6866666666667</v>
      </c>
      <c r="H52">
        <v>32.69</v>
      </c>
      <c r="I52">
        <v>3.1</v>
      </c>
      <c r="J52">
        <v>0.08</v>
      </c>
      <c r="K52">
        <v>0.95</v>
      </c>
    </row>
    <row r="53" spans="1:11">
      <c r="A53" t="s">
        <v>11</v>
      </c>
      <c r="B53">
        <v>4</v>
      </c>
      <c r="C53" t="s">
        <v>10</v>
      </c>
      <c r="D53">
        <v>35</v>
      </c>
      <c r="E53">
        <v>35</v>
      </c>
      <c r="F53">
        <v>35</v>
      </c>
      <c r="G53">
        <f t="shared" si="2"/>
        <v>35</v>
      </c>
      <c r="H53">
        <v>35</v>
      </c>
      <c r="I53">
        <v>3.8</v>
      </c>
      <c r="J53">
        <v>0.78</v>
      </c>
      <c r="K53">
        <v>0.58</v>
      </c>
    </row>
    <row r="54" spans="1:8">
      <c r="A54" t="s">
        <v>11</v>
      </c>
      <c r="B54">
        <v>5</v>
      </c>
      <c r="C54" t="s">
        <v>8</v>
      </c>
      <c r="D54">
        <v>30.94</v>
      </c>
      <c r="E54">
        <v>27.83</v>
      </c>
      <c r="F54">
        <v>31.28</v>
      </c>
      <c r="G54">
        <f t="shared" si="2"/>
        <v>30.0166666666667</v>
      </c>
      <c r="H54">
        <v>30.02</v>
      </c>
    </row>
    <row r="55" spans="1:8">
      <c r="A55" t="s">
        <v>11</v>
      </c>
      <c r="B55">
        <v>6</v>
      </c>
      <c r="C55" t="s">
        <v>8</v>
      </c>
      <c r="D55">
        <v>29.66</v>
      </c>
      <c r="E55">
        <v>31.45</v>
      </c>
      <c r="F55">
        <v>33.32</v>
      </c>
      <c r="G55">
        <f t="shared" si="2"/>
        <v>31.4766666666667</v>
      </c>
      <c r="H55">
        <v>31.48</v>
      </c>
    </row>
    <row r="56" spans="1:8">
      <c r="A56" t="s">
        <v>11</v>
      </c>
      <c r="B56">
        <v>7</v>
      </c>
      <c r="C56" t="s">
        <v>8</v>
      </c>
      <c r="D56">
        <v>32.09</v>
      </c>
      <c r="E56">
        <v>31.18</v>
      </c>
      <c r="F56">
        <v>31.62</v>
      </c>
      <c r="G56">
        <f t="shared" si="2"/>
        <v>31.63</v>
      </c>
      <c r="H56">
        <v>31.63</v>
      </c>
    </row>
    <row r="57" spans="1:8">
      <c r="A57" t="s">
        <v>11</v>
      </c>
      <c r="B57">
        <v>8</v>
      </c>
      <c r="C57" t="s">
        <v>8</v>
      </c>
      <c r="D57">
        <v>31.21</v>
      </c>
      <c r="E57">
        <v>32.42</v>
      </c>
      <c r="F57">
        <v>29.89</v>
      </c>
      <c r="G57">
        <f t="shared" si="2"/>
        <v>31.1733333333333</v>
      </c>
      <c r="H57">
        <v>31.17</v>
      </c>
    </row>
    <row r="58" spans="1:11">
      <c r="A58" t="s">
        <v>11</v>
      </c>
      <c r="B58">
        <v>5</v>
      </c>
      <c r="C58" t="s">
        <v>9</v>
      </c>
      <c r="D58">
        <v>31.07</v>
      </c>
      <c r="E58">
        <v>28.89</v>
      </c>
      <c r="F58">
        <v>29.85</v>
      </c>
      <c r="G58">
        <f t="shared" si="2"/>
        <v>29.9366666666667</v>
      </c>
      <c r="H58">
        <v>29.94</v>
      </c>
      <c r="I58">
        <v>-0.08</v>
      </c>
      <c r="J58">
        <v>1.2</v>
      </c>
      <c r="K58">
        <v>0.44</v>
      </c>
    </row>
    <row r="59" spans="1:11">
      <c r="A59" t="s">
        <v>11</v>
      </c>
      <c r="B59">
        <v>6</v>
      </c>
      <c r="C59" t="s">
        <v>9</v>
      </c>
      <c r="D59">
        <v>28.83</v>
      </c>
      <c r="E59">
        <v>25.93</v>
      </c>
      <c r="F59">
        <v>29.63</v>
      </c>
      <c r="G59">
        <f t="shared" si="2"/>
        <v>28.13</v>
      </c>
      <c r="H59">
        <v>28.13</v>
      </c>
      <c r="I59">
        <v>-3.35</v>
      </c>
      <c r="J59">
        <v>-2.07</v>
      </c>
      <c r="K59">
        <v>4.2</v>
      </c>
    </row>
    <row r="60" spans="1:11">
      <c r="A60" t="s">
        <v>11</v>
      </c>
      <c r="B60">
        <v>7</v>
      </c>
      <c r="C60" t="s">
        <v>9</v>
      </c>
      <c r="D60">
        <v>29.62</v>
      </c>
      <c r="E60">
        <v>29.69</v>
      </c>
      <c r="F60">
        <v>28.91</v>
      </c>
      <c r="G60">
        <f t="shared" si="2"/>
        <v>29.4066666666667</v>
      </c>
      <c r="H60">
        <v>29.41</v>
      </c>
      <c r="I60">
        <v>-2.22</v>
      </c>
      <c r="J60">
        <v>-0.94</v>
      </c>
      <c r="K60">
        <v>1.92</v>
      </c>
    </row>
    <row r="61" spans="1:11">
      <c r="A61" t="s">
        <v>11</v>
      </c>
      <c r="B61">
        <v>8</v>
      </c>
      <c r="C61" t="s">
        <v>9</v>
      </c>
      <c r="D61">
        <v>29.31</v>
      </c>
      <c r="E61">
        <v>28.79</v>
      </c>
      <c r="F61" s="2">
        <v>29.56</v>
      </c>
      <c r="G61">
        <f t="shared" si="2"/>
        <v>29.22</v>
      </c>
      <c r="H61">
        <v>29.22</v>
      </c>
      <c r="I61">
        <v>-1.95</v>
      </c>
      <c r="J61">
        <v>-0.67</v>
      </c>
      <c r="K61">
        <v>1.59</v>
      </c>
    </row>
    <row r="62" spans="1:11">
      <c r="A62" t="s">
        <v>11</v>
      </c>
      <c r="B62">
        <v>5</v>
      </c>
      <c r="C62" t="s">
        <v>10</v>
      </c>
      <c r="D62">
        <v>33.32</v>
      </c>
      <c r="E62">
        <v>33.86</v>
      </c>
      <c r="F62">
        <v>35</v>
      </c>
      <c r="G62">
        <f t="shared" si="2"/>
        <v>34.06</v>
      </c>
      <c r="H62">
        <v>34.06</v>
      </c>
      <c r="I62">
        <v>4.04</v>
      </c>
      <c r="J62">
        <v>1.02</v>
      </c>
      <c r="K62">
        <v>0.49</v>
      </c>
    </row>
    <row r="63" spans="1:11">
      <c r="A63" t="s">
        <v>11</v>
      </c>
      <c r="B63">
        <v>6</v>
      </c>
      <c r="C63" t="s">
        <v>10</v>
      </c>
      <c r="D63">
        <v>32.99</v>
      </c>
      <c r="E63">
        <v>33.67</v>
      </c>
      <c r="F63">
        <v>33.88</v>
      </c>
      <c r="G63">
        <f t="shared" si="2"/>
        <v>33.5133333333333</v>
      </c>
      <c r="H63">
        <v>33.51</v>
      </c>
      <c r="I63">
        <v>2.04</v>
      </c>
      <c r="J63">
        <v>-0.98</v>
      </c>
      <c r="K63">
        <v>1.97</v>
      </c>
    </row>
    <row r="64" spans="1:11">
      <c r="A64" t="s">
        <v>11</v>
      </c>
      <c r="B64">
        <v>7</v>
      </c>
      <c r="C64" t="s">
        <v>10</v>
      </c>
      <c r="D64">
        <v>32.47</v>
      </c>
      <c r="E64">
        <v>32.62</v>
      </c>
      <c r="F64">
        <v>31.9</v>
      </c>
      <c r="G64">
        <f t="shared" si="2"/>
        <v>32.33</v>
      </c>
      <c r="H64">
        <v>32.33</v>
      </c>
      <c r="I64">
        <v>0.7</v>
      </c>
      <c r="J64">
        <v>-2.32</v>
      </c>
      <c r="K64">
        <v>4.99</v>
      </c>
    </row>
    <row r="65" spans="1:11">
      <c r="A65" t="s">
        <v>11</v>
      </c>
      <c r="B65">
        <v>8</v>
      </c>
      <c r="C65" t="s">
        <v>10</v>
      </c>
      <c r="D65">
        <v>31.77</v>
      </c>
      <c r="E65">
        <v>32.39</v>
      </c>
      <c r="F65">
        <v>31.83</v>
      </c>
      <c r="G65">
        <f t="shared" si="2"/>
        <v>31.9966666666667</v>
      </c>
      <c r="H65">
        <v>32</v>
      </c>
      <c r="I65">
        <v>0.83</v>
      </c>
      <c r="J65">
        <v>-2.19</v>
      </c>
      <c r="K65">
        <v>4.56</v>
      </c>
    </row>
    <row r="66" spans="1:8">
      <c r="A66" t="s">
        <v>11</v>
      </c>
      <c r="B66">
        <v>9</v>
      </c>
      <c r="C66" t="s">
        <v>8</v>
      </c>
      <c r="D66">
        <v>30.7</v>
      </c>
      <c r="E66">
        <v>32.82</v>
      </c>
      <c r="F66">
        <v>35</v>
      </c>
      <c r="G66">
        <f>(D66+E66)/2</f>
        <v>31.76</v>
      </c>
      <c r="H66">
        <v>31.76</v>
      </c>
    </row>
    <row r="67" spans="1:8">
      <c r="A67" t="s">
        <v>11</v>
      </c>
      <c r="B67">
        <v>10</v>
      </c>
      <c r="C67" t="s">
        <v>8</v>
      </c>
      <c r="D67">
        <v>32.35</v>
      </c>
      <c r="E67">
        <v>29.3</v>
      </c>
      <c r="F67">
        <v>35</v>
      </c>
      <c r="G67">
        <f>(D67+E67)/2</f>
        <v>30.825</v>
      </c>
      <c r="H67">
        <v>30.83</v>
      </c>
    </row>
    <row r="68" spans="1:8">
      <c r="A68" t="s">
        <v>11</v>
      </c>
      <c r="B68">
        <v>11</v>
      </c>
      <c r="C68" t="s">
        <v>8</v>
      </c>
      <c r="D68" s="2">
        <v>25.51</v>
      </c>
      <c r="E68">
        <v>32.47</v>
      </c>
      <c r="F68">
        <v>35</v>
      </c>
      <c r="G68">
        <f>(D68+E68)/2</f>
        <v>28.99</v>
      </c>
      <c r="H68">
        <v>28.99</v>
      </c>
    </row>
    <row r="69" spans="2:8">
      <c r="B69">
        <v>12</v>
      </c>
      <c r="C69" t="s">
        <v>8</v>
      </c>
      <c r="D69">
        <v>35</v>
      </c>
      <c r="E69">
        <v>28.74</v>
      </c>
      <c r="F69">
        <v>35</v>
      </c>
      <c r="G69">
        <v>28.74</v>
      </c>
      <c r="H69">
        <v>28.74</v>
      </c>
    </row>
    <row r="70" spans="1:11">
      <c r="A70" t="s">
        <v>11</v>
      </c>
      <c r="B70">
        <v>9</v>
      </c>
      <c r="C70" t="s">
        <v>9</v>
      </c>
      <c r="D70">
        <v>30</v>
      </c>
      <c r="E70">
        <v>29.91</v>
      </c>
      <c r="F70">
        <v>31.11</v>
      </c>
      <c r="G70">
        <f>(D70+E70+F70)/3</f>
        <v>30.34</v>
      </c>
      <c r="H70">
        <v>30.34</v>
      </c>
      <c r="I70">
        <v>-1.42</v>
      </c>
      <c r="J70">
        <v>-0.14</v>
      </c>
      <c r="K70">
        <v>1.1</v>
      </c>
    </row>
    <row r="71" spans="1:11">
      <c r="A71" t="s">
        <v>11</v>
      </c>
      <c r="B71">
        <v>10</v>
      </c>
      <c r="C71" t="s">
        <v>9</v>
      </c>
      <c r="D71">
        <v>30.02</v>
      </c>
      <c r="E71">
        <v>35</v>
      </c>
      <c r="F71">
        <v>31.51</v>
      </c>
      <c r="G71">
        <f>(D71+F71)/2</f>
        <v>30.765</v>
      </c>
      <c r="H71">
        <v>30.77</v>
      </c>
      <c r="I71">
        <v>-0.06</v>
      </c>
      <c r="J71">
        <v>1.22</v>
      </c>
      <c r="K71">
        <v>0.43</v>
      </c>
    </row>
    <row r="72" spans="1:11">
      <c r="A72" t="s">
        <v>11</v>
      </c>
      <c r="B72">
        <v>11</v>
      </c>
      <c r="C72" t="s">
        <v>9</v>
      </c>
      <c r="D72">
        <v>29.17</v>
      </c>
      <c r="E72">
        <v>31.13</v>
      </c>
      <c r="F72">
        <v>30.67</v>
      </c>
      <c r="G72">
        <f>(D72+E72+F72)/3</f>
        <v>30.3233333333333</v>
      </c>
      <c r="H72">
        <v>30.32</v>
      </c>
      <c r="I72">
        <v>1.33</v>
      </c>
      <c r="J72">
        <v>2.61</v>
      </c>
      <c r="K72">
        <v>0.16</v>
      </c>
    </row>
    <row r="73" spans="1:11">
      <c r="A73" t="s">
        <v>11</v>
      </c>
      <c r="B73">
        <v>12</v>
      </c>
      <c r="C73" t="s">
        <v>9</v>
      </c>
      <c r="D73">
        <v>30.94</v>
      </c>
      <c r="E73">
        <v>30.75</v>
      </c>
      <c r="F73">
        <v>31.26</v>
      </c>
      <c r="G73">
        <f>(D73+E73+F73)/3</f>
        <v>30.9833333333333</v>
      </c>
      <c r="H73">
        <v>30.98</v>
      </c>
      <c r="I73">
        <v>2.24</v>
      </c>
      <c r="J73">
        <v>3.52</v>
      </c>
      <c r="K73">
        <v>0.09</v>
      </c>
    </row>
    <row r="74" spans="1:11">
      <c r="A74" t="s">
        <v>11</v>
      </c>
      <c r="B74">
        <v>9</v>
      </c>
      <c r="C74" t="s">
        <v>10</v>
      </c>
      <c r="D74">
        <v>35</v>
      </c>
      <c r="E74">
        <v>33</v>
      </c>
      <c r="F74">
        <v>35</v>
      </c>
      <c r="G74">
        <f>(D74+E74+F74)/3</f>
        <v>34.3333333333333</v>
      </c>
      <c r="H74">
        <v>34.33</v>
      </c>
      <c r="I74">
        <v>2.57</v>
      </c>
      <c r="J74">
        <v>-0.43</v>
      </c>
      <c r="K74">
        <v>1.35</v>
      </c>
    </row>
    <row r="75" spans="1:11">
      <c r="A75" t="s">
        <v>11</v>
      </c>
      <c r="B75">
        <v>10</v>
      </c>
      <c r="C75" t="s">
        <v>10</v>
      </c>
      <c r="D75">
        <v>35</v>
      </c>
      <c r="E75">
        <v>35</v>
      </c>
      <c r="F75">
        <v>35</v>
      </c>
      <c r="G75">
        <f t="shared" ref="G75:G89" si="3">AVERAGE(D75:F75)</f>
        <v>35</v>
      </c>
      <c r="H75">
        <v>35</v>
      </c>
      <c r="I75">
        <v>4.17</v>
      </c>
      <c r="J75">
        <v>1.15</v>
      </c>
      <c r="K75">
        <v>0.45</v>
      </c>
    </row>
    <row r="76" spans="1:11">
      <c r="A76" t="s">
        <v>11</v>
      </c>
      <c r="B76">
        <v>11</v>
      </c>
      <c r="C76" t="s">
        <v>10</v>
      </c>
      <c r="D76">
        <v>34.54</v>
      </c>
      <c r="E76">
        <v>35</v>
      </c>
      <c r="F76">
        <v>35</v>
      </c>
      <c r="G76">
        <f t="shared" si="3"/>
        <v>34.8466666666667</v>
      </c>
      <c r="H76">
        <v>34.85</v>
      </c>
      <c r="I76">
        <v>5.86</v>
      </c>
      <c r="J76">
        <v>2.84</v>
      </c>
      <c r="K76">
        <v>0.14</v>
      </c>
    </row>
    <row r="77" spans="1:11">
      <c r="A77" t="s">
        <v>11</v>
      </c>
      <c r="B77">
        <v>12</v>
      </c>
      <c r="C77" t="s">
        <v>10</v>
      </c>
      <c r="D77">
        <v>32.67</v>
      </c>
      <c r="E77">
        <v>33.81</v>
      </c>
      <c r="F77">
        <v>33.44</v>
      </c>
      <c r="G77">
        <f t="shared" si="3"/>
        <v>33.3066666666667</v>
      </c>
      <c r="H77">
        <v>33.31</v>
      </c>
      <c r="I77">
        <v>4.57</v>
      </c>
      <c r="J77">
        <v>1.55</v>
      </c>
      <c r="K77">
        <v>0.34</v>
      </c>
    </row>
    <row r="78" spans="1:8">
      <c r="A78" t="s">
        <v>11</v>
      </c>
      <c r="B78">
        <v>13</v>
      </c>
      <c r="C78" t="s">
        <v>8</v>
      </c>
      <c r="D78">
        <v>32.05</v>
      </c>
      <c r="E78">
        <v>31.62</v>
      </c>
      <c r="F78">
        <v>35</v>
      </c>
      <c r="G78">
        <f>(D78+E78)/2</f>
        <v>31.835</v>
      </c>
      <c r="H78">
        <v>31.84</v>
      </c>
    </row>
    <row r="79" spans="1:8">
      <c r="A79" t="s">
        <v>11</v>
      </c>
      <c r="B79">
        <v>14</v>
      </c>
      <c r="C79" t="s">
        <v>8</v>
      </c>
      <c r="D79">
        <v>32.88</v>
      </c>
      <c r="E79">
        <v>31.08</v>
      </c>
      <c r="F79">
        <v>35</v>
      </c>
      <c r="G79">
        <f>(D79+E79)/2</f>
        <v>31.98</v>
      </c>
      <c r="H79">
        <v>31.98</v>
      </c>
    </row>
    <row r="80" spans="1:8">
      <c r="A80" t="s">
        <v>11</v>
      </c>
      <c r="B80">
        <v>15</v>
      </c>
      <c r="C80" t="s">
        <v>8</v>
      </c>
      <c r="D80">
        <v>33.36</v>
      </c>
      <c r="E80">
        <v>33.2</v>
      </c>
      <c r="F80">
        <v>35</v>
      </c>
      <c r="G80">
        <f>(D80+E80)/2</f>
        <v>33.28</v>
      </c>
      <c r="H80">
        <v>33.28</v>
      </c>
    </row>
    <row r="81" spans="1:8">
      <c r="A81" t="s">
        <v>11</v>
      </c>
      <c r="B81">
        <v>16</v>
      </c>
      <c r="C81" t="s">
        <v>8</v>
      </c>
      <c r="D81">
        <v>33.2</v>
      </c>
      <c r="E81">
        <v>35</v>
      </c>
      <c r="F81">
        <v>33.35</v>
      </c>
      <c r="G81">
        <f t="shared" si="3"/>
        <v>33.85</v>
      </c>
      <c r="H81">
        <v>33.85</v>
      </c>
    </row>
    <row r="82" spans="1:11">
      <c r="A82" t="s">
        <v>11</v>
      </c>
      <c r="B82">
        <v>13</v>
      </c>
      <c r="C82" t="s">
        <v>9</v>
      </c>
      <c r="D82">
        <v>29.81</v>
      </c>
      <c r="E82">
        <v>29.49</v>
      </c>
      <c r="F82">
        <v>31.04</v>
      </c>
      <c r="G82">
        <f t="shared" si="3"/>
        <v>30.1133333333333</v>
      </c>
      <c r="H82">
        <v>30.11</v>
      </c>
      <c r="I82">
        <v>-1.73</v>
      </c>
      <c r="J82">
        <v>-0.45</v>
      </c>
      <c r="K82">
        <v>1.37</v>
      </c>
    </row>
    <row r="83" spans="1:11">
      <c r="A83" t="s">
        <v>11</v>
      </c>
      <c r="B83">
        <v>14</v>
      </c>
      <c r="C83" t="s">
        <v>9</v>
      </c>
      <c r="D83">
        <v>29.49</v>
      </c>
      <c r="E83">
        <v>28.67</v>
      </c>
      <c r="F83">
        <v>28.74</v>
      </c>
      <c r="G83">
        <f t="shared" si="3"/>
        <v>28.9666666666667</v>
      </c>
      <c r="H83">
        <v>28.97</v>
      </c>
      <c r="I83">
        <v>-3.01</v>
      </c>
      <c r="J83">
        <v>-1.73</v>
      </c>
      <c r="K83">
        <v>3.31</v>
      </c>
    </row>
    <row r="84" spans="1:11">
      <c r="A84" t="s">
        <v>11</v>
      </c>
      <c r="B84">
        <v>15</v>
      </c>
      <c r="C84" t="s">
        <v>9</v>
      </c>
      <c r="D84">
        <v>29.11</v>
      </c>
      <c r="E84">
        <v>32.33</v>
      </c>
      <c r="F84">
        <v>30.88</v>
      </c>
      <c r="G84">
        <f t="shared" si="3"/>
        <v>30.7733333333333</v>
      </c>
      <c r="H84">
        <v>30.77</v>
      </c>
      <c r="I84">
        <v>-2.51</v>
      </c>
      <c r="J84">
        <v>-1.23</v>
      </c>
      <c r="K84">
        <v>2.35</v>
      </c>
    </row>
    <row r="85" spans="1:11">
      <c r="A85" t="s">
        <v>11</v>
      </c>
      <c r="B85">
        <v>16</v>
      </c>
      <c r="C85" t="s">
        <v>9</v>
      </c>
      <c r="D85">
        <v>29.97</v>
      </c>
      <c r="E85">
        <v>30.96</v>
      </c>
      <c r="F85" s="2">
        <v>30.64</v>
      </c>
      <c r="G85">
        <f t="shared" si="3"/>
        <v>30.5233333333333</v>
      </c>
      <c r="H85">
        <v>30.52</v>
      </c>
      <c r="I85">
        <v>-3.33</v>
      </c>
      <c r="J85">
        <v>-2.05</v>
      </c>
      <c r="K85">
        <v>4.14</v>
      </c>
    </row>
    <row r="86" spans="1:11">
      <c r="A86" t="s">
        <v>11</v>
      </c>
      <c r="B86">
        <v>13</v>
      </c>
      <c r="C86" t="s">
        <v>10</v>
      </c>
      <c r="D86">
        <v>31.9</v>
      </c>
      <c r="E86">
        <v>33.9</v>
      </c>
      <c r="F86">
        <v>35</v>
      </c>
      <c r="G86">
        <f>(D86+E86)/2</f>
        <v>32.9</v>
      </c>
      <c r="H86">
        <v>32.9</v>
      </c>
      <c r="I86">
        <v>2.79</v>
      </c>
      <c r="J86">
        <v>-0.23</v>
      </c>
      <c r="K86">
        <v>1.17</v>
      </c>
    </row>
    <row r="87" spans="1:11">
      <c r="A87" t="s">
        <v>11</v>
      </c>
      <c r="B87">
        <v>14</v>
      </c>
      <c r="C87" t="s">
        <v>10</v>
      </c>
      <c r="D87">
        <v>32.42</v>
      </c>
      <c r="E87">
        <v>32.7</v>
      </c>
      <c r="F87">
        <v>31.23</v>
      </c>
      <c r="G87">
        <f t="shared" si="3"/>
        <v>32.1166666666667</v>
      </c>
      <c r="H87">
        <v>32.12</v>
      </c>
      <c r="I87">
        <v>3.15</v>
      </c>
      <c r="J87">
        <v>0.13</v>
      </c>
      <c r="K87">
        <v>0.91</v>
      </c>
    </row>
    <row r="88" spans="1:11">
      <c r="A88" t="s">
        <v>11</v>
      </c>
      <c r="B88">
        <v>15</v>
      </c>
      <c r="C88" t="s">
        <v>10</v>
      </c>
      <c r="D88">
        <v>35</v>
      </c>
      <c r="E88">
        <v>35</v>
      </c>
      <c r="F88">
        <v>33.13</v>
      </c>
      <c r="G88">
        <f t="shared" si="3"/>
        <v>34.3766666666667</v>
      </c>
      <c r="H88">
        <v>34.38</v>
      </c>
      <c r="I88">
        <v>3.61</v>
      </c>
      <c r="J88">
        <v>0.59</v>
      </c>
      <c r="K88">
        <v>0.66</v>
      </c>
    </row>
    <row r="89" spans="1:11">
      <c r="A89" t="s">
        <v>11</v>
      </c>
      <c r="B89">
        <v>16</v>
      </c>
      <c r="C89" t="s">
        <v>10</v>
      </c>
      <c r="D89">
        <v>32.74</v>
      </c>
      <c r="E89">
        <v>33.21</v>
      </c>
      <c r="F89">
        <v>35</v>
      </c>
      <c r="G89">
        <f>(D89+E89)/2</f>
        <v>32.975</v>
      </c>
      <c r="H89">
        <v>32.98</v>
      </c>
      <c r="I89">
        <v>2.46</v>
      </c>
      <c r="J89">
        <v>-0.56</v>
      </c>
      <c r="K89">
        <v>1.47</v>
      </c>
    </row>
    <row r="93" spans="1:2">
      <c r="A93" t="s">
        <v>12</v>
      </c>
      <c r="B93" t="s">
        <v>13</v>
      </c>
    </row>
    <row r="94" spans="1:2">
      <c r="A94">
        <v>-1.28</v>
      </c>
      <c r="B94">
        <v>3.02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E16" sqref="E16:E31"/>
    </sheetView>
  </sheetViews>
  <sheetFormatPr defaultColWidth="8.61261261261261" defaultRowHeight="14.1" outlineLevelCol="4"/>
  <sheetData>
    <row r="1" spans="1:5">
      <c r="A1" t="s">
        <v>9</v>
      </c>
      <c r="E1" t="s">
        <v>10</v>
      </c>
    </row>
    <row r="2" spans="1:5">
      <c r="A2" t="s">
        <v>7</v>
      </c>
      <c r="B2">
        <v>1</v>
      </c>
      <c r="C2">
        <v>1.39</v>
      </c>
      <c r="E2">
        <v>0.67</v>
      </c>
    </row>
    <row r="3" spans="1:5">
      <c r="A3" t="s">
        <v>7</v>
      </c>
      <c r="B3">
        <v>2</v>
      </c>
      <c r="C3">
        <v>0.94</v>
      </c>
      <c r="E3">
        <v>0.25</v>
      </c>
    </row>
    <row r="4" spans="1:5">
      <c r="A4" t="s">
        <v>7</v>
      </c>
      <c r="B4">
        <v>3</v>
      </c>
      <c r="C4">
        <v>0.36</v>
      </c>
      <c r="E4">
        <v>0.15</v>
      </c>
    </row>
    <row r="5" spans="1:5">
      <c r="A5" t="s">
        <v>7</v>
      </c>
      <c r="B5">
        <v>4</v>
      </c>
      <c r="C5">
        <v>0.2</v>
      </c>
      <c r="E5">
        <v>0.38</v>
      </c>
    </row>
    <row r="6" spans="1:5">
      <c r="A6" t="s">
        <v>7</v>
      </c>
      <c r="B6">
        <v>5</v>
      </c>
      <c r="C6">
        <v>3.18</v>
      </c>
      <c r="E6">
        <v>19.29</v>
      </c>
    </row>
    <row r="7" spans="1:5">
      <c r="A7" t="s">
        <v>7</v>
      </c>
      <c r="B7">
        <v>6</v>
      </c>
      <c r="C7">
        <v>0.81</v>
      </c>
      <c r="E7">
        <v>0.15</v>
      </c>
    </row>
    <row r="8" spans="1:5">
      <c r="A8" t="s">
        <v>7</v>
      </c>
      <c r="B8">
        <v>7</v>
      </c>
      <c r="C8">
        <v>1.56</v>
      </c>
      <c r="E8">
        <v>0.46</v>
      </c>
    </row>
    <row r="9" spans="1:5">
      <c r="A9" t="s">
        <v>7</v>
      </c>
      <c r="B9">
        <v>8</v>
      </c>
      <c r="C9">
        <v>0.52</v>
      </c>
      <c r="E9">
        <v>0.48</v>
      </c>
    </row>
    <row r="10" spans="1:5">
      <c r="A10" t="s">
        <v>7</v>
      </c>
      <c r="B10">
        <v>9</v>
      </c>
      <c r="C10">
        <v>0.05</v>
      </c>
      <c r="E10">
        <v>0.05</v>
      </c>
    </row>
    <row r="11" spans="1:5">
      <c r="A11" t="s">
        <v>7</v>
      </c>
      <c r="B11">
        <v>10</v>
      </c>
      <c r="C11">
        <v>0.11</v>
      </c>
      <c r="E11">
        <v>1.15</v>
      </c>
    </row>
    <row r="12" spans="1:5">
      <c r="A12" t="s">
        <v>7</v>
      </c>
      <c r="B12">
        <v>11</v>
      </c>
      <c r="C12">
        <v>0.06</v>
      </c>
      <c r="E12">
        <v>3.48</v>
      </c>
    </row>
    <row r="13" spans="1:5">
      <c r="A13" t="s">
        <v>7</v>
      </c>
      <c r="B13">
        <v>12</v>
      </c>
      <c r="C13">
        <v>0.14</v>
      </c>
      <c r="E13">
        <v>6.28</v>
      </c>
    </row>
    <row r="14" spans="1:5">
      <c r="A14" t="s">
        <v>7</v>
      </c>
      <c r="B14">
        <v>13</v>
      </c>
      <c r="C14">
        <v>0.9</v>
      </c>
      <c r="E14">
        <v>1.73</v>
      </c>
    </row>
    <row r="16" spans="1:5">
      <c r="A16" t="s">
        <v>14</v>
      </c>
      <c r="B16">
        <v>1</v>
      </c>
      <c r="C16">
        <v>0.73</v>
      </c>
      <c r="E16">
        <v>1.04</v>
      </c>
    </row>
    <row r="17" spans="1:5">
      <c r="A17" t="s">
        <v>14</v>
      </c>
      <c r="B17">
        <v>2</v>
      </c>
      <c r="C17">
        <v>1.04</v>
      </c>
      <c r="E17">
        <v>2.69</v>
      </c>
    </row>
    <row r="18" spans="1:5">
      <c r="A18" t="s">
        <v>14</v>
      </c>
      <c r="B18">
        <v>3</v>
      </c>
      <c r="C18">
        <v>0.5</v>
      </c>
      <c r="E18">
        <v>0.95</v>
      </c>
    </row>
    <row r="19" spans="1:5">
      <c r="A19" t="s">
        <v>14</v>
      </c>
      <c r="B19">
        <v>4</v>
      </c>
      <c r="C19">
        <v>1.66</v>
      </c>
      <c r="E19">
        <v>0.58</v>
      </c>
    </row>
    <row r="20" spans="1:5">
      <c r="A20" t="s">
        <v>14</v>
      </c>
      <c r="B20">
        <v>5</v>
      </c>
      <c r="C20">
        <v>0.44</v>
      </c>
      <c r="E20">
        <v>0.49</v>
      </c>
    </row>
    <row r="21" spans="1:5">
      <c r="A21" t="s">
        <v>14</v>
      </c>
      <c r="B21">
        <v>6</v>
      </c>
      <c r="C21">
        <v>4.2</v>
      </c>
      <c r="E21">
        <v>1.97</v>
      </c>
    </row>
    <row r="22" spans="1:5">
      <c r="A22" t="s">
        <v>14</v>
      </c>
      <c r="B22">
        <v>7</v>
      </c>
      <c r="C22">
        <v>1.92</v>
      </c>
      <c r="E22">
        <v>4.99</v>
      </c>
    </row>
    <row r="23" spans="1:5">
      <c r="A23" t="s">
        <v>14</v>
      </c>
      <c r="B23">
        <v>8</v>
      </c>
      <c r="C23">
        <v>1.59</v>
      </c>
      <c r="E23">
        <v>4.56</v>
      </c>
    </row>
    <row r="24" spans="1:5">
      <c r="A24" t="s">
        <v>14</v>
      </c>
      <c r="B24">
        <v>9</v>
      </c>
      <c r="C24">
        <v>1.1</v>
      </c>
      <c r="E24">
        <v>1.35</v>
      </c>
    </row>
    <row r="25" spans="1:5">
      <c r="A25" t="s">
        <v>14</v>
      </c>
      <c r="B25">
        <v>10</v>
      </c>
      <c r="C25">
        <v>0.43</v>
      </c>
      <c r="E25">
        <v>0.45</v>
      </c>
    </row>
    <row r="26" spans="1:5">
      <c r="A26" t="s">
        <v>14</v>
      </c>
      <c r="B26">
        <v>11</v>
      </c>
      <c r="C26">
        <v>0.16</v>
      </c>
      <c r="E26">
        <v>0.14</v>
      </c>
    </row>
    <row r="27" spans="1:5">
      <c r="A27" t="s">
        <v>14</v>
      </c>
      <c r="B27">
        <v>12</v>
      </c>
      <c r="C27">
        <v>0.09</v>
      </c>
      <c r="E27">
        <v>0.34</v>
      </c>
    </row>
    <row r="28" spans="1:5">
      <c r="A28" t="s">
        <v>14</v>
      </c>
      <c r="B28">
        <v>13</v>
      </c>
      <c r="C28">
        <v>1.37</v>
      </c>
      <c r="E28">
        <v>1.17</v>
      </c>
    </row>
    <row r="29" spans="1:5">
      <c r="A29" t="s">
        <v>14</v>
      </c>
      <c r="B29">
        <v>14</v>
      </c>
      <c r="C29">
        <v>3.31</v>
      </c>
      <c r="E29">
        <v>0.91</v>
      </c>
    </row>
    <row r="30" spans="1:5">
      <c r="A30" t="s">
        <v>14</v>
      </c>
      <c r="B30">
        <v>15</v>
      </c>
      <c r="C30">
        <v>2.35</v>
      </c>
      <c r="E30">
        <v>0.66</v>
      </c>
    </row>
    <row r="31" spans="1:5">
      <c r="A31" t="s">
        <v>14</v>
      </c>
      <c r="B31">
        <v>16</v>
      </c>
      <c r="C31">
        <v>4.14</v>
      </c>
      <c r="E31">
        <v>1.47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补充qpcr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29965</dc:creator>
  <cp:lastModifiedBy>Clover</cp:lastModifiedBy>
  <dcterms:created xsi:type="dcterms:W3CDTF">2024-12-12T15:40:00Z</dcterms:created>
  <dcterms:modified xsi:type="dcterms:W3CDTF">2025-06-04T08:09:40Z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204E709E1F4449C8B6E13916C305634D_13</vt:lpwstr>
  </property>
  <property fmtid="{D5CDD505-2E9C-101B-9397-08002B2CF9AE}" pid="3" name="KSOProductBuildVer">
    <vt:lpwstr>2052-12.1.0.15990</vt:lpwstr>
  </property>
</Properties>
</file>