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ngkedu/Desktop/修回文件夹/"/>
    </mc:Choice>
  </mc:AlternateContent>
  <xr:revisionPtr revIDLastSave="0" documentId="13_ncr:1_{AFD02E49-B64B-C84C-86D0-DF6D13DFD553}" xr6:coauthVersionLast="47" xr6:coauthVersionMax="47" xr10:uidLastSave="{00000000-0000-0000-0000-000000000000}"/>
  <bookViews>
    <workbookView xWindow="0" yWindow="500" windowWidth="28800" windowHeight="15780" activeTab="1" xr2:uid="{F7CF5506-A253-684B-962C-E3FCD69F683E}"/>
  </bookViews>
  <sheets>
    <sheet name="HAC pcr" sheetId="1" r:id="rId1"/>
    <sheet name=" Lucifera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2" l="1"/>
  <c r="V3" i="2"/>
  <c r="U3" i="2"/>
  <c r="T3" i="2"/>
  <c r="S3" i="2"/>
  <c r="R3" i="2"/>
  <c r="Y3" i="2" s="1"/>
  <c r="W2" i="2"/>
  <c r="V2" i="2"/>
  <c r="U2" i="2"/>
  <c r="T2" i="2"/>
  <c r="S2" i="2"/>
  <c r="R2" i="2"/>
  <c r="Y2" i="2" s="1"/>
  <c r="W5" i="2"/>
  <c r="V5" i="2"/>
  <c r="U5" i="2"/>
  <c r="T5" i="2"/>
  <c r="S5" i="2"/>
  <c r="R5" i="2"/>
  <c r="W4" i="2"/>
  <c r="V4" i="2"/>
  <c r="U4" i="2"/>
  <c r="T4" i="2"/>
  <c r="S4" i="2"/>
  <c r="R4" i="2"/>
  <c r="Y4" i="2" s="1"/>
  <c r="H29" i="1"/>
  <c r="H26" i="1"/>
  <c r="H21" i="1"/>
  <c r="H18" i="1"/>
  <c r="H13" i="1"/>
  <c r="H10" i="1"/>
  <c r="H5" i="1"/>
  <c r="H2" i="1"/>
  <c r="AC5" i="2" l="1"/>
  <c r="AA3" i="2"/>
  <c r="AA2" i="2"/>
  <c r="AB3" i="2"/>
  <c r="AE2" i="2"/>
  <c r="AF2" i="2"/>
  <c r="AD3" i="2"/>
  <c r="AF4" i="2"/>
  <c r="AB2" i="2"/>
  <c r="AC4" i="2"/>
  <c r="AE5" i="2"/>
  <c r="AD5" i="2"/>
  <c r="AF5" i="2"/>
  <c r="AB4" i="2"/>
  <c r="AC3" i="2"/>
  <c r="AA5" i="2"/>
  <c r="AC2" i="2"/>
  <c r="AE3" i="2"/>
  <c r="AD4" i="2"/>
  <c r="AE4" i="2"/>
  <c r="AB5" i="2"/>
  <c r="AD2" i="2"/>
  <c r="AF3" i="2"/>
  <c r="Y5" i="2"/>
  <c r="AA4" i="2"/>
</calcChain>
</file>

<file path=xl/sharedStrings.xml><?xml version="1.0" encoding="utf-8"?>
<sst xmlns="http://schemas.openxmlformats.org/spreadsheetml/2006/main" count="66" uniqueCount="25">
  <si>
    <t>Sample</t>
  </si>
  <si>
    <t>miR-145a-5p</t>
    <phoneticPr fontId="1" type="noConversion"/>
  </si>
  <si>
    <t>Ct U6</t>
  </si>
  <si>
    <t>∆Ct</t>
  </si>
  <si>
    <t>∆∆Ct</t>
  </si>
  <si>
    <t>2^-∆∆Ct</t>
  </si>
  <si>
    <t>mean 2^-∆∆Ct</t>
  </si>
  <si>
    <t>Ctrl</t>
    <phoneticPr fontId="1" type="noConversion"/>
  </si>
  <si>
    <t>IL-1b</t>
    <phoneticPr fontId="1" type="noConversion"/>
  </si>
  <si>
    <t>Sample1</t>
  </si>
  <si>
    <t>Sample2</t>
  </si>
  <si>
    <t>Sample3</t>
  </si>
  <si>
    <t>Ct gapdh</t>
    <phoneticPr fontId="1" type="noConversion"/>
  </si>
  <si>
    <t>Sox9</t>
    <phoneticPr fontId="1" type="noConversion"/>
  </si>
  <si>
    <t>Acan</t>
    <phoneticPr fontId="1" type="noConversion"/>
  </si>
  <si>
    <t>Col2</t>
    <phoneticPr fontId="1" type="noConversion"/>
  </si>
  <si>
    <t>human  chondrocyte</t>
    <phoneticPr fontId="1" type="noConversion"/>
  </si>
  <si>
    <t>NC mimics+3'UTR-WT</t>
  </si>
  <si>
    <t>miR-145a-5p mimics+3'UTR-WT</t>
  </si>
  <si>
    <t>NC mimics+3'UTR-Mut</t>
  </si>
  <si>
    <t>miR-145a-5p mimics+3'UTR-Mut</t>
  </si>
  <si>
    <t>﻿Firefly luciferase</t>
  </si>
  <si>
    <t>﻿Renilla luciferase</t>
  </si>
  <si>
    <t xml:space="preserve"> Relative Luciferase Activity</t>
    <phoneticPr fontId="1" type="noConversion"/>
  </si>
  <si>
    <t>F/R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</si>
</sst>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6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name val="Calibri"/>
      <family val="2"/>
    </font>
    <font>
      <b/>
      <sz val="11"/>
      <color theme="1"/>
      <name val="等线"/>
      <family val="2"/>
      <scheme val="minor"/>
    </font>
    <font>
      <sz val="12"/>
      <color theme="1"/>
      <name val="等线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5" fillId="0" borderId="0" xfId="0" applyFont="1">
      <alignment vertical="center"/>
    </xf>
    <xf numFmtId="0" fontId="5" fillId="0" borderId="0" xfId="0" applyFont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0663D-8C66-F344-9AB4-15F44EBA9003}">
  <dimension ref="A1:H31"/>
  <sheetViews>
    <sheetView workbookViewId="0">
      <selection activeCell="D30" sqref="D30"/>
    </sheetView>
  </sheetViews>
  <sheetFormatPr baseColWidth="10" defaultRowHeight="16"/>
  <cols>
    <col min="1" max="1" width="21.6640625" customWidth="1"/>
  </cols>
  <sheetData>
    <row r="1" spans="1:8">
      <c r="A1" t="s">
        <v>16</v>
      </c>
      <c r="B1" s="2" t="s">
        <v>0</v>
      </c>
      <c r="C1" s="2" t="s">
        <v>1</v>
      </c>
      <c r="D1" s="3" t="s">
        <v>2</v>
      </c>
      <c r="E1" s="4" t="s">
        <v>3</v>
      </c>
      <c r="F1" s="4" t="s">
        <v>4</v>
      </c>
      <c r="G1" s="5" t="s">
        <v>5</v>
      </c>
      <c r="H1" s="4" t="s">
        <v>6</v>
      </c>
    </row>
    <row r="2" spans="1:8">
      <c r="A2" t="s">
        <v>7</v>
      </c>
      <c r="B2" s="6" t="s">
        <v>9</v>
      </c>
      <c r="C2" s="1">
        <v>17.267171859741211</v>
      </c>
      <c r="D2" s="1">
        <v>10.064805030822754</v>
      </c>
      <c r="E2">
        <v>7.18136183420817</v>
      </c>
      <c r="F2">
        <v>-6.2137603759766513E-2</v>
      </c>
      <c r="G2">
        <v>1.0440115001329904</v>
      </c>
      <c r="H2">
        <f>AVERAGE(G2:G4)</f>
        <v>1.0004763423549934</v>
      </c>
    </row>
    <row r="3" spans="1:8">
      <c r="B3" s="6" t="s">
        <v>10</v>
      </c>
      <c r="C3" s="1">
        <v>17.368036270141602</v>
      </c>
      <c r="D3" s="1">
        <v>10.112043380737305</v>
      </c>
      <c r="E3">
        <v>7.2822262446085606</v>
      </c>
      <c r="F3">
        <v>3.8726806640624112E-2</v>
      </c>
      <c r="G3">
        <v>0.97351370438193097</v>
      </c>
    </row>
    <row r="4" spans="1:8">
      <c r="B4" s="6" t="s">
        <v>11</v>
      </c>
      <c r="C4" s="1">
        <v>17.352720260620117</v>
      </c>
      <c r="D4" s="1">
        <v>10.080581665039062</v>
      </c>
      <c r="E4">
        <v>7.2669102350870762</v>
      </c>
      <c r="F4">
        <v>2.3410797119139737E-2</v>
      </c>
      <c r="G4">
        <v>0.98390382255005893</v>
      </c>
    </row>
    <row r="5" spans="1:8">
      <c r="A5" t="s">
        <v>8</v>
      </c>
      <c r="B5" s="6" t="s">
        <v>9</v>
      </c>
      <c r="C5" s="1">
        <v>17.49022102355957</v>
      </c>
      <c r="D5" s="1">
        <v>9.8063764572143555</v>
      </c>
      <c r="E5">
        <v>7.6646658579508458</v>
      </c>
      <c r="F5">
        <v>0.42116641998290927</v>
      </c>
      <c r="G5">
        <v>0.74682057518867528</v>
      </c>
      <c r="H5">
        <f>AVERAGE(G5:G7)</f>
        <v>0.77247888635368123</v>
      </c>
    </row>
    <row r="6" spans="1:8">
      <c r="B6" s="6" t="s">
        <v>10</v>
      </c>
      <c r="C6" s="1">
        <v>17.536687850952148</v>
      </c>
      <c r="D6" s="1">
        <v>9.8549070358276367</v>
      </c>
      <c r="E6">
        <v>7.7111326853434239</v>
      </c>
      <c r="F6">
        <v>0.46763324737548739</v>
      </c>
      <c r="G6">
        <v>0.72314995842465102</v>
      </c>
    </row>
    <row r="7" spans="1:8">
      <c r="B7" s="6" t="s">
        <v>11</v>
      </c>
      <c r="C7" s="1">
        <v>17.307826995849609</v>
      </c>
      <c r="D7" s="1">
        <v>9.8153820037841797</v>
      </c>
      <c r="E7">
        <v>7.4822718302408848</v>
      </c>
      <c r="F7">
        <v>0.23877239227294833</v>
      </c>
      <c r="G7">
        <v>0.84746612544771727</v>
      </c>
    </row>
    <row r="9" spans="1:8">
      <c r="B9" s="2" t="s">
        <v>0</v>
      </c>
      <c r="C9" s="2" t="s">
        <v>13</v>
      </c>
      <c r="D9" s="3" t="s">
        <v>12</v>
      </c>
      <c r="E9" s="4" t="s">
        <v>3</v>
      </c>
      <c r="F9" s="4" t="s">
        <v>4</v>
      </c>
      <c r="G9" s="5" t="s">
        <v>5</v>
      </c>
    </row>
    <row r="10" spans="1:8">
      <c r="A10" t="s">
        <v>7</v>
      </c>
      <c r="B10" s="6" t="s">
        <v>9</v>
      </c>
      <c r="C10" s="1">
        <v>26.237174987792969</v>
      </c>
      <c r="D10" s="1">
        <v>14.252297401428223</v>
      </c>
      <c r="E10">
        <v>12.080242474873861</v>
      </c>
      <c r="F10">
        <v>7.6964696248372988E-2</v>
      </c>
      <c r="G10">
        <v>0.9480501642920659</v>
      </c>
      <c r="H10">
        <f>AVERAGE(G10:G12)</f>
        <v>1.0012992165761794</v>
      </c>
    </row>
    <row r="11" spans="1:8">
      <c r="B11" s="6" t="s">
        <v>10</v>
      </c>
      <c r="C11" s="1">
        <v>26.181814193725586</v>
      </c>
      <c r="D11" s="1">
        <v>14.08210277557373</v>
      </c>
      <c r="E11">
        <v>12.024881680806478</v>
      </c>
      <c r="F11">
        <v>2.1603902180990175E-2</v>
      </c>
      <c r="G11">
        <v>0.98513687912506442</v>
      </c>
    </row>
    <row r="12" spans="1:8">
      <c r="B12" s="6" t="s">
        <v>11</v>
      </c>
      <c r="C12" s="1">
        <v>26.061641693115234</v>
      </c>
      <c r="D12" s="1">
        <v>14.136397361755371</v>
      </c>
      <c r="E12">
        <v>11.904709180196127</v>
      </c>
      <c r="F12">
        <v>-9.8568598429361387E-2</v>
      </c>
      <c r="G12">
        <v>1.070710606311408</v>
      </c>
    </row>
    <row r="13" spans="1:8">
      <c r="A13" t="s">
        <v>8</v>
      </c>
      <c r="B13" s="6" t="s">
        <v>9</v>
      </c>
      <c r="C13" s="1">
        <v>26.867374420166016</v>
      </c>
      <c r="D13" s="1">
        <v>13.874758720397949</v>
      </c>
      <c r="E13">
        <v>13.14436149597168</v>
      </c>
      <c r="F13">
        <v>1.1410837173461914</v>
      </c>
      <c r="G13">
        <v>0.45341885251335717</v>
      </c>
      <c r="H13">
        <f>AVERAGE(G13:G15)</f>
        <v>0.47322498049668543</v>
      </c>
    </row>
    <row r="14" spans="1:8">
      <c r="B14" s="6" t="s">
        <v>10</v>
      </c>
      <c r="C14" s="1">
        <v>26.685504913330078</v>
      </c>
      <c r="D14" s="1">
        <v>13.719255447387695</v>
      </c>
      <c r="E14">
        <v>12.962491989135742</v>
      </c>
      <c r="F14">
        <v>0.95921421051025391</v>
      </c>
      <c r="G14">
        <v>0.51433697982499815</v>
      </c>
    </row>
    <row r="15" spans="1:8">
      <c r="B15" s="6" t="s">
        <v>11</v>
      </c>
      <c r="C15" s="1">
        <v>26.872154235839844</v>
      </c>
      <c r="D15" s="1">
        <v>13.575024604797363</v>
      </c>
      <c r="E15">
        <v>13.149141311645508</v>
      </c>
      <c r="F15">
        <v>1.1458635330200195</v>
      </c>
      <c r="G15">
        <v>0.45191910915170086</v>
      </c>
    </row>
    <row r="17" spans="1:8">
      <c r="B17" s="2" t="s">
        <v>0</v>
      </c>
      <c r="C17" s="2" t="s">
        <v>14</v>
      </c>
      <c r="D17" s="3" t="s">
        <v>12</v>
      </c>
      <c r="E17" s="4" t="s">
        <v>3</v>
      </c>
      <c r="F17" s="4" t="s">
        <v>4</v>
      </c>
      <c r="G17" s="5" t="s">
        <v>5</v>
      </c>
    </row>
    <row r="18" spans="1:8">
      <c r="A18" t="s">
        <v>7</v>
      </c>
      <c r="B18" s="6" t="s">
        <v>9</v>
      </c>
      <c r="C18" s="1">
        <v>22.206962585449219</v>
      </c>
      <c r="D18">
        <v>14.252297401428223</v>
      </c>
      <c r="E18">
        <v>8.0500300725301113</v>
      </c>
      <c r="F18">
        <v>0.15920321146647165</v>
      </c>
      <c r="G18">
        <v>0.89551952239693589</v>
      </c>
      <c r="H18">
        <f>AVERAGE(G18:G20)</f>
        <v>1.0035472749925021</v>
      </c>
    </row>
    <row r="19" spans="1:8">
      <c r="B19" s="6" t="s">
        <v>10</v>
      </c>
      <c r="C19" s="1">
        <v>22.025505065917969</v>
      </c>
      <c r="D19">
        <v>14.08210277557373</v>
      </c>
      <c r="E19">
        <v>7.8685725529988613</v>
      </c>
      <c r="F19">
        <v>-2.225430806477835E-2</v>
      </c>
      <c r="G19">
        <v>1.0155450981906911</v>
      </c>
    </row>
    <row r="20" spans="1:8">
      <c r="B20" s="6" t="s">
        <v>11</v>
      </c>
      <c r="C20" s="1">
        <v>21.910810470581055</v>
      </c>
      <c r="D20">
        <v>14.136397361755371</v>
      </c>
      <c r="E20">
        <v>7.7538779576619472</v>
      </c>
      <c r="F20">
        <v>-0.13694890340169241</v>
      </c>
      <c r="G20">
        <v>1.0995772043898797</v>
      </c>
    </row>
    <row r="21" spans="1:8">
      <c r="A21" t="s">
        <v>8</v>
      </c>
      <c r="B21" s="6" t="s">
        <v>9</v>
      </c>
      <c r="C21" s="1">
        <v>23.906379699707031</v>
      </c>
      <c r="D21">
        <v>13.874758720397949</v>
      </c>
      <c r="E21">
        <v>10.183366775512695</v>
      </c>
      <c r="F21">
        <v>2.2925399144490557</v>
      </c>
      <c r="G21">
        <v>0.20411584513169109</v>
      </c>
      <c r="H21">
        <f>AVERAGE(G21:G23)</f>
        <v>0.1900261497442827</v>
      </c>
    </row>
    <row r="22" spans="1:8">
      <c r="B22" s="6" t="s">
        <v>10</v>
      </c>
      <c r="C22" s="1">
        <v>24.236043930053711</v>
      </c>
      <c r="D22">
        <v>13.719255447387695</v>
      </c>
      <c r="E22">
        <v>10.513031005859375</v>
      </c>
      <c r="F22">
        <v>2.6222041447957354</v>
      </c>
      <c r="G22">
        <v>0.16241939844780134</v>
      </c>
    </row>
    <row r="23" spans="1:8">
      <c r="B23" s="6" t="s">
        <v>11</v>
      </c>
      <c r="C23" s="1">
        <v>23.910432815551758</v>
      </c>
      <c r="D23">
        <v>13.575024604797363</v>
      </c>
      <c r="E23">
        <v>10.187419891357422</v>
      </c>
      <c r="F23">
        <v>2.2965930302937823</v>
      </c>
      <c r="G23">
        <v>0.20354320565335568</v>
      </c>
    </row>
    <row r="25" spans="1:8">
      <c r="B25" s="2" t="s">
        <v>0</v>
      </c>
      <c r="C25" s="2" t="s">
        <v>15</v>
      </c>
      <c r="D25" s="3" t="s">
        <v>12</v>
      </c>
      <c r="E25" s="4" t="s">
        <v>3</v>
      </c>
      <c r="F25" s="4" t="s">
        <v>4</v>
      </c>
      <c r="G25" s="5" t="s">
        <v>5</v>
      </c>
    </row>
    <row r="26" spans="1:8">
      <c r="A26" t="s">
        <v>7</v>
      </c>
      <c r="B26" s="6" t="s">
        <v>9</v>
      </c>
      <c r="C26" s="1">
        <v>22.618099212646484</v>
      </c>
      <c r="D26" s="1">
        <v>14.171107292175293</v>
      </c>
      <c r="E26">
        <v>8.641423225402832</v>
      </c>
      <c r="F26">
        <v>0.13019816080729107</v>
      </c>
      <c r="G26">
        <v>0.91370593989154414</v>
      </c>
      <c r="H26">
        <f>AVERAGE(G26:G28)</f>
        <v>1.0025678711459516</v>
      </c>
    </row>
    <row r="27" spans="1:8">
      <c r="B27" s="6" t="s">
        <v>10</v>
      </c>
      <c r="C27" s="1">
        <v>22.480682373046875</v>
      </c>
      <c r="D27" s="1">
        <v>13.851308822631836</v>
      </c>
      <c r="E27">
        <v>8.5040063858032227</v>
      </c>
      <c r="F27">
        <v>-7.2186787923183005E-3</v>
      </c>
      <c r="G27">
        <v>1.0050161457976239</v>
      </c>
    </row>
    <row r="28" spans="1:8">
      <c r="B28" s="6" t="s">
        <v>11</v>
      </c>
      <c r="C28" s="1">
        <v>22.364921569824219</v>
      </c>
      <c r="D28" s="1">
        <v>13.907611846923828</v>
      </c>
      <c r="E28">
        <v>8.3882455825805664</v>
      </c>
      <c r="F28">
        <v>-0.12297948201497455</v>
      </c>
      <c r="G28">
        <v>1.0889815277486865</v>
      </c>
    </row>
    <row r="29" spans="1:8">
      <c r="A29" t="s">
        <v>8</v>
      </c>
      <c r="B29" s="6" t="s">
        <v>9</v>
      </c>
      <c r="C29" s="1">
        <v>25.870759963989258</v>
      </c>
      <c r="D29" s="1">
        <v>13.806321144104004</v>
      </c>
      <c r="E29">
        <v>12.262221018473307</v>
      </c>
      <c r="F29">
        <v>3.7509959538777657</v>
      </c>
      <c r="G29">
        <v>7.4274152371950633E-2</v>
      </c>
      <c r="H29">
        <f>AVERAGE(G29:G31)</f>
        <v>6.8496057545661668E-2</v>
      </c>
    </row>
    <row r="30" spans="1:8">
      <c r="B30" s="6" t="s">
        <v>10</v>
      </c>
      <c r="C30" s="1">
        <v>25.972370147705078</v>
      </c>
      <c r="D30" s="1">
        <v>13.79347038269043</v>
      </c>
      <c r="E30">
        <v>12.363831202189127</v>
      </c>
      <c r="F30">
        <v>3.8526061375935861</v>
      </c>
      <c r="G30">
        <v>6.9222932130899126E-2</v>
      </c>
    </row>
    <row r="31" spans="1:8">
      <c r="B31" s="6" t="s">
        <v>11</v>
      </c>
      <c r="C31" s="1">
        <v>26.131559371948242</v>
      </c>
      <c r="D31" s="1">
        <v>13.225825309753418</v>
      </c>
      <c r="E31">
        <v>12.523020426432291</v>
      </c>
      <c r="F31">
        <v>4.0117953618367501</v>
      </c>
      <c r="G31">
        <v>6.1991088134135237E-2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26151-9703-104E-A435-0AB4D7DCC87C}">
  <dimension ref="A1:AF5"/>
  <sheetViews>
    <sheetView tabSelected="1" topLeftCell="K1" workbookViewId="0">
      <selection activeCell="Q6" sqref="Q6"/>
    </sheetView>
  </sheetViews>
  <sheetFormatPr baseColWidth="10" defaultRowHeight="16"/>
  <cols>
    <col min="1" max="1" width="25.33203125" style="7" customWidth="1"/>
    <col min="2" max="16384" width="10.83203125" style="7"/>
  </cols>
  <sheetData>
    <row r="1" spans="1:32">
      <c r="B1" s="7" t="s">
        <v>21</v>
      </c>
      <c r="J1" s="7" t="s">
        <v>22</v>
      </c>
      <c r="R1" s="7" t="s">
        <v>24</v>
      </c>
      <c r="AA1" s="7" t="s">
        <v>23</v>
      </c>
    </row>
    <row r="2" spans="1:32">
      <c r="A2" s="7" t="s">
        <v>17</v>
      </c>
      <c r="B2" s="8">
        <v>43967.199999999997</v>
      </c>
      <c r="C2" s="8">
        <v>45271.7</v>
      </c>
      <c r="D2" s="8">
        <v>44329.2</v>
      </c>
      <c r="E2" s="8">
        <v>42442.5</v>
      </c>
      <c r="F2" s="8">
        <v>41617.199999999997</v>
      </c>
      <c r="G2" s="8">
        <v>40914.400000000001</v>
      </c>
      <c r="J2" s="8">
        <v>76578.8</v>
      </c>
      <c r="K2" s="8">
        <v>78065</v>
      </c>
      <c r="L2" s="8">
        <v>108457</v>
      </c>
      <c r="M2" s="8">
        <v>110586</v>
      </c>
      <c r="N2" s="8">
        <v>98982.2</v>
      </c>
      <c r="O2" s="8">
        <v>102042</v>
      </c>
      <c r="R2" s="7">
        <f t="shared" ref="R2:R3" si="0">B2/J2</f>
        <v>0.57414323546464552</v>
      </c>
      <c r="S2" s="7">
        <f t="shared" ref="S2:W3" si="1">C2/K2</f>
        <v>0.57992314097226672</v>
      </c>
      <c r="T2" s="7">
        <f t="shared" si="1"/>
        <v>0.40872603889098902</v>
      </c>
      <c r="U2" s="7">
        <f t="shared" si="1"/>
        <v>0.3837963214150073</v>
      </c>
      <c r="V2" s="7">
        <f t="shared" si="1"/>
        <v>0.42045135387978849</v>
      </c>
      <c r="W2" s="7">
        <f t="shared" si="1"/>
        <v>0.40095646890496073</v>
      </c>
      <c r="Y2" s="7">
        <f>AVERAGE(R2:W2)</f>
        <v>0.46133275992127637</v>
      </c>
      <c r="AA2" s="7">
        <f>R2/$Y$2</f>
        <v>1.2445316815623924</v>
      </c>
      <c r="AB2" s="7">
        <f t="shared" ref="AB2:AF2" si="2">S2/$Y$2</f>
        <v>1.2570603940444791</v>
      </c>
      <c r="AC2" s="7">
        <f t="shared" si="2"/>
        <v>0.88596794851667515</v>
      </c>
      <c r="AD2" s="7">
        <f t="shared" si="2"/>
        <v>0.83192947641632864</v>
      </c>
      <c r="AE2" s="7">
        <f t="shared" si="2"/>
        <v>0.91138412531452562</v>
      </c>
      <c r="AF2" s="7">
        <f t="shared" si="2"/>
        <v>0.86912637414559835</v>
      </c>
    </row>
    <row r="3" spans="1:32">
      <c r="A3" s="7" t="s">
        <v>18</v>
      </c>
      <c r="B3" s="8">
        <v>30473.200000000001</v>
      </c>
      <c r="C3" s="8">
        <v>29712.3</v>
      </c>
      <c r="D3" s="8">
        <v>27390.2</v>
      </c>
      <c r="E3" s="8">
        <v>27242.799999999999</v>
      </c>
      <c r="F3" s="8">
        <v>48157.1</v>
      </c>
      <c r="G3" s="8">
        <v>48361.9</v>
      </c>
      <c r="J3" s="8">
        <v>88635.6</v>
      </c>
      <c r="K3" s="8">
        <v>87229.5</v>
      </c>
      <c r="L3" s="8">
        <v>66646.2</v>
      </c>
      <c r="M3" s="8">
        <v>68989.100000000006</v>
      </c>
      <c r="N3" s="8">
        <v>155986</v>
      </c>
      <c r="O3" s="8">
        <v>163983</v>
      </c>
      <c r="R3" s="7">
        <f t="shared" si="0"/>
        <v>0.34380316712472186</v>
      </c>
      <c r="S3" s="7">
        <f t="shared" si="1"/>
        <v>0.3406221519096177</v>
      </c>
      <c r="T3" s="7">
        <f t="shared" si="1"/>
        <v>0.41097917060537587</v>
      </c>
      <c r="U3" s="7">
        <f t="shared" si="1"/>
        <v>0.39488556887972154</v>
      </c>
      <c r="V3" s="7">
        <f t="shared" si="1"/>
        <v>0.30872706524944543</v>
      </c>
      <c r="W3" s="7">
        <f t="shared" si="1"/>
        <v>0.2949202051432161</v>
      </c>
      <c r="Y3" s="7">
        <f t="shared" ref="Y3:Y5" si="3">AVERAGE(R3:W3)</f>
        <v>0.34898955481868305</v>
      </c>
      <c r="AA3" s="7">
        <f>R3/$Y$2</f>
        <v>0.74523900531882836</v>
      </c>
      <c r="AB3" s="7">
        <f t="shared" ref="AB3" si="4">S3/$Y$2</f>
        <v>0.73834373255379215</v>
      </c>
      <c r="AC3" s="7">
        <f t="shared" ref="AC3" si="5">T3/$Y$2</f>
        <v>0.89085191061546753</v>
      </c>
      <c r="AD3" s="7">
        <f t="shared" ref="AD3" si="6">U3/$Y$2</f>
        <v>0.85596689241645518</v>
      </c>
      <c r="AE3" s="7">
        <f t="shared" ref="AE3" si="7">V3/$Y$2</f>
        <v>0.66920689807965905</v>
      </c>
      <c r="AF3" s="7">
        <f t="shared" ref="AF3" si="8">W3/$Y$2</f>
        <v>0.63927869591039321</v>
      </c>
    </row>
    <row r="4" spans="1:32">
      <c r="A4" s="7" t="s">
        <v>19</v>
      </c>
      <c r="B4" s="8">
        <v>53821.7</v>
      </c>
      <c r="C4" s="8">
        <v>50060.2</v>
      </c>
      <c r="D4" s="8">
        <v>45906.5</v>
      </c>
      <c r="E4" s="8">
        <v>42867.6</v>
      </c>
      <c r="F4" s="8">
        <v>48903.1</v>
      </c>
      <c r="G4" s="8">
        <v>57187</v>
      </c>
      <c r="J4" s="8">
        <v>68295.5</v>
      </c>
      <c r="K4" s="8">
        <v>66473.5</v>
      </c>
      <c r="L4" s="8">
        <v>56163.3</v>
      </c>
      <c r="M4" s="8">
        <v>53990.8</v>
      </c>
      <c r="N4" s="8">
        <v>73146.2</v>
      </c>
      <c r="O4" s="8">
        <v>93586.4</v>
      </c>
      <c r="R4" s="7">
        <f t="shared" ref="R4:W5" si="9">B4/J4</f>
        <v>0.78807095635876445</v>
      </c>
      <c r="S4" s="7">
        <f t="shared" si="9"/>
        <v>0.75308506397286135</v>
      </c>
      <c r="T4" s="7">
        <f t="shared" si="9"/>
        <v>0.8173754035108336</v>
      </c>
      <c r="U4" s="7">
        <f t="shared" si="9"/>
        <v>0.79397971506256615</v>
      </c>
      <c r="V4" s="7">
        <f t="shared" si="9"/>
        <v>0.66856651473350637</v>
      </c>
      <c r="W4" s="7">
        <f t="shared" si="9"/>
        <v>0.61106100886453596</v>
      </c>
      <c r="Y4" s="7">
        <f t="shared" si="3"/>
        <v>0.73868977708384465</v>
      </c>
      <c r="AA4" s="7">
        <f>R4/$Y$4</f>
        <v>1.0668496854929601</v>
      </c>
      <c r="AB4" s="7">
        <f t="shared" ref="AB4:AF4" si="10">S4/$Y$4</f>
        <v>1.0194875945702748</v>
      </c>
      <c r="AC4" s="7">
        <f t="shared" si="10"/>
        <v>1.106520529819188</v>
      </c>
      <c r="AD4" s="7">
        <f t="shared" si="10"/>
        <v>1.0748486573037355</v>
      </c>
      <c r="AE4" s="7">
        <f t="shared" si="10"/>
        <v>0.90507075564634631</v>
      </c>
      <c r="AF4" s="7">
        <f t="shared" si="10"/>
        <v>0.82722277716749526</v>
      </c>
    </row>
    <row r="5" spans="1:32">
      <c r="A5" s="7" t="s">
        <v>20</v>
      </c>
      <c r="B5" s="8">
        <v>78389.5</v>
      </c>
      <c r="C5" s="8">
        <v>74489.3</v>
      </c>
      <c r="D5" s="8">
        <v>77215.100000000006</v>
      </c>
      <c r="E5" s="8">
        <v>74222.7</v>
      </c>
      <c r="F5" s="8">
        <v>51219</v>
      </c>
      <c r="G5" s="8">
        <v>49919.1</v>
      </c>
      <c r="J5" s="8">
        <v>86245.3</v>
      </c>
      <c r="K5" s="8">
        <v>86246.399999999994</v>
      </c>
      <c r="L5" s="8">
        <v>91572.4</v>
      </c>
      <c r="M5" s="8">
        <v>92013.7</v>
      </c>
      <c r="N5" s="8">
        <v>69555.7</v>
      </c>
      <c r="O5" s="8">
        <v>67898.2</v>
      </c>
      <c r="R5" s="7">
        <f t="shared" si="9"/>
        <v>0.9089132973043168</v>
      </c>
      <c r="S5" s="7">
        <f t="shared" si="9"/>
        <v>0.86368010722766408</v>
      </c>
      <c r="T5" s="7">
        <f t="shared" si="9"/>
        <v>0.84321367573635742</v>
      </c>
      <c r="U5" s="7">
        <f t="shared" si="9"/>
        <v>0.80664835779889299</v>
      </c>
      <c r="V5" s="7">
        <f t="shared" si="9"/>
        <v>0.73637387015010991</v>
      </c>
      <c r="W5" s="7">
        <f t="shared" si="9"/>
        <v>0.73520505698236482</v>
      </c>
      <c r="Y5" s="7">
        <f t="shared" si="3"/>
        <v>0.81567239419995108</v>
      </c>
      <c r="AA5" s="7">
        <f>R5/$Y$4</f>
        <v>1.2304397942157401</v>
      </c>
      <c r="AB5" s="7">
        <f t="shared" ref="AB5" si="11">S5/$Y$4</f>
        <v>1.1692054418801472</v>
      </c>
      <c r="AC5" s="7">
        <f t="shared" ref="AC5" si="12">T5/$Y$4</f>
        <v>1.1414990458716594</v>
      </c>
      <c r="AD5" s="7">
        <f t="shared" ref="AD5" si="13">U5/$Y$4</f>
        <v>1.0919988103576188</v>
      </c>
      <c r="AE5" s="7">
        <f t="shared" ref="AE5" si="14">V5/$Y$4</f>
        <v>0.99686484501941086</v>
      </c>
      <c r="AF5" s="7">
        <f t="shared" ref="AF5" si="15">W5/$Y$4</f>
        <v>0.99528256622795486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HAC pcr</vt:lpstr>
      <vt:lpstr> Luciferase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杜静珂</dc:creator>
  <cp:lastModifiedBy>杜静珂</cp:lastModifiedBy>
  <dcterms:created xsi:type="dcterms:W3CDTF">2025-06-16T03:51:58Z</dcterms:created>
  <dcterms:modified xsi:type="dcterms:W3CDTF">2025-07-01T06:33:13Z</dcterms:modified>
</cp:coreProperties>
</file>