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008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1" i="1"/>
  <c r="K291" s="1"/>
  <c r="L291" s="1"/>
  <c r="J290"/>
  <c r="K290" s="1"/>
  <c r="L290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J131"/>
  <c r="K131" s="1"/>
  <c r="J130"/>
  <c r="K130" s="1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J114"/>
  <c r="K114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J3"/>
  <c r="K3" s="1"/>
  <c r="J2"/>
  <c r="K2" s="1"/>
</calcChain>
</file>

<file path=xl/sharedStrings.xml><?xml version="1.0" encoding="utf-8"?>
<sst xmlns="http://schemas.openxmlformats.org/spreadsheetml/2006/main" count="745" uniqueCount="97">
  <si>
    <t>AA</t>
  </si>
  <si>
    <t>CRC</t>
  </si>
  <si>
    <t>I</t>
  </si>
  <si>
    <t>T1N0M0</t>
  </si>
  <si>
    <t>NAA</t>
  </si>
  <si>
    <t>IV</t>
  </si>
  <si>
    <t>T4N2M1</t>
  </si>
  <si>
    <t>III</t>
  </si>
  <si>
    <t>II</t>
  </si>
  <si>
    <t>pT3N0M0</t>
  </si>
  <si>
    <t>PT1N0M0</t>
  </si>
  <si>
    <t>PT3N0M0 IIa</t>
  </si>
  <si>
    <t>PT3N2aM0 IIIB</t>
  </si>
  <si>
    <t>PT3N0M1b,IVB</t>
  </si>
  <si>
    <t>168W</t>
  </si>
  <si>
    <t>168L</t>
  </si>
  <si>
    <t>cT3bN1M1a</t>
  </si>
  <si>
    <t>DZ01</t>
  </si>
  <si>
    <t>ypT2N0M0 Ib</t>
  </si>
  <si>
    <t>NO.</t>
    <phoneticPr fontId="17" type="noConversion"/>
  </si>
  <si>
    <t>TYPE</t>
    <phoneticPr fontId="17" type="noConversion"/>
  </si>
  <si>
    <t>GENDER</t>
    <phoneticPr fontId="17" type="noConversion"/>
  </si>
  <si>
    <t>AGE</t>
    <phoneticPr fontId="17" type="noConversion"/>
  </si>
  <si>
    <t>PHASE</t>
    <phoneticPr fontId="17" type="noConversion"/>
  </si>
  <si>
    <t xml:space="preserve">Marker3(CT value) </t>
    <phoneticPr fontId="17" type="noConversion"/>
  </si>
  <si>
    <t xml:space="preserve">ACTB(CT value) </t>
    <phoneticPr fontId="17" type="noConversion"/>
  </si>
  <si>
    <t>M3A
Y</t>
  </si>
  <si>
    <t>M3A
E</t>
  </si>
  <si>
    <t xml:space="preserve">M3A
</t>
    <phoneticPr fontId="17" type="noConversion"/>
  </si>
  <si>
    <t xml:space="preserve">negetive </t>
    <phoneticPr fontId="17" type="noConversion"/>
  </si>
  <si>
    <t>positive</t>
    <phoneticPr fontId="17" type="noConversion"/>
  </si>
  <si>
    <t>healthy</t>
  </si>
  <si>
    <t>pT3N2aM0 IIIB</t>
    <phoneticPr fontId="17" type="noConversion"/>
  </si>
  <si>
    <t>pT3N1bM1b IVB</t>
    <phoneticPr fontId="17" type="noConversion"/>
  </si>
  <si>
    <t>pT4aN0M0 IIB</t>
    <phoneticPr fontId="17" type="noConversion"/>
  </si>
  <si>
    <t>pT4aN2M1 IV</t>
    <phoneticPr fontId="17" type="noConversion"/>
  </si>
  <si>
    <t>ypT3N0M0 IIA</t>
    <phoneticPr fontId="17" type="noConversion"/>
  </si>
  <si>
    <t>PT3N1M0 IIIB</t>
    <phoneticPr fontId="17" type="noConversion"/>
  </si>
  <si>
    <t>pT3N1cM0,IIIB</t>
    <phoneticPr fontId="17" type="noConversion"/>
  </si>
  <si>
    <t>pT4aN0M0,IIB</t>
    <phoneticPr fontId="17" type="noConversion"/>
  </si>
  <si>
    <t>PT1N0M0 IA</t>
    <phoneticPr fontId="17" type="noConversion"/>
  </si>
  <si>
    <t>pT4aN1M0 IIIB</t>
    <phoneticPr fontId="17" type="noConversion"/>
  </si>
  <si>
    <t>PT3N0N0,IIA</t>
    <phoneticPr fontId="17" type="noConversion"/>
  </si>
  <si>
    <t>I</t>
    <phoneticPr fontId="17" type="noConversion"/>
  </si>
  <si>
    <t>cTxN+M1 IV</t>
    <phoneticPr fontId="17" type="noConversion"/>
  </si>
  <si>
    <t>pT3N1aM0 IIIB</t>
    <phoneticPr fontId="17" type="noConversion"/>
  </si>
  <si>
    <t>PT2N0M0 I</t>
    <phoneticPr fontId="17" type="noConversion"/>
  </si>
  <si>
    <t>PT4aN0M0 IIB</t>
    <phoneticPr fontId="17" type="noConversion"/>
  </si>
  <si>
    <t>PT3N2aM0 IIIB</t>
    <phoneticPr fontId="17" type="noConversion"/>
  </si>
  <si>
    <t>T1N0M0 I</t>
    <phoneticPr fontId="17" type="noConversion"/>
  </si>
  <si>
    <t>IV B</t>
    <phoneticPr fontId="17" type="noConversion"/>
  </si>
  <si>
    <t>PT3N0M1 IV</t>
    <phoneticPr fontId="17" type="noConversion"/>
  </si>
  <si>
    <t>IV</t>
    <phoneticPr fontId="17" type="noConversion"/>
  </si>
  <si>
    <t>ypT4bN1M0 IIIC</t>
    <phoneticPr fontId="17" type="noConversion"/>
  </si>
  <si>
    <t>pT3N1M0 IIIB</t>
    <phoneticPr fontId="17" type="noConversion"/>
  </si>
  <si>
    <t>PT1NOMO I</t>
    <phoneticPr fontId="17" type="noConversion"/>
  </si>
  <si>
    <t>PT3N0M0,IIA</t>
    <phoneticPr fontId="17" type="noConversion"/>
  </si>
  <si>
    <t>Pt4n1cm0 IIIB</t>
    <phoneticPr fontId="17" type="noConversion"/>
  </si>
  <si>
    <t>PT1N0M0 I</t>
    <phoneticPr fontId="17" type="noConversion"/>
  </si>
  <si>
    <t>PT3N0M0 IIA</t>
    <phoneticPr fontId="17" type="noConversion"/>
  </si>
  <si>
    <t>ypT4aN0M0 IIB</t>
    <phoneticPr fontId="17" type="noConversion"/>
  </si>
  <si>
    <t>Pt3n0m0,IIA</t>
    <phoneticPr fontId="17" type="noConversion"/>
  </si>
  <si>
    <t>pT3N2bM0 IIIC</t>
    <phoneticPr fontId="17" type="noConversion"/>
  </si>
  <si>
    <t>cT4aN+M1b,Ivb</t>
    <phoneticPr fontId="17" type="noConversion"/>
  </si>
  <si>
    <t>T2N1M0 IIIA</t>
    <phoneticPr fontId="17" type="noConversion"/>
  </si>
  <si>
    <t>pT1N0M0,I</t>
    <phoneticPr fontId="17" type="noConversion"/>
  </si>
  <si>
    <t>III</t>
    <phoneticPr fontId="17" type="noConversion"/>
  </si>
  <si>
    <t>Pt3n1m0 IIIB</t>
    <phoneticPr fontId="17" type="noConversion"/>
  </si>
  <si>
    <t>Pt3n3m1,IV</t>
    <phoneticPr fontId="17" type="noConversion"/>
  </si>
  <si>
    <t>ypT1N0M0,I</t>
    <phoneticPr fontId="17" type="noConversion"/>
  </si>
  <si>
    <t>ypT3N1cM0 IIIB</t>
    <phoneticPr fontId="17" type="noConversion"/>
  </si>
  <si>
    <t>pT2N0M0,IB</t>
    <phoneticPr fontId="17" type="noConversion"/>
  </si>
  <si>
    <t>Pt2n1mo IIIA</t>
    <phoneticPr fontId="17" type="noConversion"/>
  </si>
  <si>
    <t>cT4aN+M1a,IVA</t>
    <phoneticPr fontId="17" type="noConversion"/>
  </si>
  <si>
    <t>pT2N0M0,I</t>
    <phoneticPr fontId="17" type="noConversion"/>
  </si>
  <si>
    <t>pT3N2aM0,IIIB</t>
    <phoneticPr fontId="17" type="noConversion"/>
  </si>
  <si>
    <t>Pt2n0m0 I</t>
    <phoneticPr fontId="17" type="noConversion"/>
  </si>
  <si>
    <r>
      <t>pT2N0M0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I</t>
    </r>
    <phoneticPr fontId="17" type="noConversion"/>
  </si>
  <si>
    <t>ypT3N1bM0,IIIB</t>
    <phoneticPr fontId="17" type="noConversion"/>
  </si>
  <si>
    <t>Pt3n1m0,IIIB</t>
    <phoneticPr fontId="17" type="noConversion"/>
  </si>
  <si>
    <t>pT3N1M0,IIIB</t>
    <phoneticPr fontId="17" type="noConversion"/>
  </si>
  <si>
    <r>
      <t>pT4AN1M0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IIIB</t>
    </r>
    <phoneticPr fontId="17" type="noConversion"/>
  </si>
  <si>
    <t>PT1N0M0,I</t>
    <phoneticPr fontId="17" type="noConversion"/>
  </si>
  <si>
    <t>pT4aN1cM0 IIIB</t>
    <phoneticPr fontId="17" type="noConversion"/>
  </si>
  <si>
    <t>pT3N0M0,IIA</t>
    <phoneticPr fontId="17" type="noConversion"/>
  </si>
  <si>
    <t>PT3N0M0 IIB</t>
    <phoneticPr fontId="17" type="noConversion"/>
  </si>
  <si>
    <r>
      <t>pT1N0M0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I</t>
    </r>
    <phoneticPr fontId="17" type="noConversion"/>
  </si>
  <si>
    <t>T4bN0M0 IIc</t>
    <phoneticPr fontId="17" type="noConversion"/>
  </si>
  <si>
    <t>pT4bN0M0 IIC</t>
    <phoneticPr fontId="17" type="noConversion"/>
  </si>
  <si>
    <t>Pt3N2aM0,IIIB</t>
    <phoneticPr fontId="17" type="noConversion"/>
  </si>
  <si>
    <t>Pt2n0mo I</t>
    <phoneticPr fontId="17" type="noConversion"/>
  </si>
  <si>
    <t>PT4bN3MO,IIIc</t>
    <phoneticPr fontId="17" type="noConversion"/>
  </si>
  <si>
    <t>Pt2nomo I</t>
    <phoneticPr fontId="17" type="noConversion"/>
  </si>
  <si>
    <t>pT4aM0N0m0 IIB</t>
    <phoneticPr fontId="17" type="noConversion"/>
  </si>
  <si>
    <t>T4N2MO IIIC</t>
    <phoneticPr fontId="17" type="noConversion"/>
  </si>
  <si>
    <t xml:space="preserve">IV </t>
    <phoneticPr fontId="17" type="noConversion"/>
  </si>
  <si>
    <t>ypT4bN1cM1a IVA</t>
    <phoneticPr fontId="17" type="noConversion"/>
  </si>
</sst>
</file>

<file path=xl/styles.xml><?xml version="1.0" encoding="utf-8"?>
<styleSheet xmlns="http://schemas.openxmlformats.org/spreadsheetml/2006/main">
  <numFmts count="2">
    <numFmt numFmtId="178" formatCode="0.000_ "/>
    <numFmt numFmtId="179" formatCode="0.00_ "/>
  </numFmts>
  <fonts count="18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  <font>
      <sz val="10"/>
      <name val="宋体"/>
      <charset val="134"/>
    </font>
    <font>
      <sz val="10"/>
      <color indexed="10"/>
      <name val="Times New Roman"/>
      <family val="1"/>
    </font>
    <font>
      <b/>
      <sz val="11"/>
      <name val="宋体"/>
      <charset val="134"/>
    </font>
    <font>
      <sz val="12"/>
      <name val="宋体"/>
      <charset val="134"/>
    </font>
    <font>
      <sz val="10"/>
      <color theme="1"/>
      <name val="Times New Roman"/>
      <family val="1"/>
    </font>
    <font>
      <sz val="10"/>
      <name val="Times New Roman"/>
    </font>
    <font>
      <b/>
      <sz val="10"/>
      <color rgb="FFFF0000"/>
      <name val="宋体"/>
      <charset val="134"/>
    </font>
    <font>
      <sz val="12"/>
      <color indexed="10"/>
      <name val="宋体"/>
      <charset val="134"/>
    </font>
    <font>
      <sz val="10"/>
      <color theme="1"/>
      <name val="Times New Roman"/>
    </font>
    <font>
      <sz val="10"/>
      <color rgb="FFFF0000"/>
      <name val="Times New Roman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79" fontId="9" fillId="0" borderId="0" xfId="0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179" fontId="1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9" fontId="14" fillId="2" borderId="0" xfId="0" applyNumberFormat="1" applyFont="1" applyFill="1" applyBorder="1" applyAlignment="1">
      <alignment horizontal="center" wrapText="1"/>
    </xf>
    <xf numFmtId="179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79" fontId="9" fillId="2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179" fontId="9" fillId="0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79" fontId="1" fillId="2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1"/>
  <sheetViews>
    <sheetView tabSelected="1" topLeftCell="A34" workbookViewId="0">
      <selection activeCell="G39" sqref="G39"/>
    </sheetView>
  </sheetViews>
  <sheetFormatPr defaultColWidth="9" defaultRowHeight="50.1" customHeight="1"/>
  <cols>
    <col min="1" max="1" width="5.5" style="1" customWidth="1"/>
    <col min="2" max="3" width="5.5" style="3" customWidth="1"/>
    <col min="4" max="5" width="5.5" style="1" customWidth="1"/>
    <col min="6" max="6" width="5.5" style="3" customWidth="1"/>
    <col min="7" max="9" width="5.5" style="1" customWidth="1"/>
    <col min="10" max="11" width="5.5" style="4" customWidth="1"/>
    <col min="12" max="12" width="5.5" style="5" customWidth="1"/>
  </cols>
  <sheetData>
    <row r="1" spans="1:12" ht="50.1" customHeight="1">
      <c r="A1" s="6" t="s">
        <v>19</v>
      </c>
      <c r="B1" s="6" t="s">
        <v>20</v>
      </c>
      <c r="C1" s="7"/>
      <c r="D1" s="13" t="s">
        <v>21</v>
      </c>
      <c r="E1" s="6" t="s">
        <v>22</v>
      </c>
      <c r="F1" s="6" t="s">
        <v>23</v>
      </c>
      <c r="G1" s="6"/>
      <c r="H1" s="6" t="s">
        <v>24</v>
      </c>
      <c r="I1" s="6" t="s">
        <v>25</v>
      </c>
      <c r="J1" s="6" t="s">
        <v>26</v>
      </c>
      <c r="K1" s="6" t="s">
        <v>27</v>
      </c>
      <c r="L1" s="57" t="s">
        <v>28</v>
      </c>
    </row>
    <row r="2" spans="1:12" ht="50.1" customHeight="1">
      <c r="A2" s="8">
        <v>1</v>
      </c>
      <c r="B2" s="8" t="s">
        <v>0</v>
      </c>
      <c r="C2" s="8">
        <v>1</v>
      </c>
      <c r="D2" s="14">
        <v>2</v>
      </c>
      <c r="E2" s="15">
        <v>71</v>
      </c>
      <c r="F2" s="8"/>
      <c r="G2" s="8"/>
      <c r="H2" s="16">
        <v>47.58</v>
      </c>
      <c r="I2" s="17">
        <v>28.59</v>
      </c>
      <c r="J2">
        <f t="shared" ref="J2:J65" si="0">7.867-0.097*H2-0.098*I2</f>
        <v>0.44991999999999965</v>
      </c>
      <c r="K2">
        <f t="shared" ref="K2:K65" si="1">1/(1+EXP(-J2))</f>
        <v>0.61062021306408265</v>
      </c>
      <c r="L2" t="s">
        <v>29</v>
      </c>
    </row>
    <row r="3" spans="1:12" ht="50.1" customHeight="1">
      <c r="A3" s="8">
        <v>3</v>
      </c>
      <c r="B3" s="8" t="s">
        <v>0</v>
      </c>
      <c r="C3" s="8">
        <v>1</v>
      </c>
      <c r="D3" s="14">
        <v>1</v>
      </c>
      <c r="E3" s="15">
        <v>63</v>
      </c>
      <c r="F3" s="8"/>
      <c r="G3" s="8"/>
      <c r="H3" s="18">
        <v>34.520000000000003</v>
      </c>
      <c r="I3" s="17">
        <v>25.3</v>
      </c>
      <c r="J3">
        <f t="shared" si="0"/>
        <v>2.039159999999999</v>
      </c>
      <c r="K3">
        <f t="shared" si="1"/>
        <v>0.8848477061350386</v>
      </c>
      <c r="L3" s="56" t="s">
        <v>30</v>
      </c>
    </row>
    <row r="4" spans="1:12" ht="50.1" customHeight="1">
      <c r="A4" s="8">
        <v>4</v>
      </c>
      <c r="B4" s="8" t="s">
        <v>1</v>
      </c>
      <c r="C4" s="8">
        <v>1</v>
      </c>
      <c r="D4" s="14">
        <v>1</v>
      </c>
      <c r="E4" s="15">
        <v>54</v>
      </c>
      <c r="F4" s="8" t="s">
        <v>2</v>
      </c>
      <c r="G4" s="8" t="s">
        <v>3</v>
      </c>
      <c r="H4" s="16">
        <v>50</v>
      </c>
      <c r="I4" s="17">
        <v>31.24</v>
      </c>
      <c r="J4">
        <f t="shared" si="0"/>
        <v>-4.4520000000000337E-2</v>
      </c>
      <c r="K4">
        <f t="shared" si="1"/>
        <v>0.48887183796890576</v>
      </c>
      <c r="L4" t="s">
        <v>29</v>
      </c>
    </row>
    <row r="5" spans="1:12" ht="50.1" customHeight="1">
      <c r="A5" s="8">
        <v>5</v>
      </c>
      <c r="B5" s="8" t="s">
        <v>0</v>
      </c>
      <c r="C5" s="8">
        <v>1</v>
      </c>
      <c r="D5" s="14">
        <v>1</v>
      </c>
      <c r="E5" s="15">
        <v>59</v>
      </c>
      <c r="F5" s="8"/>
      <c r="G5" s="8"/>
      <c r="H5" s="16">
        <v>50</v>
      </c>
      <c r="I5" s="17">
        <v>27.42</v>
      </c>
      <c r="J5">
        <f t="shared" si="0"/>
        <v>0.32983999999999902</v>
      </c>
      <c r="K5">
        <f t="shared" si="1"/>
        <v>0.58172044586795579</v>
      </c>
      <c r="L5" t="s">
        <v>29</v>
      </c>
    </row>
    <row r="6" spans="1:12" ht="50.1" customHeight="1">
      <c r="A6" s="8">
        <v>6</v>
      </c>
      <c r="B6" s="8" t="s">
        <v>4</v>
      </c>
      <c r="C6" s="8">
        <v>0</v>
      </c>
      <c r="D6" s="14">
        <v>1</v>
      </c>
      <c r="E6" s="15">
        <v>74</v>
      </c>
      <c r="F6" s="8"/>
      <c r="G6" s="8"/>
      <c r="H6" s="16">
        <v>50</v>
      </c>
      <c r="I6" s="17">
        <v>27.41</v>
      </c>
      <c r="J6">
        <f t="shared" si="0"/>
        <v>0.33081999999999923</v>
      </c>
      <c r="K6">
        <f t="shared" si="1"/>
        <v>0.58195888208681379</v>
      </c>
      <c r="L6" t="s">
        <v>29</v>
      </c>
    </row>
    <row r="7" spans="1:12" ht="50.1" customHeight="1">
      <c r="A7" s="8">
        <v>7</v>
      </c>
      <c r="B7" s="8" t="s">
        <v>0</v>
      </c>
      <c r="C7" s="8">
        <v>1</v>
      </c>
      <c r="D7" s="14">
        <v>1</v>
      </c>
      <c r="E7" s="15">
        <v>64</v>
      </c>
      <c r="F7" s="8"/>
      <c r="G7" s="8"/>
      <c r="H7" s="16">
        <v>50</v>
      </c>
      <c r="I7" s="17">
        <v>27.18</v>
      </c>
      <c r="J7">
        <f t="shared" si="0"/>
        <v>0.35335999999999945</v>
      </c>
      <c r="K7">
        <f t="shared" si="1"/>
        <v>0.58743213233466696</v>
      </c>
      <c r="L7" t="s">
        <v>29</v>
      </c>
    </row>
    <row r="8" spans="1:12" ht="50.1" customHeight="1">
      <c r="A8" s="8">
        <v>8</v>
      </c>
      <c r="B8" s="8" t="s">
        <v>0</v>
      </c>
      <c r="C8" s="8">
        <v>1</v>
      </c>
      <c r="D8" s="14">
        <v>2</v>
      </c>
      <c r="E8" s="15">
        <v>68</v>
      </c>
      <c r="F8" s="8"/>
      <c r="G8" s="8"/>
      <c r="H8" s="18">
        <v>30.52</v>
      </c>
      <c r="I8" s="17">
        <v>26.43</v>
      </c>
      <c r="J8">
        <f t="shared" si="0"/>
        <v>2.3164199999999999</v>
      </c>
      <c r="K8">
        <f t="shared" si="1"/>
        <v>0.91022783699055287</v>
      </c>
      <c r="L8" s="56" t="s">
        <v>30</v>
      </c>
    </row>
    <row r="9" spans="1:12" ht="50.1" customHeight="1">
      <c r="A9" s="8">
        <v>9</v>
      </c>
      <c r="B9" s="9" t="s">
        <v>31</v>
      </c>
      <c r="C9" s="8">
        <v>0</v>
      </c>
      <c r="D9" s="14">
        <v>2</v>
      </c>
      <c r="E9" s="15">
        <v>47</v>
      </c>
      <c r="F9" s="8"/>
      <c r="G9" s="8"/>
      <c r="H9" s="16">
        <v>50</v>
      </c>
      <c r="I9" s="17">
        <v>26.91</v>
      </c>
      <c r="J9">
        <f t="shared" si="0"/>
        <v>0.37981999999999916</v>
      </c>
      <c r="K9">
        <f t="shared" si="1"/>
        <v>0.59382968838937911</v>
      </c>
      <c r="L9" t="s">
        <v>29</v>
      </c>
    </row>
    <row r="10" spans="1:12" ht="50.1" customHeight="1">
      <c r="A10" s="8">
        <v>10</v>
      </c>
      <c r="B10" s="8" t="s">
        <v>4</v>
      </c>
      <c r="C10" s="8">
        <v>0</v>
      </c>
      <c r="D10" s="14">
        <v>1</v>
      </c>
      <c r="E10" s="15">
        <v>50</v>
      </c>
      <c r="F10" s="8"/>
      <c r="G10" s="8"/>
      <c r="H10" s="16">
        <v>42.63</v>
      </c>
      <c r="I10" s="17">
        <v>27.05</v>
      </c>
      <c r="J10">
        <f t="shared" si="0"/>
        <v>1.0809899999999999</v>
      </c>
      <c r="K10">
        <f t="shared" si="1"/>
        <v>0.74668128592410976</v>
      </c>
      <c r="L10" t="s">
        <v>29</v>
      </c>
    </row>
    <row r="11" spans="1:12" ht="50.1" customHeight="1">
      <c r="A11" s="8">
        <v>11</v>
      </c>
      <c r="B11" s="8" t="s">
        <v>1</v>
      </c>
      <c r="C11" s="8">
        <v>1</v>
      </c>
      <c r="D11" s="14">
        <v>1</v>
      </c>
      <c r="E11" s="15">
        <v>63</v>
      </c>
      <c r="F11" s="8" t="s">
        <v>5</v>
      </c>
      <c r="G11" s="8" t="s">
        <v>6</v>
      </c>
      <c r="H11" s="18">
        <v>39.25</v>
      </c>
      <c r="I11" s="17">
        <v>28.93</v>
      </c>
      <c r="J11">
        <f t="shared" si="0"/>
        <v>1.2246099999999993</v>
      </c>
      <c r="K11">
        <f t="shared" si="1"/>
        <v>0.77287380612694412</v>
      </c>
      <c r="L11" s="56" t="s">
        <v>30</v>
      </c>
    </row>
    <row r="12" spans="1:12" ht="50.1" customHeight="1">
      <c r="A12" s="8">
        <v>12</v>
      </c>
      <c r="B12" s="8" t="s">
        <v>1</v>
      </c>
      <c r="C12" s="8">
        <v>1</v>
      </c>
      <c r="D12" s="14">
        <v>2</v>
      </c>
      <c r="E12" s="15">
        <v>47</v>
      </c>
      <c r="F12" s="8" t="s">
        <v>7</v>
      </c>
      <c r="G12" s="8" t="s">
        <v>32</v>
      </c>
      <c r="H12" s="16">
        <v>50</v>
      </c>
      <c r="I12" s="17">
        <v>26.92</v>
      </c>
      <c r="J12">
        <f t="shared" si="0"/>
        <v>0.3788399999999994</v>
      </c>
      <c r="K12">
        <f t="shared" si="1"/>
        <v>0.593593294601373</v>
      </c>
      <c r="L12" t="s">
        <v>29</v>
      </c>
    </row>
    <row r="13" spans="1:12" ht="50.1" customHeight="1">
      <c r="A13" s="8">
        <v>13</v>
      </c>
      <c r="B13" s="8" t="s">
        <v>0</v>
      </c>
      <c r="C13" s="8">
        <v>1</v>
      </c>
      <c r="D13" s="14">
        <v>2</v>
      </c>
      <c r="E13" s="15">
        <v>70</v>
      </c>
      <c r="F13" s="8"/>
      <c r="G13" s="8"/>
      <c r="H13" s="18">
        <v>39.369999999999997</v>
      </c>
      <c r="I13" s="17">
        <v>24</v>
      </c>
      <c r="J13">
        <f t="shared" si="0"/>
        <v>1.69611</v>
      </c>
      <c r="K13">
        <f t="shared" si="1"/>
        <v>0.84502599539017142</v>
      </c>
      <c r="L13" s="56" t="s">
        <v>30</v>
      </c>
    </row>
    <row r="14" spans="1:12" ht="50.1" customHeight="1">
      <c r="A14" s="8">
        <v>15</v>
      </c>
      <c r="B14" s="8" t="s">
        <v>4</v>
      </c>
      <c r="C14" s="8">
        <v>0</v>
      </c>
      <c r="D14" s="14">
        <v>1</v>
      </c>
      <c r="E14" s="15">
        <v>63</v>
      </c>
      <c r="F14" s="8"/>
      <c r="G14" s="8"/>
      <c r="H14" s="16">
        <v>50</v>
      </c>
      <c r="I14" s="17">
        <v>30.47</v>
      </c>
      <c r="J14">
        <f t="shared" si="0"/>
        <v>3.0939999999999301E-2</v>
      </c>
      <c r="K14">
        <f t="shared" si="1"/>
        <v>0.50773438301000928</v>
      </c>
      <c r="L14" t="s">
        <v>29</v>
      </c>
    </row>
    <row r="15" spans="1:12" ht="50.1" customHeight="1">
      <c r="A15" s="8">
        <v>16</v>
      </c>
      <c r="B15" s="8" t="s">
        <v>1</v>
      </c>
      <c r="C15" s="8">
        <v>1</v>
      </c>
      <c r="D15" s="14">
        <v>1</v>
      </c>
      <c r="E15" s="15">
        <v>68</v>
      </c>
      <c r="F15" s="8" t="s">
        <v>7</v>
      </c>
      <c r="G15" s="3" t="s">
        <v>70</v>
      </c>
      <c r="H15" s="16">
        <v>46.28</v>
      </c>
      <c r="I15" s="17">
        <v>29.59</v>
      </c>
      <c r="J15">
        <f t="shared" si="0"/>
        <v>0.47801999999999989</v>
      </c>
      <c r="K15">
        <f t="shared" si="1"/>
        <v>0.61728021772488384</v>
      </c>
      <c r="L15" t="s">
        <v>29</v>
      </c>
    </row>
    <row r="16" spans="1:12" ht="50.1" customHeight="1">
      <c r="A16" s="8">
        <v>17</v>
      </c>
      <c r="B16" s="8" t="s">
        <v>1</v>
      </c>
      <c r="C16" s="8">
        <v>1</v>
      </c>
      <c r="D16" s="14">
        <v>1</v>
      </c>
      <c r="E16" s="15">
        <v>56</v>
      </c>
      <c r="F16" s="8" t="s">
        <v>7</v>
      </c>
      <c r="G16" s="8" t="s">
        <v>32</v>
      </c>
      <c r="H16" s="18">
        <v>32.520000000000003</v>
      </c>
      <c r="I16" s="17">
        <v>22.98</v>
      </c>
      <c r="J16">
        <f t="shared" si="0"/>
        <v>2.4605199999999998</v>
      </c>
      <c r="K16">
        <f t="shared" si="1"/>
        <v>0.92132736238014756</v>
      </c>
      <c r="L16" s="56" t="s">
        <v>30</v>
      </c>
    </row>
    <row r="17" spans="1:12" ht="50.1" customHeight="1">
      <c r="A17" s="8">
        <v>18</v>
      </c>
      <c r="B17" s="9" t="s">
        <v>31</v>
      </c>
      <c r="C17" s="8">
        <v>0</v>
      </c>
      <c r="D17" s="14">
        <v>1</v>
      </c>
      <c r="E17" s="15">
        <v>73</v>
      </c>
      <c r="F17" s="8"/>
      <c r="G17" s="8"/>
      <c r="H17" s="18">
        <v>34.340000000000003</v>
      </c>
      <c r="I17" s="17">
        <v>24.86</v>
      </c>
      <c r="J17">
        <f t="shared" si="0"/>
        <v>2.0997399999999997</v>
      </c>
      <c r="K17">
        <f t="shared" si="1"/>
        <v>0.89087790561264468</v>
      </c>
      <c r="L17" s="56" t="s">
        <v>30</v>
      </c>
    </row>
    <row r="18" spans="1:12" ht="50.1" customHeight="1">
      <c r="A18" s="8">
        <v>19</v>
      </c>
      <c r="B18" s="8" t="s">
        <v>0</v>
      </c>
      <c r="C18" s="8">
        <v>1</v>
      </c>
      <c r="D18" s="14">
        <v>1</v>
      </c>
      <c r="E18" s="15">
        <v>36</v>
      </c>
      <c r="F18" s="8"/>
      <c r="G18" s="8"/>
      <c r="H18" s="16">
        <v>50</v>
      </c>
      <c r="I18" s="17">
        <v>29.55</v>
      </c>
      <c r="J18">
        <f t="shared" si="0"/>
        <v>0.12109999999999932</v>
      </c>
      <c r="K18">
        <f t="shared" si="1"/>
        <v>0.53023805507683064</v>
      </c>
      <c r="L18" t="s">
        <v>29</v>
      </c>
    </row>
    <row r="19" spans="1:12" ht="50.1" customHeight="1">
      <c r="A19" s="8">
        <v>22</v>
      </c>
      <c r="B19" s="8" t="s">
        <v>0</v>
      </c>
      <c r="C19" s="8">
        <v>1</v>
      </c>
      <c r="D19" s="14">
        <v>1</v>
      </c>
      <c r="E19" s="15">
        <v>64</v>
      </c>
      <c r="F19" s="8"/>
      <c r="G19" s="8"/>
      <c r="H19" s="18">
        <v>32.93</v>
      </c>
      <c r="I19" s="17">
        <v>28.47</v>
      </c>
      <c r="J19">
        <f t="shared" si="0"/>
        <v>1.88273</v>
      </c>
      <c r="K19">
        <f t="shared" si="1"/>
        <v>0.86792438530656391</v>
      </c>
      <c r="L19" s="56" t="s">
        <v>30</v>
      </c>
    </row>
    <row r="20" spans="1:12" ht="50.1" customHeight="1">
      <c r="A20" s="8">
        <v>23</v>
      </c>
      <c r="B20" s="8" t="s">
        <v>1</v>
      </c>
      <c r="C20" s="8">
        <v>1</v>
      </c>
      <c r="D20" s="14">
        <v>2</v>
      </c>
      <c r="E20" s="15">
        <v>41</v>
      </c>
      <c r="F20" s="8" t="s">
        <v>5</v>
      </c>
      <c r="G20" s="8" t="s">
        <v>33</v>
      </c>
      <c r="H20" s="18">
        <v>39.99</v>
      </c>
      <c r="I20" s="17">
        <v>29.67</v>
      </c>
      <c r="J20">
        <f t="shared" si="0"/>
        <v>1.0803099999999994</v>
      </c>
      <c r="K20">
        <f t="shared" si="1"/>
        <v>0.7465526434768025</v>
      </c>
      <c r="L20" t="s">
        <v>29</v>
      </c>
    </row>
    <row r="21" spans="1:12" ht="50.1" customHeight="1">
      <c r="A21" s="8">
        <v>24</v>
      </c>
      <c r="B21" s="8" t="s">
        <v>1</v>
      </c>
      <c r="C21" s="8">
        <v>1</v>
      </c>
      <c r="D21" s="14">
        <v>1</v>
      </c>
      <c r="E21" s="15">
        <v>58</v>
      </c>
      <c r="F21" s="8" t="s">
        <v>8</v>
      </c>
      <c r="G21" s="8" t="s">
        <v>34</v>
      </c>
      <c r="H21" s="16">
        <v>50</v>
      </c>
      <c r="I21" s="17">
        <v>23.99</v>
      </c>
      <c r="J21">
        <f t="shared" si="0"/>
        <v>0.66597999999999935</v>
      </c>
      <c r="K21">
        <f t="shared" si="1"/>
        <v>0.6606024303714837</v>
      </c>
      <c r="L21" t="s">
        <v>29</v>
      </c>
    </row>
    <row r="22" spans="1:12" ht="50.1" customHeight="1">
      <c r="A22" s="8">
        <v>26</v>
      </c>
      <c r="B22" s="8" t="s">
        <v>4</v>
      </c>
      <c r="C22" s="8">
        <v>0</v>
      </c>
      <c r="D22" s="14">
        <v>1</v>
      </c>
      <c r="E22" s="15">
        <v>78</v>
      </c>
      <c r="F22" s="8"/>
      <c r="G22" s="8"/>
      <c r="H22" s="18">
        <v>38.82</v>
      </c>
      <c r="I22" s="17">
        <v>31.31</v>
      </c>
      <c r="J22">
        <f t="shared" si="0"/>
        <v>1.0330799999999996</v>
      </c>
      <c r="K22">
        <f t="shared" si="1"/>
        <v>0.73751258220267224</v>
      </c>
      <c r="L22" t="s">
        <v>29</v>
      </c>
    </row>
    <row r="23" spans="1:12" ht="50.1" customHeight="1">
      <c r="A23" s="8">
        <v>27</v>
      </c>
      <c r="B23" s="8" t="s">
        <v>0</v>
      </c>
      <c r="C23" s="8">
        <v>1</v>
      </c>
      <c r="D23" s="14">
        <v>2</v>
      </c>
      <c r="E23" s="15">
        <v>64</v>
      </c>
      <c r="H23" s="18">
        <v>37.51</v>
      </c>
      <c r="I23" s="17">
        <v>26.26</v>
      </c>
      <c r="J23">
        <f t="shared" si="0"/>
        <v>1.6550499999999997</v>
      </c>
      <c r="K23">
        <f t="shared" si="1"/>
        <v>0.83957240482811191</v>
      </c>
      <c r="L23" s="56" t="s">
        <v>30</v>
      </c>
    </row>
    <row r="24" spans="1:12" ht="50.1" customHeight="1">
      <c r="A24" s="8">
        <v>28</v>
      </c>
      <c r="B24" s="8" t="s">
        <v>0</v>
      </c>
      <c r="C24" s="8">
        <v>1</v>
      </c>
      <c r="D24" s="14">
        <v>2</v>
      </c>
      <c r="E24" s="15">
        <v>72</v>
      </c>
      <c r="H24" s="18">
        <v>37.69</v>
      </c>
      <c r="I24" s="17">
        <v>26</v>
      </c>
      <c r="J24">
        <f t="shared" si="0"/>
        <v>1.6630700000000003</v>
      </c>
      <c r="K24">
        <f t="shared" si="1"/>
        <v>0.8406496836908629</v>
      </c>
      <c r="L24" s="56" t="s">
        <v>30</v>
      </c>
    </row>
    <row r="25" spans="1:12" ht="50.1" customHeight="1">
      <c r="A25" s="8">
        <v>29</v>
      </c>
      <c r="B25" s="8" t="s">
        <v>0</v>
      </c>
      <c r="C25" s="8">
        <v>1</v>
      </c>
      <c r="D25" s="14">
        <v>1</v>
      </c>
      <c r="E25" s="15">
        <v>59</v>
      </c>
      <c r="H25" s="18">
        <v>32.01</v>
      </c>
      <c r="I25" s="17">
        <v>25.28</v>
      </c>
      <c r="J25">
        <f t="shared" si="0"/>
        <v>2.2845900000000001</v>
      </c>
      <c r="K25">
        <f t="shared" si="1"/>
        <v>0.90759272265895663</v>
      </c>
      <c r="L25" s="56" t="s">
        <v>30</v>
      </c>
    </row>
    <row r="26" spans="1:12" ht="50.1" customHeight="1">
      <c r="A26" s="8">
        <v>30</v>
      </c>
      <c r="B26" s="8" t="s">
        <v>0</v>
      </c>
      <c r="C26" s="8">
        <v>1</v>
      </c>
      <c r="D26" s="14">
        <v>1</v>
      </c>
      <c r="E26" s="15">
        <v>57</v>
      </c>
      <c r="F26" s="1"/>
      <c r="H26" s="18">
        <v>37.31</v>
      </c>
      <c r="I26" s="17">
        <v>29.93</v>
      </c>
      <c r="J26">
        <f t="shared" si="0"/>
        <v>1.3147899999999999</v>
      </c>
      <c r="K26">
        <f t="shared" si="1"/>
        <v>0.78831359232263531</v>
      </c>
      <c r="L26" s="56" t="s">
        <v>30</v>
      </c>
    </row>
    <row r="27" spans="1:12" ht="50.1" customHeight="1">
      <c r="A27" s="8">
        <v>31</v>
      </c>
      <c r="B27" s="8" t="s">
        <v>1</v>
      </c>
      <c r="C27" s="8">
        <v>1</v>
      </c>
      <c r="D27" s="14">
        <v>1</v>
      </c>
      <c r="E27" s="15">
        <v>47</v>
      </c>
      <c r="F27" s="8" t="s">
        <v>2</v>
      </c>
      <c r="G27" s="8" t="s">
        <v>3</v>
      </c>
      <c r="H27" s="18">
        <v>39.39</v>
      </c>
      <c r="I27" s="17">
        <v>27.72</v>
      </c>
      <c r="J27">
        <f t="shared" si="0"/>
        <v>1.3296100000000002</v>
      </c>
      <c r="K27">
        <f t="shared" si="1"/>
        <v>0.79077611689681793</v>
      </c>
      <c r="L27" s="56" t="s">
        <v>30</v>
      </c>
    </row>
    <row r="28" spans="1:12" ht="50.1" customHeight="1">
      <c r="A28" s="8">
        <v>32</v>
      </c>
      <c r="B28" s="8" t="s">
        <v>0</v>
      </c>
      <c r="C28" s="8">
        <v>1</v>
      </c>
      <c r="D28" s="14">
        <v>1</v>
      </c>
      <c r="E28" s="15">
        <v>56</v>
      </c>
      <c r="F28" s="8"/>
      <c r="G28" s="8"/>
      <c r="H28" s="18">
        <v>39.770000000000003</v>
      </c>
      <c r="I28" s="17">
        <v>26.93</v>
      </c>
      <c r="J28">
        <f t="shared" si="0"/>
        <v>1.370169999999999</v>
      </c>
      <c r="K28">
        <f t="shared" si="1"/>
        <v>0.79740761823786199</v>
      </c>
      <c r="L28" s="56" t="s">
        <v>30</v>
      </c>
    </row>
    <row r="29" spans="1:12" ht="50.1" customHeight="1">
      <c r="A29" s="8">
        <v>33</v>
      </c>
      <c r="B29" s="8" t="s">
        <v>0</v>
      </c>
      <c r="C29" s="8">
        <v>1</v>
      </c>
      <c r="D29" s="14">
        <v>2</v>
      </c>
      <c r="E29" s="15">
        <v>57</v>
      </c>
      <c r="F29" s="8"/>
      <c r="G29" s="8"/>
      <c r="H29" s="16">
        <v>42.6</v>
      </c>
      <c r="I29" s="17">
        <v>28.73</v>
      </c>
      <c r="J29">
        <f t="shared" si="0"/>
        <v>0.91925999999999997</v>
      </c>
      <c r="K29">
        <f t="shared" si="1"/>
        <v>0.71489130160958769</v>
      </c>
      <c r="L29" t="s">
        <v>29</v>
      </c>
    </row>
    <row r="30" spans="1:12" ht="50.1" customHeight="1">
      <c r="A30" s="8">
        <v>34</v>
      </c>
      <c r="B30" s="8" t="s">
        <v>0</v>
      </c>
      <c r="C30" s="8">
        <v>1</v>
      </c>
      <c r="D30" s="14">
        <v>1</v>
      </c>
      <c r="E30" s="15">
        <v>62</v>
      </c>
      <c r="F30" s="8"/>
      <c r="G30" s="8"/>
      <c r="H30" s="18">
        <v>38.65</v>
      </c>
      <c r="I30" s="17">
        <v>29.9</v>
      </c>
      <c r="J30">
        <f t="shared" si="0"/>
        <v>1.1877500000000003</v>
      </c>
      <c r="K30">
        <f t="shared" si="1"/>
        <v>0.76633841202921837</v>
      </c>
      <c r="L30" t="s">
        <v>29</v>
      </c>
    </row>
    <row r="31" spans="1:12" ht="50.1" customHeight="1">
      <c r="A31" s="8">
        <v>35</v>
      </c>
      <c r="B31" s="8" t="s">
        <v>1</v>
      </c>
      <c r="C31" s="8">
        <v>1</v>
      </c>
      <c r="D31" s="14">
        <v>1</v>
      </c>
      <c r="E31" s="15">
        <v>49</v>
      </c>
      <c r="F31" s="8" t="s">
        <v>5</v>
      </c>
      <c r="G31" s="8" t="s">
        <v>35</v>
      </c>
      <c r="H31" s="18">
        <v>26.79</v>
      </c>
      <c r="I31" s="17">
        <v>22.88</v>
      </c>
      <c r="J31">
        <f t="shared" si="0"/>
        <v>3.0261300000000002</v>
      </c>
      <c r="K31">
        <f t="shared" si="1"/>
        <v>0.95374073058606901</v>
      </c>
      <c r="L31" s="56" t="s">
        <v>30</v>
      </c>
    </row>
    <row r="32" spans="1:12" ht="50.1" customHeight="1">
      <c r="A32" s="8">
        <v>36</v>
      </c>
      <c r="B32" s="8" t="s">
        <v>0</v>
      </c>
      <c r="C32" s="8">
        <v>1</v>
      </c>
      <c r="D32" s="14">
        <v>1</v>
      </c>
      <c r="E32" s="15">
        <v>59</v>
      </c>
      <c r="F32" s="8"/>
      <c r="G32" s="8"/>
      <c r="H32" s="16">
        <v>50</v>
      </c>
      <c r="I32" s="17">
        <v>26.65</v>
      </c>
      <c r="J32">
        <f t="shared" si="0"/>
        <v>0.40529999999999955</v>
      </c>
      <c r="K32">
        <f t="shared" si="1"/>
        <v>0.59996037339986308</v>
      </c>
      <c r="L32" t="s">
        <v>29</v>
      </c>
    </row>
    <row r="33" spans="1:12" ht="50.1" customHeight="1">
      <c r="A33" s="8">
        <v>38</v>
      </c>
      <c r="B33" s="8" t="s">
        <v>4</v>
      </c>
      <c r="C33" s="8">
        <v>0</v>
      </c>
      <c r="D33" s="14">
        <v>1</v>
      </c>
      <c r="E33" s="15">
        <v>54</v>
      </c>
      <c r="H33" s="16">
        <v>50</v>
      </c>
      <c r="I33" s="17">
        <v>27.45</v>
      </c>
      <c r="J33">
        <f t="shared" si="0"/>
        <v>0.3268999999999993</v>
      </c>
      <c r="K33">
        <f t="shared" si="1"/>
        <v>0.58100490846963593</v>
      </c>
      <c r="L33" t="s">
        <v>29</v>
      </c>
    </row>
    <row r="34" spans="1:12" ht="50.1" customHeight="1">
      <c r="A34" s="8">
        <v>40</v>
      </c>
      <c r="B34" s="8" t="s">
        <v>4</v>
      </c>
      <c r="C34" s="8">
        <v>0</v>
      </c>
      <c r="D34" s="14">
        <v>1</v>
      </c>
      <c r="E34" s="15">
        <v>64</v>
      </c>
      <c r="H34" s="18">
        <v>37.72</v>
      </c>
      <c r="I34" s="17">
        <v>26.04</v>
      </c>
      <c r="J34">
        <f t="shared" si="0"/>
        <v>1.6562399999999995</v>
      </c>
      <c r="K34">
        <f t="shared" si="1"/>
        <v>0.83973262185935493</v>
      </c>
      <c r="L34" s="56" t="s">
        <v>30</v>
      </c>
    </row>
    <row r="35" spans="1:12" ht="50.1" customHeight="1">
      <c r="A35" s="8">
        <v>41</v>
      </c>
      <c r="B35" s="8" t="s">
        <v>0</v>
      </c>
      <c r="C35" s="8">
        <v>1</v>
      </c>
      <c r="D35" s="14">
        <v>2</v>
      </c>
      <c r="E35" s="15">
        <v>69</v>
      </c>
      <c r="F35" s="8"/>
      <c r="G35" s="8"/>
      <c r="H35" s="18">
        <v>40.46</v>
      </c>
      <c r="I35" s="17">
        <v>29.25</v>
      </c>
      <c r="J35">
        <f t="shared" si="0"/>
        <v>1.0758799999999997</v>
      </c>
      <c r="K35">
        <f t="shared" si="1"/>
        <v>0.74571352008747727</v>
      </c>
      <c r="L35" t="s">
        <v>29</v>
      </c>
    </row>
    <row r="36" spans="1:12" ht="50.1" customHeight="1">
      <c r="A36" s="8">
        <v>42</v>
      </c>
      <c r="B36" s="8" t="s">
        <v>1</v>
      </c>
      <c r="C36" s="8">
        <v>1</v>
      </c>
      <c r="D36" s="14">
        <v>1</v>
      </c>
      <c r="E36" s="15">
        <v>34</v>
      </c>
      <c r="F36" s="8" t="s">
        <v>8</v>
      </c>
      <c r="G36" s="8" t="s">
        <v>9</v>
      </c>
      <c r="H36" s="16">
        <v>50</v>
      </c>
      <c r="I36" s="17">
        <v>26.1</v>
      </c>
      <c r="J36">
        <f t="shared" si="0"/>
        <v>0.45919999999999916</v>
      </c>
      <c r="K36">
        <f t="shared" si="1"/>
        <v>0.61282437675264756</v>
      </c>
      <c r="L36" t="s">
        <v>29</v>
      </c>
    </row>
    <row r="37" spans="1:12" ht="50.1" customHeight="1">
      <c r="A37" s="8">
        <v>43</v>
      </c>
      <c r="B37" s="8" t="s">
        <v>1</v>
      </c>
      <c r="C37" s="8">
        <v>1</v>
      </c>
      <c r="D37" s="14">
        <v>1</v>
      </c>
      <c r="E37" s="15">
        <v>39</v>
      </c>
      <c r="F37" s="8" t="s">
        <v>8</v>
      </c>
      <c r="G37" s="8" t="s">
        <v>36</v>
      </c>
      <c r="H37" s="16">
        <v>50</v>
      </c>
      <c r="I37" s="17">
        <v>26.54</v>
      </c>
      <c r="J37">
        <f t="shared" si="0"/>
        <v>0.41607999999999956</v>
      </c>
      <c r="K37">
        <f t="shared" si="1"/>
        <v>0.6025448488292976</v>
      </c>
      <c r="L37" t="s">
        <v>29</v>
      </c>
    </row>
    <row r="38" spans="1:12" ht="50.1" customHeight="1">
      <c r="A38" s="8">
        <v>44</v>
      </c>
      <c r="B38" s="8" t="s">
        <v>1</v>
      </c>
      <c r="C38" s="8">
        <v>1</v>
      </c>
      <c r="D38" s="14">
        <v>1</v>
      </c>
      <c r="E38" s="15">
        <v>54</v>
      </c>
      <c r="F38" s="8" t="s">
        <v>7</v>
      </c>
      <c r="G38" s="8" t="s">
        <v>37</v>
      </c>
      <c r="H38" s="16">
        <v>50</v>
      </c>
      <c r="I38" s="17">
        <v>25.64</v>
      </c>
      <c r="J38">
        <f t="shared" si="0"/>
        <v>0.50427999999999917</v>
      </c>
      <c r="K38">
        <f t="shared" si="1"/>
        <v>0.62346461865824232</v>
      </c>
      <c r="L38" t="s">
        <v>29</v>
      </c>
    </row>
    <row r="39" spans="1:12" ht="50.1" customHeight="1">
      <c r="A39" s="8">
        <v>45</v>
      </c>
      <c r="B39" s="8" t="s">
        <v>1</v>
      </c>
      <c r="C39" s="8">
        <v>1</v>
      </c>
      <c r="D39" s="14">
        <v>2</v>
      </c>
      <c r="E39" s="15">
        <v>67</v>
      </c>
      <c r="F39" s="8" t="s">
        <v>7</v>
      </c>
      <c r="G39" s="8" t="s">
        <v>38</v>
      </c>
      <c r="H39" s="16">
        <v>47.6</v>
      </c>
      <c r="I39" s="17">
        <v>24.39</v>
      </c>
      <c r="J39">
        <f t="shared" si="0"/>
        <v>0.85957999999999934</v>
      </c>
      <c r="K39">
        <f t="shared" si="1"/>
        <v>0.70257289683946833</v>
      </c>
      <c r="L39" t="s">
        <v>29</v>
      </c>
    </row>
    <row r="40" spans="1:12" ht="50.1" customHeight="1">
      <c r="A40" s="8">
        <v>46</v>
      </c>
      <c r="B40" s="8" t="s">
        <v>1</v>
      </c>
      <c r="C40" s="8">
        <v>1</v>
      </c>
      <c r="D40" s="14">
        <v>1</v>
      </c>
      <c r="E40" s="15">
        <v>74</v>
      </c>
      <c r="F40" s="8" t="s">
        <v>8</v>
      </c>
      <c r="G40" s="8" t="s">
        <v>39</v>
      </c>
      <c r="H40" s="18">
        <v>37.21</v>
      </c>
      <c r="I40" s="17">
        <v>23.17</v>
      </c>
      <c r="J40">
        <f t="shared" si="0"/>
        <v>1.9869699999999995</v>
      </c>
      <c r="K40">
        <f t="shared" si="1"/>
        <v>0.8794222092077103</v>
      </c>
      <c r="L40" s="56" t="s">
        <v>30</v>
      </c>
    </row>
    <row r="41" spans="1:12" ht="50.1" customHeight="1">
      <c r="A41" s="8">
        <v>48</v>
      </c>
      <c r="B41" s="8" t="s">
        <v>0</v>
      </c>
      <c r="C41" s="8">
        <v>1</v>
      </c>
      <c r="D41" s="14">
        <v>2</v>
      </c>
      <c r="E41" s="15">
        <v>56</v>
      </c>
      <c r="F41" s="8"/>
      <c r="G41" s="8"/>
      <c r="H41" s="16">
        <v>50</v>
      </c>
      <c r="I41" s="17">
        <v>26.12</v>
      </c>
      <c r="J41">
        <f t="shared" si="0"/>
        <v>0.4572399999999992</v>
      </c>
      <c r="K41">
        <f t="shared" si="1"/>
        <v>0.61235922354592176</v>
      </c>
      <c r="L41" t="s">
        <v>29</v>
      </c>
    </row>
    <row r="42" spans="1:12" ht="50.1" customHeight="1">
      <c r="A42" s="8">
        <v>50</v>
      </c>
      <c r="B42" s="8" t="s">
        <v>4</v>
      </c>
      <c r="C42" s="8">
        <v>0</v>
      </c>
      <c r="D42" s="14">
        <v>1</v>
      </c>
      <c r="E42" s="15">
        <v>44</v>
      </c>
      <c r="F42" s="8"/>
      <c r="G42" s="8"/>
      <c r="H42" s="16">
        <v>50</v>
      </c>
      <c r="I42" s="17">
        <v>27.72</v>
      </c>
      <c r="J42">
        <f t="shared" si="0"/>
        <v>0.3004399999999996</v>
      </c>
      <c r="K42">
        <f t="shared" si="1"/>
        <v>0.57455007494403232</v>
      </c>
      <c r="L42" t="s">
        <v>29</v>
      </c>
    </row>
    <row r="43" spans="1:12" ht="50.1" customHeight="1">
      <c r="A43" s="8">
        <v>51</v>
      </c>
      <c r="B43" s="8" t="s">
        <v>1</v>
      </c>
      <c r="C43" s="8">
        <v>1</v>
      </c>
      <c r="D43" s="14">
        <v>2</v>
      </c>
      <c r="E43" s="15">
        <v>80</v>
      </c>
      <c r="F43" s="8" t="s">
        <v>2</v>
      </c>
      <c r="G43" s="8" t="s">
        <v>10</v>
      </c>
      <c r="H43" s="16">
        <v>42.11</v>
      </c>
      <c r="I43" s="17">
        <v>22.89</v>
      </c>
      <c r="J43">
        <f t="shared" si="0"/>
        <v>1.53911</v>
      </c>
      <c r="K43">
        <f t="shared" si="1"/>
        <v>0.82333530816370826</v>
      </c>
      <c r="L43" s="56" t="s">
        <v>30</v>
      </c>
    </row>
    <row r="44" spans="1:12" ht="50.1" customHeight="1">
      <c r="A44" s="8">
        <v>53</v>
      </c>
      <c r="B44" s="8" t="s">
        <v>0</v>
      </c>
      <c r="C44" s="8">
        <v>1</v>
      </c>
      <c r="D44" s="14">
        <v>1</v>
      </c>
      <c r="E44" s="15">
        <v>54</v>
      </c>
      <c r="F44" s="8"/>
      <c r="G44" s="8"/>
      <c r="H44" s="18">
        <v>33.130000000000003</v>
      </c>
      <c r="I44" s="17">
        <v>27.7</v>
      </c>
      <c r="J44">
        <f t="shared" si="0"/>
        <v>1.93879</v>
      </c>
      <c r="K44">
        <f t="shared" si="1"/>
        <v>0.87421915208835832</v>
      </c>
      <c r="L44" s="56" t="s">
        <v>30</v>
      </c>
    </row>
    <row r="45" spans="1:12" ht="50.1" customHeight="1">
      <c r="A45" s="8">
        <v>54</v>
      </c>
      <c r="B45" s="8" t="s">
        <v>1</v>
      </c>
      <c r="C45" s="8">
        <v>1</v>
      </c>
      <c r="D45" s="14">
        <v>2</v>
      </c>
      <c r="E45" s="15">
        <v>68</v>
      </c>
      <c r="F45" s="8" t="s">
        <v>2</v>
      </c>
      <c r="G45" s="8" t="s">
        <v>40</v>
      </c>
      <c r="H45" s="16">
        <v>50</v>
      </c>
      <c r="I45" s="17">
        <v>26.48</v>
      </c>
      <c r="J45">
        <f t="shared" si="0"/>
        <v>0.42195999999999945</v>
      </c>
      <c r="K45">
        <f t="shared" si="1"/>
        <v>0.60395216539111662</v>
      </c>
      <c r="L45" t="s">
        <v>29</v>
      </c>
    </row>
    <row r="46" spans="1:12" ht="50.1" customHeight="1">
      <c r="A46" s="8">
        <v>55</v>
      </c>
      <c r="B46" s="8" t="s">
        <v>0</v>
      </c>
      <c r="C46" s="8">
        <v>1</v>
      </c>
      <c r="D46" s="14">
        <v>2</v>
      </c>
      <c r="E46" s="15">
        <v>45</v>
      </c>
      <c r="F46" s="8"/>
      <c r="G46" s="8"/>
      <c r="H46" s="16">
        <v>50</v>
      </c>
      <c r="I46" s="17">
        <v>27.27</v>
      </c>
      <c r="J46">
        <f t="shared" si="0"/>
        <v>0.3445399999999994</v>
      </c>
      <c r="K46">
        <f t="shared" si="1"/>
        <v>0.58529291995776989</v>
      </c>
      <c r="L46" t="s">
        <v>29</v>
      </c>
    </row>
    <row r="47" spans="1:12" ht="50.1" customHeight="1">
      <c r="A47" s="8">
        <v>56</v>
      </c>
      <c r="B47" s="8" t="s">
        <v>0</v>
      </c>
      <c r="C47" s="8">
        <v>1</v>
      </c>
      <c r="D47" s="14">
        <v>1</v>
      </c>
      <c r="E47" s="15">
        <v>68</v>
      </c>
      <c r="F47" s="8"/>
      <c r="G47" s="19"/>
      <c r="H47" s="16">
        <v>41.47</v>
      </c>
      <c r="I47" s="17">
        <v>27.11</v>
      </c>
      <c r="J47">
        <f t="shared" si="0"/>
        <v>1.18763</v>
      </c>
      <c r="K47">
        <f t="shared" si="1"/>
        <v>0.76631692368043014</v>
      </c>
      <c r="L47" t="s">
        <v>29</v>
      </c>
    </row>
    <row r="48" spans="1:12" ht="50.1" customHeight="1">
      <c r="A48" s="8">
        <v>59</v>
      </c>
      <c r="B48" s="8" t="s">
        <v>1</v>
      </c>
      <c r="C48" s="8">
        <v>1</v>
      </c>
      <c r="D48" s="14">
        <v>1</v>
      </c>
      <c r="E48" s="15">
        <v>37</v>
      </c>
      <c r="F48" s="8" t="s">
        <v>2</v>
      </c>
      <c r="G48" s="8" t="s">
        <v>10</v>
      </c>
      <c r="H48" s="16">
        <v>50</v>
      </c>
      <c r="I48" s="17">
        <v>27.75</v>
      </c>
      <c r="J48">
        <f t="shared" si="0"/>
        <v>0.29749999999999943</v>
      </c>
      <c r="K48">
        <f t="shared" si="1"/>
        <v>0.57383125759160925</v>
      </c>
      <c r="L48" t="s">
        <v>29</v>
      </c>
    </row>
    <row r="49" spans="1:12" ht="50.1" customHeight="1">
      <c r="A49" s="8">
        <v>61</v>
      </c>
      <c r="B49" s="11" t="s">
        <v>1</v>
      </c>
      <c r="C49" s="11">
        <v>1</v>
      </c>
      <c r="D49" s="14">
        <v>1</v>
      </c>
      <c r="E49" s="15">
        <v>68</v>
      </c>
      <c r="F49" s="8" t="s">
        <v>8</v>
      </c>
      <c r="G49" s="8" t="s">
        <v>34</v>
      </c>
      <c r="H49" s="18">
        <v>39.9</v>
      </c>
      <c r="I49" s="17">
        <v>22.56</v>
      </c>
      <c r="J49">
        <f t="shared" si="0"/>
        <v>1.7858200000000002</v>
      </c>
      <c r="K49">
        <f t="shared" si="1"/>
        <v>0.85641403132539151</v>
      </c>
      <c r="L49" s="56" t="s">
        <v>30</v>
      </c>
    </row>
    <row r="50" spans="1:12" ht="50.1" customHeight="1">
      <c r="A50" s="8">
        <v>62</v>
      </c>
      <c r="B50" s="11" t="s">
        <v>1</v>
      </c>
      <c r="C50" s="11">
        <v>1</v>
      </c>
      <c r="D50" s="14">
        <v>2</v>
      </c>
      <c r="E50" s="15">
        <v>42</v>
      </c>
      <c r="F50" s="8" t="s">
        <v>8</v>
      </c>
      <c r="G50" s="8" t="s">
        <v>11</v>
      </c>
      <c r="H50" s="16">
        <v>43.95</v>
      </c>
      <c r="I50" s="17">
        <v>25.27</v>
      </c>
      <c r="J50">
        <f t="shared" si="0"/>
        <v>1.1273899999999997</v>
      </c>
      <c r="K50">
        <f t="shared" si="1"/>
        <v>0.75535691127146554</v>
      </c>
      <c r="L50" t="s">
        <v>29</v>
      </c>
    </row>
    <row r="51" spans="1:12" ht="50.1" customHeight="1">
      <c r="A51" s="8">
        <v>63</v>
      </c>
      <c r="B51" s="8" t="s">
        <v>0</v>
      </c>
      <c r="C51" s="8">
        <v>1</v>
      </c>
      <c r="D51" s="14">
        <v>1</v>
      </c>
      <c r="E51" s="15">
        <v>51</v>
      </c>
      <c r="F51" s="8"/>
      <c r="G51" s="8"/>
      <c r="H51" s="18">
        <v>36.799999999999997</v>
      </c>
      <c r="I51" s="17">
        <v>25.89</v>
      </c>
      <c r="J51">
        <f t="shared" si="0"/>
        <v>1.7601799999999996</v>
      </c>
      <c r="K51">
        <f t="shared" si="1"/>
        <v>0.85323220249383813</v>
      </c>
      <c r="L51" s="56" t="s">
        <v>30</v>
      </c>
    </row>
    <row r="52" spans="1:12" ht="50.1" customHeight="1">
      <c r="A52" s="8">
        <v>66</v>
      </c>
      <c r="B52" s="8" t="s">
        <v>1</v>
      </c>
      <c r="C52" s="8">
        <v>1</v>
      </c>
      <c r="D52" s="14">
        <v>2</v>
      </c>
      <c r="E52" s="15">
        <v>73</v>
      </c>
      <c r="F52" s="8" t="s">
        <v>7</v>
      </c>
      <c r="G52" s="8" t="s">
        <v>41</v>
      </c>
      <c r="H52" s="18">
        <v>35.950000000000003</v>
      </c>
      <c r="I52" s="17">
        <v>27.6</v>
      </c>
      <c r="J52">
        <f t="shared" si="0"/>
        <v>1.6750499999999993</v>
      </c>
      <c r="K52">
        <f t="shared" si="1"/>
        <v>0.84224795641153027</v>
      </c>
      <c r="L52" s="56" t="s">
        <v>30</v>
      </c>
    </row>
    <row r="53" spans="1:12" ht="50.1" customHeight="1">
      <c r="A53" s="8">
        <v>67</v>
      </c>
      <c r="B53" s="9" t="s">
        <v>31</v>
      </c>
      <c r="C53" s="8">
        <v>0</v>
      </c>
      <c r="D53" s="20">
        <v>1</v>
      </c>
      <c r="E53" s="21">
        <v>45</v>
      </c>
      <c r="F53" s="8"/>
      <c r="G53" s="8"/>
      <c r="H53" s="16">
        <v>50</v>
      </c>
      <c r="I53" s="17">
        <v>30.27</v>
      </c>
      <c r="J53">
        <f t="shared" si="0"/>
        <v>5.0539999999999363E-2</v>
      </c>
      <c r="K53">
        <f t="shared" si="1"/>
        <v>0.51263231123059072</v>
      </c>
      <c r="L53" t="s">
        <v>29</v>
      </c>
    </row>
    <row r="54" spans="1:12" ht="50.1" customHeight="1">
      <c r="A54" s="8">
        <v>68</v>
      </c>
      <c r="B54" s="8" t="s">
        <v>1</v>
      </c>
      <c r="C54" s="8">
        <v>1</v>
      </c>
      <c r="D54" s="14">
        <v>1</v>
      </c>
      <c r="E54" s="15">
        <v>81</v>
      </c>
      <c r="F54" s="8" t="s">
        <v>8</v>
      </c>
      <c r="G54" s="8" t="s">
        <v>42</v>
      </c>
      <c r="H54" s="18">
        <v>27.12</v>
      </c>
      <c r="I54" s="17">
        <v>23.08</v>
      </c>
      <c r="J54">
        <f t="shared" si="0"/>
        <v>2.9745199999999996</v>
      </c>
      <c r="K54">
        <f t="shared" si="1"/>
        <v>0.95140966038431296</v>
      </c>
      <c r="L54" s="56" t="s">
        <v>30</v>
      </c>
    </row>
    <row r="55" spans="1:12" ht="50.1" customHeight="1">
      <c r="A55" s="8">
        <v>69</v>
      </c>
      <c r="B55" s="9" t="s">
        <v>31</v>
      </c>
      <c r="C55" s="8">
        <v>0</v>
      </c>
      <c r="D55" s="20">
        <v>2</v>
      </c>
      <c r="E55" s="21">
        <v>60</v>
      </c>
      <c r="F55" s="8"/>
      <c r="G55" s="8"/>
      <c r="H55" s="16">
        <v>50</v>
      </c>
      <c r="I55" s="17">
        <v>29.78</v>
      </c>
      <c r="J55">
        <f t="shared" si="0"/>
        <v>9.8559999999999093E-2</v>
      </c>
      <c r="K55">
        <f t="shared" si="1"/>
        <v>0.52462007312576286</v>
      </c>
      <c r="L55" t="s">
        <v>29</v>
      </c>
    </row>
    <row r="56" spans="1:12" ht="50.1" customHeight="1">
      <c r="A56" s="8">
        <v>70</v>
      </c>
      <c r="B56" s="8" t="s">
        <v>4</v>
      </c>
      <c r="C56" s="8">
        <v>0</v>
      </c>
      <c r="D56" s="14">
        <v>1</v>
      </c>
      <c r="E56" s="15">
        <v>53</v>
      </c>
      <c r="H56" s="16">
        <v>50</v>
      </c>
      <c r="I56" s="17">
        <v>30.83</v>
      </c>
      <c r="J56">
        <f t="shared" si="0"/>
        <v>-4.3400000000004546E-3</v>
      </c>
      <c r="K56">
        <f t="shared" si="1"/>
        <v>0.49891500170304881</v>
      </c>
      <c r="L56" t="s">
        <v>29</v>
      </c>
    </row>
    <row r="57" spans="1:12" ht="50.1" customHeight="1">
      <c r="A57" s="8">
        <v>71</v>
      </c>
      <c r="B57" s="8" t="s">
        <v>0</v>
      </c>
      <c r="C57" s="8">
        <v>1</v>
      </c>
      <c r="D57" s="14">
        <v>1</v>
      </c>
      <c r="E57" s="15">
        <v>67</v>
      </c>
      <c r="H57" s="16">
        <v>41.23</v>
      </c>
      <c r="I57" s="17">
        <v>25.87</v>
      </c>
      <c r="J57">
        <f t="shared" si="0"/>
        <v>1.33243</v>
      </c>
      <c r="K57">
        <f t="shared" si="1"/>
        <v>0.79124230120659045</v>
      </c>
      <c r="L57" s="56" t="s">
        <v>30</v>
      </c>
    </row>
    <row r="58" spans="1:12" ht="50.1" customHeight="1">
      <c r="A58" s="8">
        <v>72</v>
      </c>
      <c r="B58" s="8" t="s">
        <v>0</v>
      </c>
      <c r="C58" s="8">
        <v>1</v>
      </c>
      <c r="D58" s="14">
        <v>1</v>
      </c>
      <c r="E58" s="15">
        <v>51</v>
      </c>
      <c r="H58" s="16">
        <v>44.67</v>
      </c>
      <c r="I58" s="17">
        <v>26.46</v>
      </c>
      <c r="J58">
        <f t="shared" si="0"/>
        <v>0.94092999999999938</v>
      </c>
      <c r="K58">
        <f t="shared" si="1"/>
        <v>0.71928747479898492</v>
      </c>
      <c r="L58" t="s">
        <v>29</v>
      </c>
    </row>
    <row r="59" spans="1:12" ht="50.1" customHeight="1">
      <c r="A59" s="8">
        <v>73</v>
      </c>
      <c r="B59" s="8" t="s">
        <v>4</v>
      </c>
      <c r="C59" s="8">
        <v>0</v>
      </c>
      <c r="D59" s="14">
        <v>1</v>
      </c>
      <c r="E59" s="15">
        <v>81</v>
      </c>
      <c r="H59" s="16">
        <v>50</v>
      </c>
      <c r="I59" s="17">
        <v>29.97</v>
      </c>
      <c r="J59">
        <f t="shared" si="0"/>
        <v>7.9939999999999678E-2</v>
      </c>
      <c r="K59">
        <f t="shared" si="1"/>
        <v>0.51997436411204767</v>
      </c>
      <c r="L59" t="s">
        <v>29</v>
      </c>
    </row>
    <row r="60" spans="1:12" ht="50.1" customHeight="1">
      <c r="A60" s="8">
        <v>74</v>
      </c>
      <c r="B60" s="8" t="s">
        <v>1</v>
      </c>
      <c r="C60" s="8">
        <v>1</v>
      </c>
      <c r="D60" s="14">
        <v>2</v>
      </c>
      <c r="E60" s="15">
        <v>50</v>
      </c>
      <c r="F60" s="8" t="s">
        <v>2</v>
      </c>
      <c r="G60" s="8" t="s">
        <v>43</v>
      </c>
      <c r="H60" s="16">
        <v>50</v>
      </c>
      <c r="I60" s="17">
        <v>27.25</v>
      </c>
      <c r="J60">
        <f t="shared" si="0"/>
        <v>0.34649999999999936</v>
      </c>
      <c r="K60">
        <f t="shared" si="1"/>
        <v>0.58576858151808853</v>
      </c>
      <c r="L60" t="s">
        <v>29</v>
      </c>
    </row>
    <row r="61" spans="1:12" ht="50.1" customHeight="1">
      <c r="A61" s="8">
        <v>78</v>
      </c>
      <c r="B61" s="8" t="s">
        <v>0</v>
      </c>
      <c r="C61" s="8">
        <v>1</v>
      </c>
      <c r="D61" s="14">
        <v>1</v>
      </c>
      <c r="E61" s="15">
        <v>57</v>
      </c>
      <c r="F61" s="8"/>
      <c r="G61" s="8"/>
      <c r="H61" s="18">
        <v>34.979999999999997</v>
      </c>
      <c r="I61" s="17">
        <v>28.7</v>
      </c>
      <c r="J61">
        <f t="shared" si="0"/>
        <v>1.6613400000000005</v>
      </c>
      <c r="K61">
        <f t="shared" si="1"/>
        <v>0.84041780011225731</v>
      </c>
      <c r="L61" s="56" t="s">
        <v>30</v>
      </c>
    </row>
    <row r="62" spans="1:12" ht="50.1" customHeight="1">
      <c r="A62" s="8">
        <v>79</v>
      </c>
      <c r="B62" s="8" t="s">
        <v>1</v>
      </c>
      <c r="C62" s="8">
        <v>1</v>
      </c>
      <c r="D62" s="14">
        <v>2</v>
      </c>
      <c r="E62" s="15">
        <v>35</v>
      </c>
      <c r="F62" s="8" t="s">
        <v>5</v>
      </c>
      <c r="G62" s="8" t="s">
        <v>44</v>
      </c>
      <c r="H62" s="16">
        <v>50</v>
      </c>
      <c r="I62" s="17">
        <v>26.73</v>
      </c>
      <c r="J62">
        <f t="shared" si="0"/>
        <v>0.39745999999999926</v>
      </c>
      <c r="K62">
        <f t="shared" si="1"/>
        <v>0.59807724513576632</v>
      </c>
      <c r="L62" t="s">
        <v>29</v>
      </c>
    </row>
    <row r="63" spans="1:12" ht="50.1" customHeight="1">
      <c r="A63" s="8">
        <v>80</v>
      </c>
      <c r="B63" s="8" t="s">
        <v>1</v>
      </c>
      <c r="C63" s="8">
        <v>1</v>
      </c>
      <c r="D63" s="14">
        <v>2</v>
      </c>
      <c r="E63" s="15">
        <v>73</v>
      </c>
      <c r="F63" s="8" t="s">
        <v>7</v>
      </c>
      <c r="G63" s="8" t="s">
        <v>45</v>
      </c>
      <c r="H63" s="18">
        <v>30.32</v>
      </c>
      <c r="I63" s="17">
        <v>25.08</v>
      </c>
      <c r="J63">
        <f t="shared" si="0"/>
        <v>2.4681199999999999</v>
      </c>
      <c r="K63">
        <f t="shared" si="1"/>
        <v>0.92187647416106733</v>
      </c>
      <c r="L63" s="56" t="s">
        <v>30</v>
      </c>
    </row>
    <row r="64" spans="1:12" ht="50.1" customHeight="1">
      <c r="A64" s="8">
        <v>81</v>
      </c>
      <c r="B64" s="8" t="s">
        <v>1</v>
      </c>
      <c r="C64" s="8">
        <v>1</v>
      </c>
      <c r="D64" s="14">
        <v>2</v>
      </c>
      <c r="E64" s="15">
        <v>49</v>
      </c>
      <c r="F64" s="8" t="s">
        <v>2</v>
      </c>
      <c r="G64" s="8" t="s">
        <v>46</v>
      </c>
      <c r="H64" s="16">
        <v>50</v>
      </c>
      <c r="I64" s="17">
        <v>22.91</v>
      </c>
      <c r="J64">
        <f t="shared" si="0"/>
        <v>0.77181999999999951</v>
      </c>
      <c r="K64">
        <f t="shared" si="1"/>
        <v>0.68391446472025241</v>
      </c>
      <c r="L64" t="s">
        <v>29</v>
      </c>
    </row>
    <row r="65" spans="1:12" ht="50.1" customHeight="1">
      <c r="A65" s="8">
        <v>82</v>
      </c>
      <c r="B65" s="8" t="s">
        <v>1</v>
      </c>
      <c r="C65" s="8">
        <v>1</v>
      </c>
      <c r="D65" s="14">
        <v>2</v>
      </c>
      <c r="E65" s="15">
        <v>73</v>
      </c>
      <c r="F65" s="8" t="s">
        <v>8</v>
      </c>
      <c r="G65" s="19" t="s">
        <v>47</v>
      </c>
      <c r="H65" s="18">
        <v>33.15</v>
      </c>
      <c r="I65" s="28">
        <v>22.28</v>
      </c>
      <c r="J65">
        <f t="shared" si="0"/>
        <v>2.4680100000000005</v>
      </c>
      <c r="K65">
        <f t="shared" si="1"/>
        <v>0.9218685515669558</v>
      </c>
      <c r="L65" s="56" t="s">
        <v>30</v>
      </c>
    </row>
    <row r="66" spans="1:12" ht="50.1" customHeight="1">
      <c r="A66" s="8">
        <v>83</v>
      </c>
      <c r="B66" s="8" t="s">
        <v>0</v>
      </c>
      <c r="C66" s="8">
        <v>1</v>
      </c>
      <c r="D66" s="14">
        <v>2</v>
      </c>
      <c r="E66" s="15">
        <v>71</v>
      </c>
      <c r="F66" s="2"/>
      <c r="G66" s="19"/>
      <c r="H66" s="16">
        <v>50</v>
      </c>
      <c r="I66" s="28">
        <v>30.26</v>
      </c>
      <c r="J66">
        <f t="shared" ref="J66:J129" si="2">7.867-0.097*H66-0.098*I66</f>
        <v>5.1519999999999122E-2</v>
      </c>
      <c r="K66">
        <f t="shared" ref="K66:K129" si="3">1/(1+EXP(-J66))</f>
        <v>0.51287715179616977</v>
      </c>
      <c r="L66" t="s">
        <v>29</v>
      </c>
    </row>
    <row r="67" spans="1:12" ht="50.1" customHeight="1">
      <c r="A67" s="8">
        <v>85</v>
      </c>
      <c r="B67" s="11" t="s">
        <v>4</v>
      </c>
      <c r="C67" s="11">
        <v>0</v>
      </c>
      <c r="D67" s="14">
        <v>2</v>
      </c>
      <c r="E67" s="15">
        <v>62</v>
      </c>
      <c r="H67" s="18">
        <v>36.36</v>
      </c>
      <c r="I67" s="28">
        <v>27.93</v>
      </c>
      <c r="J67">
        <f t="shared" si="2"/>
        <v>1.6029400000000003</v>
      </c>
      <c r="K67">
        <f t="shared" si="3"/>
        <v>0.83242888967905626</v>
      </c>
      <c r="L67" s="56" t="s">
        <v>30</v>
      </c>
    </row>
    <row r="68" spans="1:12" ht="50.1" customHeight="1">
      <c r="A68" s="8">
        <v>86</v>
      </c>
      <c r="B68" s="8" t="s">
        <v>0</v>
      </c>
      <c r="C68" s="8">
        <v>1</v>
      </c>
      <c r="D68" s="14">
        <v>1</v>
      </c>
      <c r="E68" s="15">
        <v>63</v>
      </c>
      <c r="F68" s="2"/>
      <c r="G68" s="19"/>
      <c r="H68" s="16">
        <v>50</v>
      </c>
      <c r="I68" s="28">
        <v>28.44</v>
      </c>
      <c r="J68">
        <f t="shared" si="2"/>
        <v>0.2298799999999992</v>
      </c>
      <c r="K68">
        <f t="shared" si="3"/>
        <v>0.55721824767322159</v>
      </c>
      <c r="L68" t="s">
        <v>29</v>
      </c>
    </row>
    <row r="69" spans="1:12" ht="50.1" customHeight="1">
      <c r="A69" s="8">
        <v>87</v>
      </c>
      <c r="B69" s="8" t="s">
        <v>4</v>
      </c>
      <c r="C69" s="8">
        <v>0</v>
      </c>
      <c r="D69" s="14">
        <v>1</v>
      </c>
      <c r="E69" s="15">
        <v>59</v>
      </c>
      <c r="F69" s="2"/>
      <c r="G69" s="19"/>
      <c r="H69" s="16">
        <v>43.56</v>
      </c>
      <c r="I69" s="28">
        <v>26.14</v>
      </c>
      <c r="J69">
        <f t="shared" si="2"/>
        <v>1.0799599999999998</v>
      </c>
      <c r="K69">
        <f t="shared" si="3"/>
        <v>0.74648641363438062</v>
      </c>
      <c r="L69" t="s">
        <v>29</v>
      </c>
    </row>
    <row r="70" spans="1:12" ht="50.1" customHeight="1">
      <c r="A70" s="8">
        <v>88</v>
      </c>
      <c r="B70" s="8" t="s">
        <v>0</v>
      </c>
      <c r="C70" s="8">
        <v>1</v>
      </c>
      <c r="D70" s="14">
        <v>1</v>
      </c>
      <c r="E70" s="15">
        <v>66</v>
      </c>
      <c r="F70" s="2"/>
      <c r="G70" s="19"/>
      <c r="H70" s="16">
        <v>50</v>
      </c>
      <c r="I70" s="28">
        <v>28.79</v>
      </c>
      <c r="J70">
        <f t="shared" si="2"/>
        <v>0.19557999999999964</v>
      </c>
      <c r="K70">
        <f t="shared" si="3"/>
        <v>0.54873973481346972</v>
      </c>
      <c r="L70" t="s">
        <v>29</v>
      </c>
    </row>
    <row r="71" spans="1:12" ht="50.1" customHeight="1">
      <c r="A71" s="8">
        <v>89</v>
      </c>
      <c r="B71" s="8" t="s">
        <v>0</v>
      </c>
      <c r="C71" s="8">
        <v>1</v>
      </c>
      <c r="D71" s="14">
        <v>1</v>
      </c>
      <c r="E71" s="15">
        <v>59</v>
      </c>
      <c r="F71" s="2"/>
      <c r="G71" s="19"/>
      <c r="H71" s="18">
        <v>35.71</v>
      </c>
      <c r="I71" s="28">
        <v>26.59</v>
      </c>
      <c r="J71">
        <f t="shared" si="2"/>
        <v>1.79731</v>
      </c>
      <c r="K71">
        <f t="shared" si="3"/>
        <v>0.85782116759380789</v>
      </c>
      <c r="L71" s="56" t="s">
        <v>30</v>
      </c>
    </row>
    <row r="72" spans="1:12" ht="50.1" customHeight="1">
      <c r="A72" s="8">
        <v>90</v>
      </c>
      <c r="B72" s="8" t="s">
        <v>0</v>
      </c>
      <c r="C72" s="8">
        <v>1</v>
      </c>
      <c r="D72" s="14">
        <v>1</v>
      </c>
      <c r="E72" s="15">
        <v>59</v>
      </c>
      <c r="F72" s="2"/>
      <c r="G72" s="29"/>
      <c r="H72" s="18">
        <v>39.46</v>
      </c>
      <c r="I72" s="28">
        <v>28.43</v>
      </c>
      <c r="J72">
        <f t="shared" si="2"/>
        <v>1.2532399999999995</v>
      </c>
      <c r="K72">
        <f t="shared" si="3"/>
        <v>0.77786021674201966</v>
      </c>
      <c r="L72" s="56" t="s">
        <v>30</v>
      </c>
    </row>
    <row r="73" spans="1:12" ht="50.1" customHeight="1">
      <c r="A73" s="8">
        <v>91</v>
      </c>
      <c r="B73" s="19" t="s">
        <v>1</v>
      </c>
      <c r="C73" s="19">
        <v>1</v>
      </c>
      <c r="D73" s="14">
        <v>1</v>
      </c>
      <c r="E73" s="15">
        <v>61</v>
      </c>
      <c r="F73" s="8" t="s">
        <v>7</v>
      </c>
      <c r="G73" s="8" t="s">
        <v>48</v>
      </c>
      <c r="H73" s="30">
        <v>28.94</v>
      </c>
      <c r="I73" s="28">
        <v>25.34</v>
      </c>
      <c r="J73">
        <f t="shared" si="2"/>
        <v>2.5765000000000002</v>
      </c>
      <c r="K73">
        <f t="shared" si="3"/>
        <v>0.92933376038925108</v>
      </c>
      <c r="L73" s="56" t="s">
        <v>30</v>
      </c>
    </row>
    <row r="74" spans="1:12" ht="50.1" customHeight="1">
      <c r="A74" s="8">
        <v>92</v>
      </c>
      <c r="B74" s="11" t="s">
        <v>1</v>
      </c>
      <c r="C74" s="11">
        <v>1</v>
      </c>
      <c r="D74" s="14">
        <v>1</v>
      </c>
      <c r="E74" s="15">
        <v>58</v>
      </c>
      <c r="F74" s="8" t="s">
        <v>2</v>
      </c>
      <c r="G74" s="19" t="s">
        <v>49</v>
      </c>
      <c r="H74" s="16">
        <v>50</v>
      </c>
      <c r="I74" s="28">
        <v>30.56</v>
      </c>
      <c r="J74">
        <f t="shared" si="2"/>
        <v>2.2119999999999251E-2</v>
      </c>
      <c r="K74">
        <f t="shared" si="3"/>
        <v>0.50552977452786274</v>
      </c>
      <c r="L74" t="s">
        <v>29</v>
      </c>
    </row>
    <row r="75" spans="1:12" ht="50.1" customHeight="1">
      <c r="A75" s="8">
        <v>93</v>
      </c>
      <c r="B75" s="8" t="s">
        <v>0</v>
      </c>
      <c r="C75" s="8">
        <v>1</v>
      </c>
      <c r="D75" s="14">
        <v>2</v>
      </c>
      <c r="E75" s="15">
        <v>27</v>
      </c>
      <c r="F75" s="2"/>
      <c r="G75" s="19"/>
      <c r="H75" s="16">
        <v>45.34</v>
      </c>
      <c r="I75" s="28">
        <v>26.85</v>
      </c>
      <c r="J75">
        <f t="shared" si="2"/>
        <v>0.83771999999999913</v>
      </c>
      <c r="K75">
        <f t="shared" si="3"/>
        <v>0.69798480447177802</v>
      </c>
      <c r="L75" t="s">
        <v>29</v>
      </c>
    </row>
    <row r="76" spans="1:12" ht="50.1" customHeight="1">
      <c r="A76" s="8">
        <v>94</v>
      </c>
      <c r="B76" s="8" t="s">
        <v>0</v>
      </c>
      <c r="C76" s="8">
        <v>1</v>
      </c>
      <c r="D76" s="14">
        <v>2</v>
      </c>
      <c r="E76" s="15">
        <v>30</v>
      </c>
      <c r="F76" s="2"/>
      <c r="G76" s="19"/>
      <c r="H76" s="18">
        <v>37.43</v>
      </c>
      <c r="I76" s="28">
        <v>27.33</v>
      </c>
      <c r="J76">
        <f t="shared" si="2"/>
        <v>1.5579500000000004</v>
      </c>
      <c r="K76">
        <f t="shared" si="3"/>
        <v>0.8260589944986364</v>
      </c>
      <c r="L76" s="56" t="s">
        <v>30</v>
      </c>
    </row>
    <row r="77" spans="1:12" ht="50.1" customHeight="1">
      <c r="A77" s="8">
        <v>95</v>
      </c>
      <c r="B77" s="22" t="s">
        <v>1</v>
      </c>
      <c r="C77" s="22">
        <v>1</v>
      </c>
      <c r="D77" s="14">
        <v>1</v>
      </c>
      <c r="E77" s="15">
        <v>24</v>
      </c>
      <c r="F77" s="3" t="s">
        <v>5</v>
      </c>
      <c r="G77" s="8" t="s">
        <v>50</v>
      </c>
      <c r="H77" s="31">
        <v>50</v>
      </c>
      <c r="I77" s="16">
        <v>30.42</v>
      </c>
      <c r="J77">
        <f t="shared" si="2"/>
        <v>3.5839999999998984E-2</v>
      </c>
      <c r="K77">
        <f t="shared" si="3"/>
        <v>0.50895904102566569</v>
      </c>
      <c r="L77" t="s">
        <v>29</v>
      </c>
    </row>
    <row r="78" spans="1:12" ht="50.1" customHeight="1">
      <c r="A78" s="8">
        <v>96</v>
      </c>
      <c r="B78" s="8" t="s">
        <v>1</v>
      </c>
      <c r="C78" s="8">
        <v>1</v>
      </c>
      <c r="D78" s="14">
        <v>1</v>
      </c>
      <c r="E78" s="15">
        <v>54</v>
      </c>
      <c r="F78" s="8" t="s">
        <v>5</v>
      </c>
      <c r="G78" s="19" t="s">
        <v>51</v>
      </c>
      <c r="H78" s="16">
        <v>50</v>
      </c>
      <c r="I78" s="28">
        <v>24.86</v>
      </c>
      <c r="J78">
        <f t="shared" si="2"/>
        <v>0.58071999999999946</v>
      </c>
      <c r="K78">
        <f t="shared" si="3"/>
        <v>0.64123306149285575</v>
      </c>
      <c r="L78" t="s">
        <v>29</v>
      </c>
    </row>
    <row r="79" spans="1:12" ht="50.1" customHeight="1">
      <c r="A79" s="8">
        <v>97</v>
      </c>
      <c r="B79" s="19" t="s">
        <v>0</v>
      </c>
      <c r="C79" s="19">
        <v>1</v>
      </c>
      <c r="D79" s="14">
        <v>1</v>
      </c>
      <c r="E79" s="15">
        <v>44</v>
      </c>
      <c r="F79" s="8"/>
      <c r="G79" s="8"/>
      <c r="H79" s="30">
        <v>32.99</v>
      </c>
      <c r="I79" s="28">
        <v>31.17</v>
      </c>
      <c r="J79">
        <f t="shared" si="2"/>
        <v>1.612309999999999</v>
      </c>
      <c r="K79">
        <f t="shared" si="3"/>
        <v>0.8337318525828139</v>
      </c>
      <c r="L79" s="56" t="s">
        <v>30</v>
      </c>
    </row>
    <row r="80" spans="1:12" ht="50.1" customHeight="1">
      <c r="A80" s="8">
        <v>98</v>
      </c>
      <c r="B80" s="8" t="s">
        <v>0</v>
      </c>
      <c r="C80" s="8">
        <v>1</v>
      </c>
      <c r="D80" s="14">
        <v>2</v>
      </c>
      <c r="E80" s="15">
        <v>50</v>
      </c>
      <c r="F80" s="2"/>
      <c r="G80" s="19"/>
      <c r="H80" s="18">
        <v>33.47</v>
      </c>
      <c r="I80" s="28">
        <v>26.9</v>
      </c>
      <c r="J80">
        <f t="shared" si="2"/>
        <v>1.9842099999999996</v>
      </c>
      <c r="K80">
        <f t="shared" si="3"/>
        <v>0.87912923553754918</v>
      </c>
      <c r="L80" s="56" t="s">
        <v>30</v>
      </c>
    </row>
    <row r="81" spans="1:12" ht="50.1" customHeight="1">
      <c r="A81" s="8">
        <v>99</v>
      </c>
      <c r="B81" s="19" t="s">
        <v>0</v>
      </c>
      <c r="C81" s="19">
        <v>1</v>
      </c>
      <c r="D81" s="14">
        <v>2</v>
      </c>
      <c r="E81" s="15">
        <v>64</v>
      </c>
      <c r="H81" s="28">
        <v>50</v>
      </c>
      <c r="I81" s="28">
        <v>29.67</v>
      </c>
      <c r="J81">
        <f t="shared" si="2"/>
        <v>0.1093399999999991</v>
      </c>
      <c r="K81">
        <f t="shared" si="3"/>
        <v>0.5273077994879628</v>
      </c>
      <c r="L81" t="s">
        <v>29</v>
      </c>
    </row>
    <row r="82" spans="1:12" ht="50.1" customHeight="1">
      <c r="A82" s="8">
        <v>101</v>
      </c>
      <c r="B82" s="19" t="s">
        <v>1</v>
      </c>
      <c r="C82" s="19">
        <v>1</v>
      </c>
      <c r="D82" s="14">
        <v>1</v>
      </c>
      <c r="E82" s="15">
        <v>57</v>
      </c>
      <c r="F82" s="8" t="s">
        <v>5</v>
      </c>
      <c r="G82" s="8" t="s">
        <v>52</v>
      </c>
      <c r="H82" s="28">
        <v>50</v>
      </c>
      <c r="I82" s="28">
        <v>26.43</v>
      </c>
      <c r="J82">
        <f t="shared" si="2"/>
        <v>0.42685999999999957</v>
      </c>
      <c r="K82">
        <f t="shared" si="3"/>
        <v>0.60512361669205317</v>
      </c>
      <c r="L82" t="s">
        <v>29</v>
      </c>
    </row>
    <row r="83" spans="1:12" ht="50.1" customHeight="1">
      <c r="A83" s="8">
        <v>102</v>
      </c>
      <c r="B83" s="8" t="s">
        <v>1</v>
      </c>
      <c r="C83" s="8">
        <v>1</v>
      </c>
      <c r="D83" s="14">
        <v>1</v>
      </c>
      <c r="E83" s="15">
        <v>66</v>
      </c>
      <c r="F83" s="8" t="s">
        <v>7</v>
      </c>
      <c r="G83" s="19" t="s">
        <v>53</v>
      </c>
      <c r="H83" s="18">
        <v>31.78</v>
      </c>
      <c r="I83" s="28">
        <v>24.62</v>
      </c>
      <c r="J83">
        <f t="shared" si="2"/>
        <v>2.3715800000000002</v>
      </c>
      <c r="K83">
        <f t="shared" si="3"/>
        <v>0.91463430527165002</v>
      </c>
      <c r="L83" s="56" t="s">
        <v>30</v>
      </c>
    </row>
    <row r="84" spans="1:12" ht="50.1" customHeight="1">
      <c r="A84" s="19">
        <v>104</v>
      </c>
      <c r="B84" s="19" t="s">
        <v>0</v>
      </c>
      <c r="C84" s="19">
        <v>1</v>
      </c>
      <c r="D84" s="14">
        <v>1</v>
      </c>
      <c r="E84" s="15">
        <v>60</v>
      </c>
      <c r="F84" s="8"/>
      <c r="G84" s="19"/>
      <c r="H84" s="16">
        <v>50</v>
      </c>
      <c r="I84" s="16">
        <v>25.95</v>
      </c>
      <c r="J84">
        <f t="shared" si="2"/>
        <v>0.47389999999999954</v>
      </c>
      <c r="K84">
        <f t="shared" si="3"/>
        <v>0.6163064177233688</v>
      </c>
      <c r="L84" t="s">
        <v>29</v>
      </c>
    </row>
    <row r="85" spans="1:12" ht="50.1" customHeight="1">
      <c r="A85" s="19">
        <v>105</v>
      </c>
      <c r="B85" s="19" t="s">
        <v>1</v>
      </c>
      <c r="C85" s="19">
        <v>1</v>
      </c>
      <c r="D85" s="14">
        <v>1</v>
      </c>
      <c r="E85" s="15">
        <v>70</v>
      </c>
      <c r="F85" s="8" t="s">
        <v>7</v>
      </c>
      <c r="G85" s="19" t="s">
        <v>54</v>
      </c>
      <c r="H85" s="32">
        <v>31.37</v>
      </c>
      <c r="I85" s="16">
        <v>24.97</v>
      </c>
      <c r="J85">
        <f t="shared" si="2"/>
        <v>2.3770499999999992</v>
      </c>
      <c r="K85">
        <f t="shared" si="3"/>
        <v>0.91506042655404951</v>
      </c>
      <c r="L85" s="56" t="s">
        <v>30</v>
      </c>
    </row>
    <row r="86" spans="1:12" ht="50.1" customHeight="1">
      <c r="A86" s="19">
        <v>106</v>
      </c>
      <c r="B86" s="19" t="s">
        <v>0</v>
      </c>
      <c r="C86" s="19">
        <v>1</v>
      </c>
      <c r="D86" s="14">
        <v>2</v>
      </c>
      <c r="E86" s="15">
        <v>56</v>
      </c>
      <c r="F86" s="8"/>
      <c r="G86" s="19"/>
      <c r="H86" s="32">
        <v>34.76</v>
      </c>
      <c r="I86" s="16">
        <v>32.81</v>
      </c>
      <c r="J86">
        <f t="shared" si="2"/>
        <v>1.2799</v>
      </c>
      <c r="K86">
        <f t="shared" si="3"/>
        <v>0.78243275372994114</v>
      </c>
      <c r="L86" s="56" t="s">
        <v>30</v>
      </c>
    </row>
    <row r="87" spans="1:12" ht="50.1" customHeight="1">
      <c r="A87" s="19">
        <v>107</v>
      </c>
      <c r="B87" s="19" t="s">
        <v>1</v>
      </c>
      <c r="C87" s="19">
        <v>1</v>
      </c>
      <c r="D87" s="14">
        <v>2</v>
      </c>
      <c r="E87" s="15">
        <v>69</v>
      </c>
      <c r="F87" s="8" t="s">
        <v>2</v>
      </c>
      <c r="G87" s="19" t="s">
        <v>55</v>
      </c>
      <c r="H87" s="32">
        <v>36.450000000000003</v>
      </c>
      <c r="I87" s="16">
        <v>29.73</v>
      </c>
      <c r="J87">
        <f t="shared" si="2"/>
        <v>1.4178099999999993</v>
      </c>
      <c r="K87">
        <f t="shared" si="3"/>
        <v>0.80499486390651109</v>
      </c>
      <c r="L87" s="56" t="s">
        <v>30</v>
      </c>
    </row>
    <row r="88" spans="1:12" ht="50.1" customHeight="1">
      <c r="A88" s="19">
        <v>108</v>
      </c>
      <c r="B88" s="19" t="s">
        <v>0</v>
      </c>
      <c r="C88" s="19">
        <v>1</v>
      </c>
      <c r="D88" s="14">
        <v>2</v>
      </c>
      <c r="E88" s="15">
        <v>76</v>
      </c>
      <c r="F88" s="8"/>
      <c r="G88" s="19"/>
      <c r="H88" s="32">
        <v>34.909999999999997</v>
      </c>
      <c r="I88" s="16">
        <v>30.71</v>
      </c>
      <c r="J88">
        <f t="shared" si="2"/>
        <v>1.4711500000000002</v>
      </c>
      <c r="K88">
        <f t="shared" si="3"/>
        <v>0.81323211744060353</v>
      </c>
      <c r="L88" s="56" t="s">
        <v>30</v>
      </c>
    </row>
    <row r="89" spans="1:12" ht="50.1" customHeight="1">
      <c r="A89" s="19">
        <v>109</v>
      </c>
      <c r="B89" s="19" t="s">
        <v>1</v>
      </c>
      <c r="C89" s="19">
        <v>1</v>
      </c>
      <c r="D89" s="14">
        <v>2</v>
      </c>
      <c r="E89" s="15">
        <v>77</v>
      </c>
      <c r="F89" s="8" t="s">
        <v>8</v>
      </c>
      <c r="G89" s="19" t="s">
        <v>56</v>
      </c>
      <c r="H89" s="32">
        <v>36.880000000000003</v>
      </c>
      <c r="I89" s="16">
        <v>26.95</v>
      </c>
      <c r="J89">
        <f t="shared" si="2"/>
        <v>1.6485399999999992</v>
      </c>
      <c r="K89">
        <f t="shared" si="3"/>
        <v>0.83869362960875149</v>
      </c>
      <c r="L89" s="56" t="s">
        <v>30</v>
      </c>
    </row>
    <row r="90" spans="1:12" ht="50.1" customHeight="1">
      <c r="A90" s="19">
        <v>110</v>
      </c>
      <c r="B90" s="19" t="s">
        <v>1</v>
      </c>
      <c r="C90" s="19">
        <v>1</v>
      </c>
      <c r="D90" s="14">
        <v>2</v>
      </c>
      <c r="E90" s="15">
        <v>72</v>
      </c>
      <c r="F90" s="8" t="s">
        <v>8</v>
      </c>
      <c r="G90" s="19" t="s">
        <v>36</v>
      </c>
      <c r="H90" s="32">
        <v>32.159999999999997</v>
      </c>
      <c r="I90" s="16">
        <v>29.39</v>
      </c>
      <c r="J90">
        <f t="shared" si="2"/>
        <v>1.8672600000000004</v>
      </c>
      <c r="K90">
        <f t="shared" si="3"/>
        <v>0.86614091817964833</v>
      </c>
      <c r="L90" s="56" t="s">
        <v>30</v>
      </c>
    </row>
    <row r="91" spans="1:12" ht="50.1" customHeight="1">
      <c r="A91" s="19">
        <v>111</v>
      </c>
      <c r="B91" s="19" t="s">
        <v>4</v>
      </c>
      <c r="C91" s="19">
        <v>0</v>
      </c>
      <c r="D91" s="14">
        <v>2</v>
      </c>
      <c r="E91" s="15">
        <v>59</v>
      </c>
      <c r="F91" s="8"/>
      <c r="G91" s="19"/>
      <c r="H91" s="32">
        <v>39.25</v>
      </c>
      <c r="I91" s="16">
        <v>27.53</v>
      </c>
      <c r="J91">
        <f t="shared" si="2"/>
        <v>1.3618099999999993</v>
      </c>
      <c r="K91">
        <f t="shared" si="3"/>
        <v>0.79605371266625546</v>
      </c>
      <c r="L91" s="56" t="s">
        <v>30</v>
      </c>
    </row>
    <row r="92" spans="1:12" ht="50.1" customHeight="1">
      <c r="A92" s="19">
        <v>112</v>
      </c>
      <c r="B92" s="19" t="s">
        <v>0</v>
      </c>
      <c r="C92" s="19">
        <v>1</v>
      </c>
      <c r="D92" s="14">
        <v>2</v>
      </c>
      <c r="E92" s="15">
        <v>66</v>
      </c>
      <c r="F92" s="8"/>
      <c r="G92" s="19"/>
      <c r="H92" s="16">
        <v>50</v>
      </c>
      <c r="I92" s="16">
        <v>31.77</v>
      </c>
      <c r="J92">
        <f t="shared" si="2"/>
        <v>-9.6460000000000434E-2</v>
      </c>
      <c r="K92">
        <f t="shared" si="3"/>
        <v>0.47590368085016416</v>
      </c>
      <c r="L92" t="s">
        <v>29</v>
      </c>
    </row>
    <row r="93" spans="1:12" ht="50.1" customHeight="1">
      <c r="A93" s="19">
        <v>113</v>
      </c>
      <c r="B93" s="19" t="s">
        <v>1</v>
      </c>
      <c r="C93" s="19">
        <v>1</v>
      </c>
      <c r="D93" s="14">
        <v>2</v>
      </c>
      <c r="E93" s="15">
        <v>61</v>
      </c>
      <c r="F93" s="8" t="s">
        <v>5</v>
      </c>
      <c r="G93" s="22" t="s">
        <v>96</v>
      </c>
      <c r="H93" s="16">
        <v>50</v>
      </c>
      <c r="I93" s="16">
        <v>25.93</v>
      </c>
      <c r="J93">
        <f t="shared" si="2"/>
        <v>0.47585999999999951</v>
      </c>
      <c r="K93">
        <f t="shared" si="3"/>
        <v>0.6167697986641425</v>
      </c>
      <c r="L93" t="s">
        <v>29</v>
      </c>
    </row>
    <row r="94" spans="1:12" ht="50.1" customHeight="1">
      <c r="A94" s="19">
        <v>114</v>
      </c>
      <c r="B94" s="19" t="s">
        <v>1</v>
      </c>
      <c r="C94" s="19">
        <v>1</v>
      </c>
      <c r="D94" s="14">
        <v>2</v>
      </c>
      <c r="E94" s="15">
        <v>38</v>
      </c>
      <c r="F94" s="8" t="s">
        <v>2</v>
      </c>
      <c r="G94" s="19" t="s">
        <v>49</v>
      </c>
      <c r="H94" s="16">
        <v>50</v>
      </c>
      <c r="I94" s="16">
        <v>25.94</v>
      </c>
      <c r="J94">
        <f t="shared" si="2"/>
        <v>0.4748799999999993</v>
      </c>
      <c r="K94">
        <f t="shared" si="3"/>
        <v>0.61653813465451313</v>
      </c>
      <c r="L94" t="s">
        <v>29</v>
      </c>
    </row>
    <row r="95" spans="1:12" ht="50.1" customHeight="1">
      <c r="A95" s="19">
        <v>115</v>
      </c>
      <c r="B95" s="19" t="s">
        <v>0</v>
      </c>
      <c r="C95" s="19">
        <v>1</v>
      </c>
      <c r="D95" s="14">
        <v>2</v>
      </c>
      <c r="E95" s="15">
        <v>55</v>
      </c>
      <c r="F95" s="8"/>
      <c r="G95" s="19"/>
      <c r="H95" s="32">
        <v>39.33</v>
      </c>
      <c r="I95" s="16">
        <v>29.55</v>
      </c>
      <c r="J95">
        <f t="shared" si="2"/>
        <v>1.1560899999999998</v>
      </c>
      <c r="K95">
        <f t="shared" si="3"/>
        <v>0.76062152166450614</v>
      </c>
      <c r="L95" t="s">
        <v>29</v>
      </c>
    </row>
    <row r="96" spans="1:12" ht="50.1" customHeight="1">
      <c r="A96" s="19">
        <v>117</v>
      </c>
      <c r="B96" s="9" t="s">
        <v>31</v>
      </c>
      <c r="C96" s="8">
        <v>0</v>
      </c>
      <c r="D96" s="14">
        <v>2</v>
      </c>
      <c r="E96" s="15">
        <v>57</v>
      </c>
      <c r="H96" s="16">
        <v>50</v>
      </c>
      <c r="I96" s="16">
        <v>21.84</v>
      </c>
      <c r="J96">
        <f t="shared" si="2"/>
        <v>0.87667999999999946</v>
      </c>
      <c r="K96">
        <f t="shared" si="3"/>
        <v>0.70613376342801659</v>
      </c>
      <c r="L96" t="s">
        <v>29</v>
      </c>
    </row>
    <row r="97" spans="1:12" ht="50.1" customHeight="1">
      <c r="A97" s="19">
        <v>121</v>
      </c>
      <c r="B97" s="19" t="s">
        <v>1</v>
      </c>
      <c r="C97" s="19">
        <v>1</v>
      </c>
      <c r="D97" s="14">
        <v>1</v>
      </c>
      <c r="E97" s="15">
        <v>56</v>
      </c>
      <c r="F97" s="8" t="s">
        <v>7</v>
      </c>
      <c r="G97" s="19" t="s">
        <v>57</v>
      </c>
      <c r="H97" s="16">
        <v>50</v>
      </c>
      <c r="I97" s="16">
        <v>27.99</v>
      </c>
      <c r="J97">
        <f t="shared" si="2"/>
        <v>0.27397999999999945</v>
      </c>
      <c r="K97">
        <f t="shared" si="3"/>
        <v>0.56806972703302394</v>
      </c>
      <c r="L97" t="s">
        <v>29</v>
      </c>
    </row>
    <row r="98" spans="1:12" ht="50.1" customHeight="1">
      <c r="A98" s="19">
        <v>123</v>
      </c>
      <c r="B98" s="19" t="s">
        <v>0</v>
      </c>
      <c r="C98" s="19">
        <v>1</v>
      </c>
      <c r="D98" s="14">
        <v>1</v>
      </c>
      <c r="E98" s="15">
        <v>66</v>
      </c>
      <c r="H98" s="32">
        <v>29.99</v>
      </c>
      <c r="I98" s="16">
        <v>26.83</v>
      </c>
      <c r="J98">
        <f t="shared" si="2"/>
        <v>2.3286299999999995</v>
      </c>
      <c r="K98">
        <f t="shared" si="3"/>
        <v>0.91122056939450502</v>
      </c>
      <c r="L98" s="56" t="s">
        <v>30</v>
      </c>
    </row>
    <row r="99" spans="1:12" ht="50.1" customHeight="1">
      <c r="A99" s="19">
        <v>124</v>
      </c>
      <c r="B99" s="19" t="s">
        <v>0</v>
      </c>
      <c r="C99" s="19">
        <v>1</v>
      </c>
      <c r="D99" s="14">
        <v>1</v>
      </c>
      <c r="E99" s="15">
        <v>76</v>
      </c>
      <c r="H99" s="16">
        <v>50</v>
      </c>
      <c r="I99" s="16">
        <v>23.7</v>
      </c>
      <c r="J99">
        <f t="shared" si="2"/>
        <v>0.69439999999999946</v>
      </c>
      <c r="K99">
        <f t="shared" si="3"/>
        <v>0.66694501283069108</v>
      </c>
      <c r="L99" t="s">
        <v>29</v>
      </c>
    </row>
    <row r="100" spans="1:12" ht="50.1" customHeight="1">
      <c r="A100" s="19">
        <v>126</v>
      </c>
      <c r="B100" s="19" t="s">
        <v>1</v>
      </c>
      <c r="C100" s="19">
        <v>1</v>
      </c>
      <c r="D100" s="14">
        <v>1</v>
      </c>
      <c r="E100" s="15">
        <v>49</v>
      </c>
      <c r="F100" s="8" t="s">
        <v>5</v>
      </c>
      <c r="G100" s="19" t="s">
        <v>52</v>
      </c>
      <c r="H100" s="16">
        <v>50</v>
      </c>
      <c r="I100" s="16">
        <v>27.24</v>
      </c>
      <c r="J100">
        <f t="shared" si="2"/>
        <v>0.34747999999999957</v>
      </c>
      <c r="K100">
        <f t="shared" si="3"/>
        <v>0.58600635238906995</v>
      </c>
      <c r="L100" t="s">
        <v>29</v>
      </c>
    </row>
    <row r="101" spans="1:12" ht="50.1" customHeight="1">
      <c r="A101" s="19">
        <v>127</v>
      </c>
      <c r="B101" s="19" t="s">
        <v>0</v>
      </c>
      <c r="C101" s="19">
        <v>1</v>
      </c>
      <c r="D101" s="14">
        <v>2</v>
      </c>
      <c r="E101" s="15">
        <v>61</v>
      </c>
      <c r="F101" s="8"/>
      <c r="G101" s="33"/>
      <c r="H101" s="16">
        <v>50</v>
      </c>
      <c r="I101" s="16">
        <v>28.29</v>
      </c>
      <c r="J101">
        <f t="shared" si="2"/>
        <v>0.24457999999999958</v>
      </c>
      <c r="K101">
        <f t="shared" si="3"/>
        <v>0.56084200770453119</v>
      </c>
      <c r="L101" t="s">
        <v>29</v>
      </c>
    </row>
    <row r="102" spans="1:12" ht="50.1" customHeight="1">
      <c r="A102" s="23">
        <v>129</v>
      </c>
      <c r="B102" s="3" t="s">
        <v>1</v>
      </c>
      <c r="C102" s="3">
        <v>1</v>
      </c>
      <c r="D102" s="14">
        <v>1</v>
      </c>
      <c r="E102" s="15">
        <v>56</v>
      </c>
      <c r="F102" s="23" t="s">
        <v>2</v>
      </c>
      <c r="G102" s="34" t="s">
        <v>58</v>
      </c>
      <c r="H102" s="32">
        <v>33.64</v>
      </c>
      <c r="I102" s="16">
        <v>28.37</v>
      </c>
      <c r="J102">
        <f t="shared" si="2"/>
        <v>1.8236600000000003</v>
      </c>
      <c r="K102">
        <f t="shared" si="3"/>
        <v>0.86100471872057593</v>
      </c>
      <c r="L102" s="56" t="s">
        <v>30</v>
      </c>
    </row>
    <row r="103" spans="1:12" ht="50.1" customHeight="1">
      <c r="A103" s="23">
        <v>130</v>
      </c>
      <c r="B103" s="3" t="s">
        <v>0</v>
      </c>
      <c r="C103" s="3">
        <v>1</v>
      </c>
      <c r="D103" s="14">
        <v>1</v>
      </c>
      <c r="E103" s="15">
        <v>51</v>
      </c>
      <c r="F103" s="15"/>
      <c r="G103" s="34"/>
      <c r="H103" s="32">
        <v>33.78</v>
      </c>
      <c r="I103" s="16">
        <v>28.46</v>
      </c>
      <c r="J103">
        <f t="shared" si="2"/>
        <v>1.8012599999999992</v>
      </c>
      <c r="K103">
        <f t="shared" si="3"/>
        <v>0.85830224486425233</v>
      </c>
      <c r="L103" s="56" t="s">
        <v>30</v>
      </c>
    </row>
    <row r="104" spans="1:12" ht="50.1" customHeight="1">
      <c r="A104" s="24">
        <v>131</v>
      </c>
      <c r="B104" s="26" t="s">
        <v>1</v>
      </c>
      <c r="C104" s="26">
        <v>1</v>
      </c>
      <c r="D104" s="14">
        <v>1</v>
      </c>
      <c r="E104" s="15">
        <v>52</v>
      </c>
      <c r="F104" s="24">
        <v>0</v>
      </c>
      <c r="G104" s="25"/>
      <c r="H104" s="35">
        <v>31.38</v>
      </c>
      <c r="I104" s="36">
        <v>23.89</v>
      </c>
      <c r="J104">
        <f t="shared" si="2"/>
        <v>2.4819200000000001</v>
      </c>
      <c r="K104">
        <f t="shared" si="3"/>
        <v>0.92286458512078307</v>
      </c>
      <c r="L104" s="56" t="s">
        <v>30</v>
      </c>
    </row>
    <row r="105" spans="1:12" ht="50.1" customHeight="1">
      <c r="A105" s="23">
        <v>132</v>
      </c>
      <c r="B105" s="3" t="s">
        <v>0</v>
      </c>
      <c r="C105" s="3">
        <v>1</v>
      </c>
      <c r="D105" s="14">
        <v>2</v>
      </c>
      <c r="E105" s="15">
        <v>81</v>
      </c>
      <c r="F105" s="15"/>
      <c r="G105" s="15"/>
      <c r="H105" s="32">
        <v>33.68</v>
      </c>
      <c r="I105" s="16">
        <v>31.88</v>
      </c>
      <c r="J105">
        <f t="shared" si="2"/>
        <v>1.4758</v>
      </c>
      <c r="K105">
        <f t="shared" si="3"/>
        <v>0.81393735719625704</v>
      </c>
      <c r="L105" s="56" t="s">
        <v>30</v>
      </c>
    </row>
    <row r="106" spans="1:12" ht="50.1" customHeight="1">
      <c r="A106" s="23">
        <v>133</v>
      </c>
      <c r="B106" s="3" t="s">
        <v>1</v>
      </c>
      <c r="C106" s="3">
        <v>1</v>
      </c>
      <c r="D106" s="14">
        <v>1</v>
      </c>
      <c r="E106" s="15">
        <v>65</v>
      </c>
      <c r="F106" s="23" t="s">
        <v>7</v>
      </c>
      <c r="G106" s="27" t="s">
        <v>12</v>
      </c>
      <c r="H106" s="32">
        <v>32.799999999999997</v>
      </c>
      <c r="I106" s="16">
        <v>29.57</v>
      </c>
      <c r="J106">
        <f t="shared" si="2"/>
        <v>1.7875399999999995</v>
      </c>
      <c r="K106">
        <f t="shared" si="3"/>
        <v>0.85662540843814949</v>
      </c>
      <c r="L106" s="56" t="s">
        <v>30</v>
      </c>
    </row>
    <row r="107" spans="1:12" ht="50.1" customHeight="1">
      <c r="A107" s="23">
        <v>134</v>
      </c>
      <c r="B107" s="3" t="s">
        <v>1</v>
      </c>
      <c r="C107" s="3">
        <v>1</v>
      </c>
      <c r="D107" s="14">
        <v>1</v>
      </c>
      <c r="E107" s="15">
        <v>70</v>
      </c>
      <c r="F107" s="23" t="s">
        <v>8</v>
      </c>
      <c r="G107" s="27" t="s">
        <v>59</v>
      </c>
      <c r="H107" s="32">
        <v>35.08</v>
      </c>
      <c r="I107" s="16">
        <v>26.73</v>
      </c>
      <c r="J107">
        <f t="shared" si="2"/>
        <v>1.8447</v>
      </c>
      <c r="K107">
        <f t="shared" si="3"/>
        <v>0.86350362050776319</v>
      </c>
      <c r="L107" s="56" t="s">
        <v>30</v>
      </c>
    </row>
    <row r="108" spans="1:12" ht="50.1" customHeight="1">
      <c r="A108" s="23">
        <v>137</v>
      </c>
      <c r="B108" s="3" t="s">
        <v>0</v>
      </c>
      <c r="C108" s="3">
        <v>1</v>
      </c>
      <c r="D108" s="14">
        <v>2</v>
      </c>
      <c r="E108" s="15">
        <v>59</v>
      </c>
      <c r="H108" s="31">
        <v>50</v>
      </c>
      <c r="I108" s="16">
        <v>30.25</v>
      </c>
      <c r="J108">
        <f t="shared" si="2"/>
        <v>5.2499999999999325E-2</v>
      </c>
      <c r="K108">
        <f t="shared" si="3"/>
        <v>0.51312198618224314</v>
      </c>
      <c r="L108" t="s">
        <v>29</v>
      </c>
    </row>
    <row r="109" spans="1:12" ht="50.1" customHeight="1">
      <c r="A109" s="23">
        <v>138</v>
      </c>
      <c r="B109" s="3" t="s">
        <v>0</v>
      </c>
      <c r="C109" s="3">
        <v>1</v>
      </c>
      <c r="D109" s="14">
        <v>1</v>
      </c>
      <c r="E109" s="15">
        <v>54</v>
      </c>
      <c r="H109" s="32">
        <v>37.619999999999997</v>
      </c>
      <c r="I109" s="16">
        <v>29.34</v>
      </c>
      <c r="J109">
        <f t="shared" si="2"/>
        <v>1.3425400000000001</v>
      </c>
      <c r="K109">
        <f t="shared" si="3"/>
        <v>0.79290733319617634</v>
      </c>
      <c r="L109" s="56" t="s">
        <v>30</v>
      </c>
    </row>
    <row r="110" spans="1:12" ht="50.1" customHeight="1">
      <c r="A110" s="23">
        <v>139</v>
      </c>
      <c r="B110" s="3" t="s">
        <v>4</v>
      </c>
      <c r="C110" s="3">
        <v>0</v>
      </c>
      <c r="D110" s="14">
        <v>2</v>
      </c>
      <c r="E110" s="15">
        <v>50</v>
      </c>
      <c r="H110" s="31">
        <v>50</v>
      </c>
      <c r="I110" s="16">
        <v>31.08</v>
      </c>
      <c r="J110">
        <f t="shared" si="2"/>
        <v>-2.8840000000000643E-2</v>
      </c>
      <c r="K110">
        <f t="shared" si="3"/>
        <v>0.49279049969891897</v>
      </c>
      <c r="L110" t="s">
        <v>29</v>
      </c>
    </row>
    <row r="111" spans="1:12" ht="50.1" customHeight="1">
      <c r="A111" s="23">
        <v>141</v>
      </c>
      <c r="B111" s="3" t="s">
        <v>0</v>
      </c>
      <c r="C111" s="3">
        <v>1</v>
      </c>
      <c r="D111" s="14">
        <v>1</v>
      </c>
      <c r="E111" s="15">
        <v>52</v>
      </c>
      <c r="H111" s="31">
        <v>50</v>
      </c>
      <c r="I111" s="16">
        <v>29.43</v>
      </c>
      <c r="J111">
        <f t="shared" si="2"/>
        <v>0.13285999999999953</v>
      </c>
      <c r="K111">
        <f t="shared" si="3"/>
        <v>0.5331662274354958</v>
      </c>
      <c r="L111" t="s">
        <v>29</v>
      </c>
    </row>
    <row r="112" spans="1:12" ht="50.1" customHeight="1">
      <c r="A112" s="23">
        <v>142</v>
      </c>
      <c r="B112" s="3" t="s">
        <v>0</v>
      </c>
      <c r="C112" s="3">
        <v>1</v>
      </c>
      <c r="D112" s="14">
        <v>2</v>
      </c>
      <c r="E112" s="15">
        <v>68</v>
      </c>
      <c r="H112" s="31">
        <v>50</v>
      </c>
      <c r="I112" s="16">
        <v>27.43</v>
      </c>
      <c r="J112">
        <f t="shared" si="2"/>
        <v>0.32885999999999926</v>
      </c>
      <c r="K112">
        <f t="shared" si="3"/>
        <v>0.58148197145521852</v>
      </c>
      <c r="L112" t="s">
        <v>29</v>
      </c>
    </row>
    <row r="113" spans="1:12" ht="50.1" customHeight="1">
      <c r="A113" s="23">
        <v>143</v>
      </c>
      <c r="B113" s="3" t="s">
        <v>1</v>
      </c>
      <c r="C113" s="3">
        <v>1</v>
      </c>
      <c r="D113" s="14">
        <v>2</v>
      </c>
      <c r="E113" s="15">
        <v>56</v>
      </c>
      <c r="F113" s="23" t="s">
        <v>8</v>
      </c>
      <c r="G113" s="27" t="s">
        <v>60</v>
      </c>
      <c r="H113" s="32">
        <v>35.68</v>
      </c>
      <c r="I113" s="16">
        <v>31.26</v>
      </c>
      <c r="J113">
        <f t="shared" si="2"/>
        <v>1.3425599999999998</v>
      </c>
      <c r="K113">
        <f t="shared" si="3"/>
        <v>0.79291061728282064</v>
      </c>
      <c r="L113" s="56" t="s">
        <v>30</v>
      </c>
    </row>
    <row r="114" spans="1:12" ht="50.1" customHeight="1">
      <c r="A114" s="23">
        <v>144</v>
      </c>
      <c r="B114" s="3" t="s">
        <v>1</v>
      </c>
      <c r="C114" s="3">
        <v>1</v>
      </c>
      <c r="D114" s="14">
        <v>2</v>
      </c>
      <c r="E114" s="15">
        <v>41</v>
      </c>
      <c r="F114" s="23" t="s">
        <v>8</v>
      </c>
      <c r="G114" s="27" t="s">
        <v>61</v>
      </c>
      <c r="H114" s="32">
        <v>37.35</v>
      </c>
      <c r="I114" s="16">
        <v>25.99</v>
      </c>
      <c r="J114">
        <f t="shared" si="2"/>
        <v>1.6970299999999998</v>
      </c>
      <c r="K114">
        <f t="shared" si="3"/>
        <v>0.84514643764792774</v>
      </c>
      <c r="L114" s="56" t="s">
        <v>30</v>
      </c>
    </row>
    <row r="115" spans="1:12" ht="50.1" customHeight="1">
      <c r="A115" s="23">
        <v>147</v>
      </c>
      <c r="B115" s="3" t="s">
        <v>1</v>
      </c>
      <c r="C115" s="3">
        <v>1</v>
      </c>
      <c r="D115" s="14">
        <v>1</v>
      </c>
      <c r="E115" s="15">
        <v>65</v>
      </c>
      <c r="F115" s="23" t="s">
        <v>5</v>
      </c>
      <c r="G115" s="27" t="s">
        <v>13</v>
      </c>
      <c r="H115" s="32">
        <v>30.13</v>
      </c>
      <c r="I115" s="16">
        <v>26.21</v>
      </c>
      <c r="J115">
        <f t="shared" si="2"/>
        <v>2.37581</v>
      </c>
      <c r="K115">
        <f t="shared" si="3"/>
        <v>0.91496399813265128</v>
      </c>
      <c r="L115" s="56" t="s">
        <v>30</v>
      </c>
    </row>
    <row r="116" spans="1:12" ht="50.1" customHeight="1">
      <c r="A116" s="23">
        <v>148</v>
      </c>
      <c r="B116" s="3" t="s">
        <v>0</v>
      </c>
      <c r="C116" s="3">
        <v>1</v>
      </c>
      <c r="D116" s="14">
        <v>2</v>
      </c>
      <c r="E116" s="15">
        <v>60</v>
      </c>
      <c r="H116" s="32">
        <v>36.75</v>
      </c>
      <c r="I116" s="16">
        <v>29.39</v>
      </c>
      <c r="J116">
        <f t="shared" si="2"/>
        <v>1.4220299999999999</v>
      </c>
      <c r="K116">
        <f t="shared" si="3"/>
        <v>0.80565645912104167</v>
      </c>
      <c r="L116" s="56" t="s">
        <v>30</v>
      </c>
    </row>
    <row r="117" spans="1:12" ht="50.1" customHeight="1">
      <c r="A117" s="23">
        <v>149</v>
      </c>
      <c r="B117" s="3" t="s">
        <v>4</v>
      </c>
      <c r="C117" s="3">
        <v>0</v>
      </c>
      <c r="D117" s="14">
        <v>2</v>
      </c>
      <c r="E117" s="15">
        <v>65</v>
      </c>
      <c r="H117" s="31">
        <v>50</v>
      </c>
      <c r="I117" s="16">
        <v>29.39</v>
      </c>
      <c r="J117">
        <f t="shared" si="2"/>
        <v>0.13677999999999946</v>
      </c>
      <c r="K117">
        <f t="shared" si="3"/>
        <v>0.53414178735746365</v>
      </c>
      <c r="L117" t="s">
        <v>29</v>
      </c>
    </row>
    <row r="118" spans="1:12" ht="50.1" customHeight="1">
      <c r="A118" s="23">
        <v>150</v>
      </c>
      <c r="B118" s="3" t="s">
        <v>1</v>
      </c>
      <c r="C118" s="3">
        <v>1</v>
      </c>
      <c r="D118" s="14">
        <v>1</v>
      </c>
      <c r="E118" s="15">
        <v>65</v>
      </c>
      <c r="F118" s="23" t="s">
        <v>7</v>
      </c>
      <c r="G118" s="27" t="s">
        <v>62</v>
      </c>
      <c r="H118" s="32">
        <v>34.9</v>
      </c>
      <c r="I118" s="16">
        <v>23.99</v>
      </c>
      <c r="J118">
        <f t="shared" si="2"/>
        <v>2.1306799999999999</v>
      </c>
      <c r="K118">
        <f t="shared" si="3"/>
        <v>0.89384954573061948</v>
      </c>
      <c r="L118" s="56" t="s">
        <v>30</v>
      </c>
    </row>
    <row r="119" spans="1:12" ht="50.1" customHeight="1">
      <c r="A119" s="23">
        <v>151</v>
      </c>
      <c r="B119" s="3" t="s">
        <v>0</v>
      </c>
      <c r="C119" s="3">
        <v>1</v>
      </c>
      <c r="D119" s="14">
        <v>1</v>
      </c>
      <c r="E119" s="15">
        <v>45</v>
      </c>
      <c r="H119" s="31">
        <v>50</v>
      </c>
      <c r="I119" s="16">
        <v>27.95</v>
      </c>
      <c r="J119">
        <f t="shared" si="2"/>
        <v>0.27789999999999937</v>
      </c>
      <c r="K119">
        <f t="shared" si="3"/>
        <v>0.56903130594845208</v>
      </c>
      <c r="L119" t="s">
        <v>29</v>
      </c>
    </row>
    <row r="120" spans="1:12" ht="50.1" customHeight="1">
      <c r="A120" s="23">
        <v>153</v>
      </c>
      <c r="B120" s="3" t="s">
        <v>1</v>
      </c>
      <c r="C120" s="3">
        <v>1</v>
      </c>
      <c r="D120" s="14">
        <v>1</v>
      </c>
      <c r="E120" s="15">
        <v>69</v>
      </c>
      <c r="F120" s="23" t="s">
        <v>5</v>
      </c>
      <c r="G120" s="15" t="s">
        <v>63</v>
      </c>
      <c r="H120" s="31">
        <v>50</v>
      </c>
      <c r="I120" s="16">
        <v>28.38</v>
      </c>
      <c r="J120">
        <f t="shared" si="2"/>
        <v>0.23575999999999953</v>
      </c>
      <c r="K120">
        <f t="shared" si="3"/>
        <v>0.55866850486957476</v>
      </c>
      <c r="L120" t="s">
        <v>29</v>
      </c>
    </row>
    <row r="121" spans="1:12" ht="50.1" customHeight="1">
      <c r="A121" s="23">
        <v>154</v>
      </c>
      <c r="B121" s="3" t="s">
        <v>1</v>
      </c>
      <c r="C121" s="3">
        <v>1</v>
      </c>
      <c r="D121" s="14">
        <v>1</v>
      </c>
      <c r="E121" s="15">
        <v>51</v>
      </c>
      <c r="F121" s="23" t="s">
        <v>8</v>
      </c>
      <c r="G121" s="15" t="s">
        <v>34</v>
      </c>
      <c r="H121" s="32">
        <v>36.200000000000003</v>
      </c>
      <c r="I121" s="16">
        <v>27.876000000000001</v>
      </c>
      <c r="J121">
        <f t="shared" si="2"/>
        <v>1.6237519999999988</v>
      </c>
      <c r="K121">
        <f t="shared" si="3"/>
        <v>0.83531192668144305</v>
      </c>
      <c r="L121" s="56" t="s">
        <v>30</v>
      </c>
    </row>
    <row r="122" spans="1:12" ht="50.1" customHeight="1">
      <c r="A122" s="23">
        <v>155</v>
      </c>
      <c r="B122" s="3" t="s">
        <v>1</v>
      </c>
      <c r="C122" s="3">
        <v>1</v>
      </c>
      <c r="D122" s="14">
        <v>2</v>
      </c>
      <c r="E122" s="15">
        <v>67</v>
      </c>
      <c r="F122" s="23" t="s">
        <v>7</v>
      </c>
      <c r="G122" s="15" t="s">
        <v>64</v>
      </c>
      <c r="H122" s="32">
        <v>35.46</v>
      </c>
      <c r="I122" s="16">
        <v>24.864000000000001</v>
      </c>
      <c r="J122">
        <f t="shared" si="2"/>
        <v>1.9907079999999993</v>
      </c>
      <c r="K122">
        <f t="shared" si="3"/>
        <v>0.87981802036210666</v>
      </c>
      <c r="L122" s="56" t="s">
        <v>30</v>
      </c>
    </row>
    <row r="123" spans="1:12" ht="50.1" customHeight="1">
      <c r="A123" s="23">
        <v>157</v>
      </c>
      <c r="B123" s="3" t="s">
        <v>1</v>
      </c>
      <c r="C123" s="3">
        <v>1</v>
      </c>
      <c r="D123" s="14">
        <v>2</v>
      </c>
      <c r="E123" s="15">
        <v>34</v>
      </c>
      <c r="F123" s="23" t="s">
        <v>2</v>
      </c>
      <c r="G123" s="15" t="s">
        <v>65</v>
      </c>
      <c r="H123" s="32">
        <v>39.33</v>
      </c>
      <c r="I123" s="16">
        <v>26.544</v>
      </c>
      <c r="J123">
        <f t="shared" si="2"/>
        <v>1.4506779999999999</v>
      </c>
      <c r="K123">
        <f t="shared" si="3"/>
        <v>0.81010275691249711</v>
      </c>
      <c r="L123" s="56" t="s">
        <v>30</v>
      </c>
    </row>
    <row r="124" spans="1:12" ht="50.1" customHeight="1">
      <c r="A124" s="23">
        <v>158</v>
      </c>
      <c r="B124" s="3" t="s">
        <v>0</v>
      </c>
      <c r="C124" s="3">
        <v>1</v>
      </c>
      <c r="D124" s="14">
        <v>1</v>
      </c>
      <c r="E124" s="15">
        <v>83</v>
      </c>
      <c r="F124" s="15"/>
      <c r="G124" s="15"/>
      <c r="H124" s="32">
        <v>33.630000000000003</v>
      </c>
      <c r="I124" s="16">
        <v>29.518000000000001</v>
      </c>
      <c r="J124">
        <f t="shared" si="2"/>
        <v>1.7121259999999991</v>
      </c>
      <c r="K124">
        <f t="shared" si="3"/>
        <v>0.84711183291117387</v>
      </c>
      <c r="L124" s="56" t="s">
        <v>30</v>
      </c>
    </row>
    <row r="125" spans="1:12" ht="50.1" customHeight="1">
      <c r="A125" s="23">
        <v>160</v>
      </c>
      <c r="B125" s="3" t="s">
        <v>1</v>
      </c>
      <c r="C125" s="3">
        <v>1</v>
      </c>
      <c r="D125" s="14">
        <v>2</v>
      </c>
      <c r="E125" s="15">
        <v>66</v>
      </c>
      <c r="F125" s="23" t="s">
        <v>2</v>
      </c>
      <c r="G125" s="27" t="s">
        <v>69</v>
      </c>
      <c r="H125" s="32">
        <v>36.85</v>
      </c>
      <c r="I125" s="16">
        <v>29.108000000000001</v>
      </c>
      <c r="J125">
        <f t="shared" si="2"/>
        <v>1.4399660000000001</v>
      </c>
      <c r="K125">
        <f t="shared" si="3"/>
        <v>0.80844938628856278</v>
      </c>
      <c r="L125" s="56" t="s">
        <v>30</v>
      </c>
    </row>
    <row r="126" spans="1:12" ht="50.1" customHeight="1">
      <c r="A126" s="23">
        <v>162</v>
      </c>
      <c r="B126" s="3" t="s">
        <v>1</v>
      </c>
      <c r="C126" s="3">
        <v>1</v>
      </c>
      <c r="D126" s="14">
        <v>1</v>
      </c>
      <c r="E126" s="15">
        <v>57</v>
      </c>
      <c r="F126" s="23" t="s">
        <v>7</v>
      </c>
      <c r="G126" s="15" t="s">
        <v>66</v>
      </c>
      <c r="H126" s="32">
        <v>39.9</v>
      </c>
      <c r="I126" s="16">
        <v>25.026</v>
      </c>
      <c r="J126">
        <f t="shared" si="2"/>
        <v>1.544152</v>
      </c>
      <c r="K126">
        <f t="shared" si="3"/>
        <v>0.82406749343487085</v>
      </c>
      <c r="L126" s="56" t="s">
        <v>30</v>
      </c>
    </row>
    <row r="127" spans="1:12" ht="50.1" customHeight="1">
      <c r="A127" s="23">
        <v>163</v>
      </c>
      <c r="B127" s="3" t="s">
        <v>1</v>
      </c>
      <c r="C127" s="3">
        <v>1</v>
      </c>
      <c r="D127" s="14">
        <v>1</v>
      </c>
      <c r="E127" s="15">
        <v>77</v>
      </c>
      <c r="F127" s="23" t="s">
        <v>7</v>
      </c>
      <c r="G127" s="15" t="s">
        <v>67</v>
      </c>
      <c r="H127" s="31">
        <v>50</v>
      </c>
      <c r="I127" s="16">
        <v>29.216000000000001</v>
      </c>
      <c r="J127">
        <f t="shared" si="2"/>
        <v>0.15383199999999908</v>
      </c>
      <c r="K127">
        <f t="shared" si="3"/>
        <v>0.53838233895451504</v>
      </c>
      <c r="L127" t="s">
        <v>29</v>
      </c>
    </row>
    <row r="128" spans="1:12" ht="50.1" customHeight="1">
      <c r="A128" s="23">
        <v>164</v>
      </c>
      <c r="B128" s="3" t="s">
        <v>0</v>
      </c>
      <c r="C128" s="3">
        <v>1</v>
      </c>
      <c r="D128" s="14">
        <v>2</v>
      </c>
      <c r="E128" s="15">
        <v>65</v>
      </c>
      <c r="F128" s="15"/>
      <c r="G128" s="15"/>
      <c r="H128" s="32">
        <v>38.880000000000003</v>
      </c>
      <c r="I128" s="16">
        <v>30.154</v>
      </c>
      <c r="J128">
        <f t="shared" si="2"/>
        <v>1.1405479999999995</v>
      </c>
      <c r="K128">
        <f t="shared" si="3"/>
        <v>0.75778023825531993</v>
      </c>
      <c r="L128" t="s">
        <v>29</v>
      </c>
    </row>
    <row r="129" spans="1:12" ht="50.1" customHeight="1">
      <c r="A129" s="23">
        <v>165</v>
      </c>
      <c r="B129" s="3" t="s">
        <v>1</v>
      </c>
      <c r="C129" s="3">
        <v>1</v>
      </c>
      <c r="D129" s="14">
        <v>2</v>
      </c>
      <c r="E129" s="15">
        <v>52</v>
      </c>
      <c r="F129" s="23" t="s">
        <v>5</v>
      </c>
      <c r="G129" s="27" t="s">
        <v>68</v>
      </c>
      <c r="H129" s="32">
        <v>41.02</v>
      </c>
      <c r="I129" s="16">
        <v>24.643999999999998</v>
      </c>
      <c r="J129">
        <f t="shared" si="2"/>
        <v>1.4729479999999993</v>
      </c>
      <c r="K129">
        <f t="shared" si="3"/>
        <v>0.81350505403335216</v>
      </c>
      <c r="L129" s="56" t="s">
        <v>30</v>
      </c>
    </row>
    <row r="130" spans="1:12" ht="50.1" customHeight="1">
      <c r="A130" s="23">
        <v>166</v>
      </c>
      <c r="B130" s="3" t="s">
        <v>0</v>
      </c>
      <c r="C130" s="3">
        <v>1</v>
      </c>
      <c r="D130" s="14">
        <v>1</v>
      </c>
      <c r="E130" s="15">
        <v>27</v>
      </c>
      <c r="F130" s="15"/>
      <c r="G130" s="15"/>
      <c r="H130" s="32">
        <v>34.92</v>
      </c>
      <c r="I130" s="16">
        <v>28.998000000000001</v>
      </c>
      <c r="J130">
        <f t="shared" ref="J130:J193" si="4">7.867-0.097*H130-0.098*I130</f>
        <v>1.6379559999999995</v>
      </c>
      <c r="K130">
        <f t="shared" ref="K130:K193" si="5">1/(1+EXP(-J130))</f>
        <v>0.83725661807838359</v>
      </c>
      <c r="L130" s="56" t="s">
        <v>30</v>
      </c>
    </row>
    <row r="131" spans="1:12" ht="50.1" customHeight="1">
      <c r="A131" s="37" t="s">
        <v>14</v>
      </c>
      <c r="B131" s="26" t="s">
        <v>1</v>
      </c>
      <c r="C131" s="26">
        <v>1</v>
      </c>
      <c r="D131" s="14">
        <v>1</v>
      </c>
      <c r="E131" s="15">
        <v>78</v>
      </c>
      <c r="F131" s="24">
        <v>0</v>
      </c>
      <c r="G131" s="25"/>
      <c r="H131" s="35">
        <v>37.979999999999997</v>
      </c>
      <c r="I131" s="36">
        <v>26.547999999999998</v>
      </c>
      <c r="J131">
        <f t="shared" si="4"/>
        <v>1.5812360000000005</v>
      </c>
      <c r="K131">
        <f t="shared" si="5"/>
        <v>0.82937949449825021</v>
      </c>
      <c r="L131" s="56" t="s">
        <v>30</v>
      </c>
    </row>
    <row r="132" spans="1:12" ht="50.1" customHeight="1">
      <c r="A132" s="38" t="s">
        <v>15</v>
      </c>
      <c r="B132" s="3" t="s">
        <v>1</v>
      </c>
      <c r="C132" s="3">
        <v>1</v>
      </c>
      <c r="D132" s="14">
        <v>1</v>
      </c>
      <c r="E132" s="15">
        <v>68</v>
      </c>
      <c r="F132" s="23" t="s">
        <v>7</v>
      </c>
      <c r="G132" s="27" t="s">
        <v>70</v>
      </c>
      <c r="H132" s="32">
        <v>38.03</v>
      </c>
      <c r="I132" s="16">
        <v>28.768000000000001</v>
      </c>
      <c r="J132">
        <f t="shared" si="4"/>
        <v>1.3588259999999992</v>
      </c>
      <c r="K132">
        <f t="shared" si="5"/>
        <v>0.79556882570267373</v>
      </c>
      <c r="L132" s="56" t="s">
        <v>30</v>
      </c>
    </row>
    <row r="133" spans="1:12" ht="50.1" customHeight="1">
      <c r="A133" s="23">
        <v>169</v>
      </c>
      <c r="B133" s="3" t="s">
        <v>1</v>
      </c>
      <c r="C133" s="3">
        <v>1</v>
      </c>
      <c r="D133" s="14">
        <v>1</v>
      </c>
      <c r="E133" s="15">
        <v>82</v>
      </c>
      <c r="F133" s="23" t="s">
        <v>2</v>
      </c>
      <c r="G133" s="15" t="s">
        <v>71</v>
      </c>
      <c r="H133" s="32">
        <v>35.81</v>
      </c>
      <c r="I133" s="16">
        <v>24.411999999999999</v>
      </c>
      <c r="J133">
        <f t="shared" si="4"/>
        <v>2.0010539999999994</v>
      </c>
      <c r="K133">
        <f t="shared" si="5"/>
        <v>0.88090769680866965</v>
      </c>
      <c r="L133" s="56" t="s">
        <v>30</v>
      </c>
    </row>
    <row r="134" spans="1:12" ht="50.1" customHeight="1">
      <c r="A134" s="23">
        <v>170</v>
      </c>
      <c r="B134" s="3" t="s">
        <v>1</v>
      </c>
      <c r="C134" s="3">
        <v>1</v>
      </c>
      <c r="D134" s="14">
        <v>1</v>
      </c>
      <c r="E134" s="15">
        <v>68</v>
      </c>
      <c r="F134" s="23" t="s">
        <v>8</v>
      </c>
      <c r="G134" s="27" t="s">
        <v>34</v>
      </c>
      <c r="H134" s="32">
        <v>34.92</v>
      </c>
      <c r="I134" s="16">
        <v>25.515999999999998</v>
      </c>
      <c r="J134">
        <f t="shared" si="4"/>
        <v>1.9791919999999998</v>
      </c>
      <c r="K134">
        <f t="shared" si="5"/>
        <v>0.87859500248372191</v>
      </c>
      <c r="L134" s="56" t="s">
        <v>30</v>
      </c>
    </row>
    <row r="135" spans="1:12" ht="50.1" customHeight="1">
      <c r="A135" s="23">
        <v>171</v>
      </c>
      <c r="B135" s="3" t="s">
        <v>1</v>
      </c>
      <c r="C135" s="3">
        <v>1</v>
      </c>
      <c r="D135" s="14">
        <v>1</v>
      </c>
      <c r="E135" s="15">
        <v>66</v>
      </c>
      <c r="F135" s="23" t="s">
        <v>7</v>
      </c>
      <c r="G135" s="27" t="s">
        <v>72</v>
      </c>
      <c r="H135" s="32">
        <v>34.99</v>
      </c>
      <c r="I135" s="16">
        <v>30.318000000000001</v>
      </c>
      <c r="J135">
        <f t="shared" si="4"/>
        <v>1.5018059999999998</v>
      </c>
      <c r="K135">
        <f t="shared" si="5"/>
        <v>0.81784368021377207</v>
      </c>
      <c r="L135" s="56" t="s">
        <v>30</v>
      </c>
    </row>
    <row r="136" spans="1:12" ht="50.1" customHeight="1">
      <c r="A136" s="24">
        <v>172</v>
      </c>
      <c r="B136" s="26" t="s">
        <v>1</v>
      </c>
      <c r="C136" s="26">
        <v>1</v>
      </c>
      <c r="D136" s="14">
        <v>1</v>
      </c>
      <c r="E136" s="15">
        <v>58</v>
      </c>
      <c r="F136" s="24">
        <v>0</v>
      </c>
      <c r="G136" s="25"/>
      <c r="H136" s="42">
        <v>37.85</v>
      </c>
      <c r="I136" s="36">
        <v>28.443999999999999</v>
      </c>
      <c r="J136">
        <f t="shared" si="4"/>
        <v>1.4080379999999999</v>
      </c>
      <c r="K136">
        <f t="shared" si="5"/>
        <v>0.80345630028416803</v>
      </c>
      <c r="L136" s="56" t="s">
        <v>30</v>
      </c>
    </row>
    <row r="137" spans="1:12" ht="50.1" customHeight="1">
      <c r="A137" s="23">
        <v>173</v>
      </c>
      <c r="B137" s="3" t="s">
        <v>1</v>
      </c>
      <c r="C137" s="3">
        <v>1</v>
      </c>
      <c r="D137" s="14">
        <v>1</v>
      </c>
      <c r="E137" s="15">
        <v>77</v>
      </c>
      <c r="F137" s="23" t="s">
        <v>5</v>
      </c>
      <c r="G137" s="27" t="s">
        <v>73</v>
      </c>
      <c r="H137" s="32">
        <v>37.29</v>
      </c>
      <c r="I137" s="16">
        <v>25.138000000000002</v>
      </c>
      <c r="J137">
        <f t="shared" si="4"/>
        <v>1.7863459999999995</v>
      </c>
      <c r="K137">
        <f t="shared" si="5"/>
        <v>0.85647870091418044</v>
      </c>
      <c r="L137" s="56" t="s">
        <v>30</v>
      </c>
    </row>
    <row r="138" spans="1:12" ht="50.1" customHeight="1">
      <c r="A138" s="23">
        <v>174</v>
      </c>
      <c r="B138" s="3" t="s">
        <v>1</v>
      </c>
      <c r="C138" s="3">
        <v>1</v>
      </c>
      <c r="D138" s="14">
        <v>2</v>
      </c>
      <c r="E138" s="15">
        <v>86</v>
      </c>
      <c r="F138" s="23" t="s">
        <v>2</v>
      </c>
      <c r="G138" s="27" t="s">
        <v>74</v>
      </c>
      <c r="H138" s="32">
        <v>23.73</v>
      </c>
      <c r="I138" s="16">
        <v>22.341999999999999</v>
      </c>
      <c r="J138">
        <f t="shared" si="4"/>
        <v>3.3756739999999996</v>
      </c>
      <c r="K138">
        <f t="shared" si="5"/>
        <v>0.96693557696079924</v>
      </c>
      <c r="L138" s="56" t="s">
        <v>30</v>
      </c>
    </row>
    <row r="139" spans="1:12" ht="50.1" customHeight="1">
      <c r="A139" s="23">
        <v>175</v>
      </c>
      <c r="B139" s="3" t="s">
        <v>0</v>
      </c>
      <c r="C139" s="3">
        <v>1</v>
      </c>
      <c r="D139" s="14">
        <v>2</v>
      </c>
      <c r="E139" s="15">
        <v>69</v>
      </c>
      <c r="F139" s="15"/>
      <c r="G139" s="15"/>
      <c r="H139" s="32">
        <v>39.4</v>
      </c>
      <c r="I139" s="16">
        <v>31.0966666666667</v>
      </c>
      <c r="J139">
        <f t="shared" si="4"/>
        <v>0.99772666666666288</v>
      </c>
      <c r="K139">
        <f t="shared" si="5"/>
        <v>0.7306113794593051</v>
      </c>
      <c r="L139" t="s">
        <v>29</v>
      </c>
    </row>
    <row r="140" spans="1:12" ht="50.1" customHeight="1">
      <c r="A140" s="23">
        <v>176</v>
      </c>
      <c r="B140" s="3" t="s">
        <v>1</v>
      </c>
      <c r="C140" s="3">
        <v>1</v>
      </c>
      <c r="D140" s="14">
        <v>2</v>
      </c>
      <c r="E140" s="15">
        <v>43</v>
      </c>
      <c r="F140" s="23" t="s">
        <v>7</v>
      </c>
      <c r="G140" s="27" t="s">
        <v>75</v>
      </c>
      <c r="H140" s="32">
        <v>39.409999999999997</v>
      </c>
      <c r="I140" s="16">
        <v>24.123333333333299</v>
      </c>
      <c r="J140">
        <f t="shared" si="4"/>
        <v>1.6801433333333371</v>
      </c>
      <c r="K140">
        <f t="shared" si="5"/>
        <v>0.84292350987754661</v>
      </c>
      <c r="L140" s="56" t="s">
        <v>30</v>
      </c>
    </row>
    <row r="141" spans="1:12" ht="50.1" customHeight="1">
      <c r="A141" s="23">
        <v>177</v>
      </c>
      <c r="B141" s="3" t="s">
        <v>0</v>
      </c>
      <c r="C141" s="3">
        <v>1</v>
      </c>
      <c r="D141" s="14">
        <v>1</v>
      </c>
      <c r="E141" s="15">
        <v>74</v>
      </c>
      <c r="F141" s="15"/>
      <c r="G141" s="15"/>
      <c r="H141" s="32">
        <v>37.590000000000003</v>
      </c>
      <c r="I141" s="16">
        <v>31.44</v>
      </c>
      <c r="J141">
        <f t="shared" si="4"/>
        <v>1.1396499999999996</v>
      </c>
      <c r="K141">
        <f t="shared" si="5"/>
        <v>0.75761537278705249</v>
      </c>
      <c r="L141" t="s">
        <v>29</v>
      </c>
    </row>
    <row r="142" spans="1:12" ht="50.1" customHeight="1">
      <c r="A142" s="23">
        <v>178</v>
      </c>
      <c r="B142" s="3" t="s">
        <v>1</v>
      </c>
      <c r="C142" s="3">
        <v>1</v>
      </c>
      <c r="D142" s="14">
        <v>1</v>
      </c>
      <c r="E142" s="15">
        <v>55</v>
      </c>
      <c r="F142" s="23" t="s">
        <v>5</v>
      </c>
      <c r="G142" s="27" t="s">
        <v>16</v>
      </c>
      <c r="H142" s="32">
        <v>29.16</v>
      </c>
      <c r="I142" s="16">
        <v>21.983333333333299</v>
      </c>
      <c r="J142">
        <f t="shared" si="4"/>
        <v>2.8841133333333366</v>
      </c>
      <c r="K142">
        <f t="shared" si="5"/>
        <v>0.94705549151684787</v>
      </c>
      <c r="L142" s="56" t="s">
        <v>30</v>
      </c>
    </row>
    <row r="143" spans="1:12" ht="50.1" customHeight="1">
      <c r="A143" s="23">
        <v>180</v>
      </c>
      <c r="B143" s="3" t="s">
        <v>0</v>
      </c>
      <c r="C143" s="3">
        <v>1</v>
      </c>
      <c r="D143" s="14">
        <v>1</v>
      </c>
      <c r="E143" s="15">
        <v>74</v>
      </c>
      <c r="F143" s="15"/>
      <c r="G143" s="15"/>
      <c r="H143" s="32">
        <v>38.26</v>
      </c>
      <c r="I143" s="16">
        <v>31.04</v>
      </c>
      <c r="J143">
        <f t="shared" si="4"/>
        <v>1.1138599999999999</v>
      </c>
      <c r="K143">
        <f t="shared" si="5"/>
        <v>0.75284803419519508</v>
      </c>
      <c r="L143" t="s">
        <v>29</v>
      </c>
    </row>
    <row r="144" spans="1:12" ht="50.1" customHeight="1">
      <c r="A144" s="39">
        <v>181</v>
      </c>
      <c r="B144" s="40" t="s">
        <v>1</v>
      </c>
      <c r="C144" s="40">
        <v>1</v>
      </c>
      <c r="D144" s="14">
        <v>1</v>
      </c>
      <c r="E144" s="15">
        <v>69</v>
      </c>
      <c r="F144" s="23" t="s">
        <v>2</v>
      </c>
      <c r="G144" s="15" t="s">
        <v>74</v>
      </c>
      <c r="H144" s="32">
        <v>37.22</v>
      </c>
      <c r="I144" s="16">
        <v>24.463333333333299</v>
      </c>
      <c r="J144">
        <f t="shared" si="4"/>
        <v>1.8592533333333368</v>
      </c>
      <c r="K144">
        <f t="shared" si="5"/>
        <v>0.8652098942299703</v>
      </c>
      <c r="L144" s="56" t="s">
        <v>30</v>
      </c>
    </row>
    <row r="145" spans="1:12" ht="50.1" customHeight="1">
      <c r="A145" s="23">
        <v>182</v>
      </c>
      <c r="B145" s="3" t="s">
        <v>1</v>
      </c>
      <c r="C145" s="3">
        <v>1</v>
      </c>
      <c r="D145" s="14">
        <v>2</v>
      </c>
      <c r="E145" s="15">
        <v>69</v>
      </c>
      <c r="F145" s="23" t="s">
        <v>2</v>
      </c>
      <c r="G145" s="27" t="s">
        <v>76</v>
      </c>
      <c r="H145" s="32">
        <v>37.93</v>
      </c>
      <c r="I145" s="16">
        <v>23.8066666666667</v>
      </c>
      <c r="J145">
        <f t="shared" si="4"/>
        <v>1.8547366666666631</v>
      </c>
      <c r="K145">
        <f t="shared" si="5"/>
        <v>0.8646822833214256</v>
      </c>
      <c r="L145" s="56" t="s">
        <v>30</v>
      </c>
    </row>
    <row r="146" spans="1:12" ht="50.1" customHeight="1">
      <c r="A146" s="23">
        <v>186</v>
      </c>
      <c r="B146" s="3" t="s">
        <v>1</v>
      </c>
      <c r="C146" s="3">
        <v>1</v>
      </c>
      <c r="D146" s="14">
        <v>1</v>
      </c>
      <c r="E146" s="15">
        <v>81</v>
      </c>
      <c r="F146" s="23" t="s">
        <v>2</v>
      </c>
      <c r="G146" s="27" t="s">
        <v>77</v>
      </c>
      <c r="H146" s="32">
        <v>36.729999999999997</v>
      </c>
      <c r="I146" s="16">
        <v>30.203333333333301</v>
      </c>
      <c r="J146">
        <f t="shared" si="4"/>
        <v>1.3442633333333367</v>
      </c>
      <c r="K146">
        <f t="shared" si="5"/>
        <v>0.79319017081319754</v>
      </c>
      <c r="L146" s="56" t="s">
        <v>30</v>
      </c>
    </row>
    <row r="147" spans="1:12" ht="50.1" customHeight="1">
      <c r="A147" s="23">
        <v>188</v>
      </c>
      <c r="B147" s="3" t="s">
        <v>1</v>
      </c>
      <c r="C147" s="3">
        <v>1</v>
      </c>
      <c r="D147" s="14">
        <v>2</v>
      </c>
      <c r="E147" s="15">
        <v>51</v>
      </c>
      <c r="F147" s="23" t="s">
        <v>2</v>
      </c>
      <c r="G147" s="27" t="s">
        <v>76</v>
      </c>
      <c r="H147" s="28">
        <v>46.9</v>
      </c>
      <c r="I147" s="16">
        <v>24</v>
      </c>
      <c r="J147">
        <f t="shared" si="4"/>
        <v>0.9657</v>
      </c>
      <c r="K147">
        <f t="shared" si="5"/>
        <v>0.72426158743224567</v>
      </c>
      <c r="L147" t="s">
        <v>29</v>
      </c>
    </row>
    <row r="148" spans="1:12" ht="50.1" customHeight="1">
      <c r="A148" s="23">
        <v>189</v>
      </c>
      <c r="B148" s="3" t="s">
        <v>1</v>
      </c>
      <c r="C148" s="3">
        <v>1</v>
      </c>
      <c r="D148" s="14">
        <v>2</v>
      </c>
      <c r="E148" s="15">
        <v>43</v>
      </c>
      <c r="F148" s="23" t="s">
        <v>8</v>
      </c>
      <c r="G148" s="27" t="s">
        <v>59</v>
      </c>
      <c r="H148" s="28">
        <v>50</v>
      </c>
      <c r="I148" s="16">
        <v>30.573333333333299</v>
      </c>
      <c r="J148">
        <f t="shared" si="4"/>
        <v>2.0813333333336015E-2</v>
      </c>
      <c r="K148">
        <f t="shared" si="5"/>
        <v>0.50520314550337286</v>
      </c>
      <c r="L148" t="s">
        <v>29</v>
      </c>
    </row>
    <row r="149" spans="1:12" ht="50.1" customHeight="1">
      <c r="A149" s="23">
        <v>191</v>
      </c>
      <c r="B149" s="23" t="s">
        <v>0</v>
      </c>
      <c r="C149" s="23">
        <v>1</v>
      </c>
      <c r="D149" s="14">
        <v>1</v>
      </c>
      <c r="E149" s="15">
        <v>41</v>
      </c>
      <c r="F149" s="27"/>
      <c r="H149" s="28">
        <v>50</v>
      </c>
      <c r="I149" s="16">
        <v>29.54</v>
      </c>
      <c r="J149">
        <f t="shared" si="4"/>
        <v>0.12207999999999952</v>
      </c>
      <c r="K149">
        <f t="shared" si="5"/>
        <v>0.53048215177073033</v>
      </c>
      <c r="L149" t="s">
        <v>29</v>
      </c>
    </row>
    <row r="150" spans="1:12" ht="50.1" customHeight="1">
      <c r="A150" s="23">
        <v>192</v>
      </c>
      <c r="B150" s="23" t="s">
        <v>1</v>
      </c>
      <c r="C150" s="23">
        <v>1</v>
      </c>
      <c r="D150" s="14">
        <v>1</v>
      </c>
      <c r="E150" s="15">
        <v>51</v>
      </c>
      <c r="F150" s="23" t="s">
        <v>7</v>
      </c>
      <c r="G150" s="1" t="s">
        <v>78</v>
      </c>
      <c r="H150" s="28">
        <v>50</v>
      </c>
      <c r="I150" s="16">
        <v>26.8</v>
      </c>
      <c r="J150">
        <f t="shared" si="4"/>
        <v>0.39059999999999917</v>
      </c>
      <c r="K150">
        <f t="shared" si="5"/>
        <v>0.59642712873391079</v>
      </c>
      <c r="L150" t="s">
        <v>29</v>
      </c>
    </row>
    <row r="151" spans="1:12" ht="50.1" customHeight="1">
      <c r="A151" s="23">
        <v>194</v>
      </c>
      <c r="B151" s="41" t="s">
        <v>0</v>
      </c>
      <c r="C151" s="41">
        <v>1</v>
      </c>
      <c r="D151" s="14">
        <v>1</v>
      </c>
      <c r="E151" s="15">
        <v>68</v>
      </c>
      <c r="F151" s="27"/>
      <c r="G151" s="27"/>
      <c r="H151" s="28">
        <v>50</v>
      </c>
      <c r="I151" s="16">
        <v>30.84</v>
      </c>
      <c r="J151">
        <f t="shared" si="4"/>
        <v>-5.3200000000006575E-3</v>
      </c>
      <c r="K151">
        <f t="shared" si="5"/>
        <v>0.49867000313684035</v>
      </c>
      <c r="L151" t="s">
        <v>29</v>
      </c>
    </row>
    <row r="152" spans="1:12" ht="50.1" customHeight="1">
      <c r="A152" s="23">
        <v>197</v>
      </c>
      <c r="B152" s="41" t="s">
        <v>1</v>
      </c>
      <c r="C152" s="41">
        <v>1</v>
      </c>
      <c r="D152" s="14">
        <v>1</v>
      </c>
      <c r="E152" s="15">
        <v>45</v>
      </c>
      <c r="F152" s="41" t="s">
        <v>7</v>
      </c>
      <c r="G152" s="27" t="s">
        <v>79</v>
      </c>
      <c r="H152" s="28">
        <v>37.11</v>
      </c>
      <c r="I152" s="16">
        <v>24.11</v>
      </c>
      <c r="J152">
        <f t="shared" si="4"/>
        <v>1.9045499999999995</v>
      </c>
      <c r="K152">
        <f t="shared" si="5"/>
        <v>0.87040562968927593</v>
      </c>
      <c r="L152" s="56" t="s">
        <v>30</v>
      </c>
    </row>
    <row r="153" spans="1:12" ht="50.1" customHeight="1">
      <c r="A153" s="23">
        <v>198</v>
      </c>
      <c r="B153" s="41" t="s">
        <v>1</v>
      </c>
      <c r="C153" s="41">
        <v>1</v>
      </c>
      <c r="D153" s="14">
        <v>2</v>
      </c>
      <c r="E153" s="15">
        <v>66</v>
      </c>
      <c r="F153" s="41" t="s">
        <v>7</v>
      </c>
      <c r="G153" s="27" t="s">
        <v>80</v>
      </c>
      <c r="H153" s="28">
        <v>35.1</v>
      </c>
      <c r="I153" s="16">
        <v>27.44</v>
      </c>
      <c r="J153">
        <f t="shared" si="4"/>
        <v>1.7731799999999995</v>
      </c>
      <c r="K153">
        <f t="shared" si="5"/>
        <v>0.85485268951004922</v>
      </c>
      <c r="L153" s="56" t="s">
        <v>30</v>
      </c>
    </row>
    <row r="154" spans="1:12" ht="50.1" customHeight="1">
      <c r="A154" s="23">
        <v>199</v>
      </c>
      <c r="B154" s="41" t="s">
        <v>0</v>
      </c>
      <c r="C154" s="41">
        <v>1</v>
      </c>
      <c r="D154" s="14">
        <v>2</v>
      </c>
      <c r="E154" s="15">
        <v>57</v>
      </c>
      <c r="F154" s="27"/>
      <c r="G154" s="27"/>
      <c r="H154" s="28">
        <v>50</v>
      </c>
      <c r="I154" s="16">
        <v>30.58</v>
      </c>
      <c r="J154">
        <f t="shared" si="4"/>
        <v>2.0159999999999734E-2</v>
      </c>
      <c r="K154">
        <f t="shared" si="5"/>
        <v>0.50503982930818525</v>
      </c>
      <c r="L154" t="s">
        <v>29</v>
      </c>
    </row>
    <row r="155" spans="1:12" ht="50.1" customHeight="1">
      <c r="A155" s="23">
        <v>200</v>
      </c>
      <c r="B155" s="41" t="s">
        <v>1</v>
      </c>
      <c r="C155" s="41">
        <v>1</v>
      </c>
      <c r="D155" s="14">
        <v>1</v>
      </c>
      <c r="E155" s="15">
        <v>60</v>
      </c>
      <c r="F155" s="41" t="s">
        <v>7</v>
      </c>
      <c r="G155" s="27" t="s">
        <v>81</v>
      </c>
      <c r="H155" s="28">
        <v>35.090000000000003</v>
      </c>
      <c r="I155" s="16">
        <v>22.71</v>
      </c>
      <c r="J155">
        <f t="shared" si="4"/>
        <v>2.2376899999999993</v>
      </c>
      <c r="K155">
        <f t="shared" si="5"/>
        <v>0.90358339760397444</v>
      </c>
      <c r="L155" s="56" t="s">
        <v>30</v>
      </c>
    </row>
    <row r="156" spans="1:12" ht="50.1" customHeight="1">
      <c r="A156" s="23">
        <v>201</v>
      </c>
      <c r="B156" s="41" t="s">
        <v>1</v>
      </c>
      <c r="C156" s="41">
        <v>1</v>
      </c>
      <c r="D156" s="14">
        <v>1</v>
      </c>
      <c r="E156" s="15">
        <v>48</v>
      </c>
      <c r="F156" s="41" t="s">
        <v>5</v>
      </c>
      <c r="G156" s="27" t="s">
        <v>52</v>
      </c>
      <c r="H156" s="28">
        <v>50</v>
      </c>
      <c r="I156" s="16">
        <v>25.63</v>
      </c>
      <c r="J156">
        <f t="shared" si="4"/>
        <v>0.50525999999999938</v>
      </c>
      <c r="K156">
        <f t="shared" si="5"/>
        <v>0.6236946521650335</v>
      </c>
      <c r="L156" t="s">
        <v>29</v>
      </c>
    </row>
    <row r="157" spans="1:12" ht="50.1" customHeight="1">
      <c r="A157" s="23">
        <v>203</v>
      </c>
      <c r="B157" s="41" t="s">
        <v>1</v>
      </c>
      <c r="C157" s="41">
        <v>1</v>
      </c>
      <c r="D157" s="14">
        <v>2</v>
      </c>
      <c r="E157" s="15">
        <v>46</v>
      </c>
      <c r="F157" s="41" t="s">
        <v>2</v>
      </c>
      <c r="G157" s="27" t="s">
        <v>82</v>
      </c>
      <c r="H157" s="28">
        <v>36.229999999999997</v>
      </c>
      <c r="I157" s="16">
        <v>24.98</v>
      </c>
      <c r="J157">
        <f t="shared" si="4"/>
        <v>1.9046500000000006</v>
      </c>
      <c r="K157">
        <f t="shared" si="5"/>
        <v>0.8704169092384153</v>
      </c>
      <c r="L157" s="56" t="s">
        <v>30</v>
      </c>
    </row>
    <row r="158" spans="1:12" ht="50.1" customHeight="1">
      <c r="A158" s="23">
        <v>205</v>
      </c>
      <c r="B158" s="41" t="s">
        <v>1</v>
      </c>
      <c r="C158" s="41">
        <v>1</v>
      </c>
      <c r="D158" s="14">
        <v>1</v>
      </c>
      <c r="E158" s="15">
        <v>67</v>
      </c>
      <c r="F158" s="41" t="s">
        <v>7</v>
      </c>
      <c r="G158" s="27" t="s">
        <v>83</v>
      </c>
      <c r="H158" s="28">
        <v>50</v>
      </c>
      <c r="I158" s="16">
        <v>28.6</v>
      </c>
      <c r="J158">
        <f t="shared" si="4"/>
        <v>0.21419999999999906</v>
      </c>
      <c r="K158">
        <f t="shared" si="5"/>
        <v>0.55334618825217263</v>
      </c>
      <c r="L158" t="s">
        <v>29</v>
      </c>
    </row>
    <row r="159" spans="1:12" ht="50.1" customHeight="1">
      <c r="A159" s="23">
        <v>207</v>
      </c>
      <c r="B159" s="41" t="s">
        <v>1</v>
      </c>
      <c r="C159" s="41">
        <v>1</v>
      </c>
      <c r="D159" s="14">
        <v>2</v>
      </c>
      <c r="E159" s="15">
        <v>57</v>
      </c>
      <c r="F159" s="41" t="s">
        <v>8</v>
      </c>
      <c r="G159" s="27" t="s">
        <v>84</v>
      </c>
      <c r="H159" s="28">
        <v>38.51</v>
      </c>
      <c r="I159" s="16">
        <v>26.39</v>
      </c>
      <c r="J159">
        <f t="shared" si="4"/>
        <v>1.5453099999999997</v>
      </c>
      <c r="K159">
        <f t="shared" si="5"/>
        <v>0.82423531757745572</v>
      </c>
      <c r="L159" s="56" t="s">
        <v>30</v>
      </c>
    </row>
    <row r="160" spans="1:12" ht="50.1" customHeight="1">
      <c r="A160" s="23">
        <v>209</v>
      </c>
      <c r="B160" s="41" t="s">
        <v>1</v>
      </c>
      <c r="C160" s="41">
        <v>1</v>
      </c>
      <c r="D160" s="14">
        <v>2</v>
      </c>
      <c r="E160" s="15">
        <v>78</v>
      </c>
      <c r="F160" s="41" t="s">
        <v>2</v>
      </c>
      <c r="G160" s="27" t="s">
        <v>65</v>
      </c>
      <c r="H160" s="28">
        <v>37.49</v>
      </c>
      <c r="I160" s="16">
        <v>27.86</v>
      </c>
      <c r="J160">
        <f t="shared" si="4"/>
        <v>1.5001899999999995</v>
      </c>
      <c r="K160">
        <f t="shared" si="5"/>
        <v>0.81760281230967458</v>
      </c>
      <c r="L160" s="56" t="s">
        <v>30</v>
      </c>
    </row>
    <row r="161" spans="1:12" ht="50.1" customHeight="1">
      <c r="A161" s="23">
        <v>212</v>
      </c>
      <c r="B161" s="9" t="s">
        <v>31</v>
      </c>
      <c r="C161" s="8">
        <v>0</v>
      </c>
      <c r="D161" s="14">
        <v>2</v>
      </c>
      <c r="E161" s="15">
        <v>57</v>
      </c>
      <c r="F161" s="27"/>
      <c r="G161" s="27"/>
      <c r="H161" s="28">
        <v>50</v>
      </c>
      <c r="I161" s="16">
        <v>24.46</v>
      </c>
      <c r="J161">
        <f t="shared" si="4"/>
        <v>0.61991999999999914</v>
      </c>
      <c r="K161">
        <f t="shared" si="5"/>
        <v>0.65020035360416573</v>
      </c>
      <c r="L161" t="s">
        <v>29</v>
      </c>
    </row>
    <row r="162" spans="1:12" ht="50.1" customHeight="1">
      <c r="A162" s="23">
        <v>213</v>
      </c>
      <c r="B162" s="41" t="s">
        <v>1</v>
      </c>
      <c r="C162" s="41">
        <v>1</v>
      </c>
      <c r="D162" s="14">
        <v>2</v>
      </c>
      <c r="E162" s="15">
        <v>64</v>
      </c>
      <c r="F162" s="41" t="s">
        <v>8</v>
      </c>
      <c r="G162" s="27" t="s">
        <v>85</v>
      </c>
      <c r="H162" s="28">
        <v>38.14</v>
      </c>
      <c r="I162" s="16">
        <v>21.24</v>
      </c>
      <c r="J162">
        <f t="shared" si="4"/>
        <v>2.0859000000000001</v>
      </c>
      <c r="K162">
        <f t="shared" si="5"/>
        <v>0.88952516102837187</v>
      </c>
      <c r="L162" s="56" t="s">
        <v>30</v>
      </c>
    </row>
    <row r="163" spans="1:12" ht="50.1" customHeight="1">
      <c r="A163" s="23">
        <v>214</v>
      </c>
      <c r="B163" s="9" t="s">
        <v>31</v>
      </c>
      <c r="C163" s="8">
        <v>0</v>
      </c>
      <c r="D163" s="14">
        <v>1</v>
      </c>
      <c r="E163" s="15">
        <v>71</v>
      </c>
      <c r="F163" s="27"/>
      <c r="G163" s="27"/>
      <c r="H163" s="28">
        <v>50</v>
      </c>
      <c r="I163" s="16">
        <v>25.1</v>
      </c>
      <c r="J163">
        <f t="shared" si="4"/>
        <v>0.55719999999999903</v>
      </c>
      <c r="K163">
        <f t="shared" si="5"/>
        <v>0.63580442711037</v>
      </c>
      <c r="L163" t="s">
        <v>29</v>
      </c>
    </row>
    <row r="164" spans="1:12" ht="50.1" customHeight="1">
      <c r="A164" s="23">
        <v>216</v>
      </c>
      <c r="B164" s="41" t="s">
        <v>1</v>
      </c>
      <c r="C164" s="41">
        <v>1</v>
      </c>
      <c r="D164" s="14">
        <v>2</v>
      </c>
      <c r="E164" s="15">
        <v>61</v>
      </c>
      <c r="F164" s="41" t="s">
        <v>2</v>
      </c>
      <c r="G164" s="27" t="s">
        <v>86</v>
      </c>
      <c r="H164" s="28">
        <v>35.17</v>
      </c>
      <c r="I164" s="16">
        <v>24.34</v>
      </c>
      <c r="J164">
        <f t="shared" si="4"/>
        <v>2.0701900000000002</v>
      </c>
      <c r="K164">
        <f t="shared" si="5"/>
        <v>0.88797186362459735</v>
      </c>
      <c r="L164" s="56" t="s">
        <v>30</v>
      </c>
    </row>
    <row r="165" spans="1:12" ht="50.1" customHeight="1">
      <c r="A165" s="23">
        <v>217</v>
      </c>
      <c r="B165" s="41" t="s">
        <v>0</v>
      </c>
      <c r="C165" s="41">
        <v>1</v>
      </c>
      <c r="D165" s="14">
        <v>2</v>
      </c>
      <c r="E165" s="15">
        <v>71</v>
      </c>
      <c r="H165" s="28">
        <v>36.549999999999997</v>
      </c>
      <c r="I165" s="16">
        <v>24.66</v>
      </c>
      <c r="J165">
        <f t="shared" si="4"/>
        <v>1.9049700000000001</v>
      </c>
      <c r="K165">
        <f t="shared" si="5"/>
        <v>0.87045299818063382</v>
      </c>
      <c r="L165" s="56" t="s">
        <v>30</v>
      </c>
    </row>
    <row r="166" spans="1:12" ht="50.1" customHeight="1">
      <c r="A166" s="23">
        <v>219</v>
      </c>
      <c r="B166" s="41" t="s">
        <v>0</v>
      </c>
      <c r="C166" s="41">
        <v>1</v>
      </c>
      <c r="D166" s="14">
        <v>1</v>
      </c>
      <c r="E166" s="15">
        <v>48</v>
      </c>
      <c r="H166" s="28">
        <v>38.04</v>
      </c>
      <c r="I166" s="16">
        <v>27.07</v>
      </c>
      <c r="J166">
        <f t="shared" si="4"/>
        <v>1.5242600000000004</v>
      </c>
      <c r="K166">
        <f t="shared" si="5"/>
        <v>0.82116493088250309</v>
      </c>
      <c r="L166" s="56" t="s">
        <v>30</v>
      </c>
    </row>
    <row r="167" spans="1:12" ht="50.1" customHeight="1">
      <c r="A167" s="23">
        <v>218</v>
      </c>
      <c r="B167" s="3" t="s">
        <v>0</v>
      </c>
      <c r="C167" s="3">
        <v>1</v>
      </c>
      <c r="D167" s="14">
        <v>1</v>
      </c>
      <c r="E167" s="15">
        <v>32</v>
      </c>
      <c r="H167" s="28">
        <v>36.83</v>
      </c>
      <c r="I167" s="16">
        <v>28.77</v>
      </c>
      <c r="J167">
        <f t="shared" si="4"/>
        <v>1.4750299999999998</v>
      </c>
      <c r="K167">
        <f t="shared" si="5"/>
        <v>0.81382071763800112</v>
      </c>
      <c r="L167" s="56" t="s">
        <v>30</v>
      </c>
    </row>
    <row r="168" spans="1:12" ht="50.1" customHeight="1">
      <c r="A168" s="23">
        <v>220</v>
      </c>
      <c r="B168" s="3" t="s">
        <v>0</v>
      </c>
      <c r="C168" s="3">
        <v>1</v>
      </c>
      <c r="D168" s="14">
        <v>1</v>
      </c>
      <c r="E168" s="15">
        <v>70</v>
      </c>
      <c r="F168" s="27"/>
      <c r="G168" s="27"/>
      <c r="H168" s="28">
        <v>35.82</v>
      </c>
      <c r="I168" s="16">
        <v>29.265000000000001</v>
      </c>
      <c r="J168">
        <f t="shared" si="4"/>
        <v>1.5244899999999997</v>
      </c>
      <c r="K168">
        <f t="shared" si="5"/>
        <v>0.8211987045976088</v>
      </c>
      <c r="L168" s="56" t="s">
        <v>30</v>
      </c>
    </row>
    <row r="169" spans="1:12" ht="50.1" customHeight="1">
      <c r="A169" s="23">
        <v>221</v>
      </c>
      <c r="B169" s="3" t="s">
        <v>1</v>
      </c>
      <c r="C169" s="3">
        <v>1</v>
      </c>
      <c r="D169" s="14">
        <v>1</v>
      </c>
      <c r="E169" s="15">
        <v>62</v>
      </c>
      <c r="F169" s="41" t="s">
        <v>8</v>
      </c>
      <c r="G169" s="27" t="s">
        <v>84</v>
      </c>
      <c r="H169" s="28">
        <v>50</v>
      </c>
      <c r="I169" s="16">
        <v>26.432500000000001</v>
      </c>
      <c r="J169">
        <f t="shared" si="4"/>
        <v>0.42661499999999908</v>
      </c>
      <c r="K169">
        <f t="shared" si="5"/>
        <v>0.60506507267335063</v>
      </c>
      <c r="L169" t="s">
        <v>29</v>
      </c>
    </row>
    <row r="170" spans="1:12" ht="50.1" customHeight="1">
      <c r="A170" s="23">
        <v>222</v>
      </c>
      <c r="B170" s="3" t="s">
        <v>0</v>
      </c>
      <c r="C170" s="3">
        <v>1</v>
      </c>
      <c r="D170" s="14">
        <v>1</v>
      </c>
      <c r="E170" s="15">
        <v>69</v>
      </c>
      <c r="F170" s="27"/>
      <c r="G170" s="27"/>
      <c r="H170" s="28">
        <v>39.799999999999997</v>
      </c>
      <c r="I170" s="16">
        <v>25.592500000000001</v>
      </c>
      <c r="J170">
        <f t="shared" si="4"/>
        <v>1.498335</v>
      </c>
      <c r="K170">
        <f t="shared" si="5"/>
        <v>0.81732601603217703</v>
      </c>
      <c r="L170" s="56" t="s">
        <v>30</v>
      </c>
    </row>
    <row r="171" spans="1:12" ht="50.1" customHeight="1">
      <c r="A171" s="23">
        <v>223</v>
      </c>
      <c r="B171" s="3" t="s">
        <v>1</v>
      </c>
      <c r="C171" s="3">
        <v>1</v>
      </c>
      <c r="D171" s="14">
        <v>1</v>
      </c>
      <c r="E171" s="15">
        <v>70</v>
      </c>
      <c r="F171" s="41" t="s">
        <v>8</v>
      </c>
      <c r="G171" s="27" t="s">
        <v>87</v>
      </c>
      <c r="H171" s="28">
        <v>50</v>
      </c>
      <c r="I171" s="16">
        <v>29.28</v>
      </c>
      <c r="J171">
        <f t="shared" si="4"/>
        <v>0.14755999999999903</v>
      </c>
      <c r="K171">
        <f t="shared" si="5"/>
        <v>0.53682320866501509</v>
      </c>
      <c r="L171" t="s">
        <v>29</v>
      </c>
    </row>
    <row r="172" spans="1:12" ht="50.1" customHeight="1">
      <c r="A172" s="23">
        <v>224</v>
      </c>
      <c r="B172" s="3" t="s">
        <v>4</v>
      </c>
      <c r="C172" s="3">
        <v>0</v>
      </c>
      <c r="D172" s="14">
        <v>1</v>
      </c>
      <c r="E172" s="15">
        <v>55</v>
      </c>
      <c r="F172" s="27"/>
      <c r="G172" s="27"/>
      <c r="H172" s="28">
        <v>37.36</v>
      </c>
      <c r="I172" s="16">
        <v>28.357500000000002</v>
      </c>
      <c r="J172">
        <f t="shared" si="4"/>
        <v>1.4640449999999996</v>
      </c>
      <c r="K172">
        <f t="shared" si="5"/>
        <v>0.81215056750919867</v>
      </c>
      <c r="L172" s="56" t="s">
        <v>30</v>
      </c>
    </row>
    <row r="173" spans="1:12" ht="50.1" customHeight="1">
      <c r="A173" s="23">
        <v>225</v>
      </c>
      <c r="B173" s="3" t="s">
        <v>1</v>
      </c>
      <c r="C173" s="3">
        <v>1</v>
      </c>
      <c r="D173" s="14">
        <v>2</v>
      </c>
      <c r="E173" s="15">
        <v>54</v>
      </c>
      <c r="F173" s="41" t="s">
        <v>5</v>
      </c>
      <c r="G173" s="27" t="s">
        <v>52</v>
      </c>
      <c r="H173" s="28">
        <v>35.869999999999997</v>
      </c>
      <c r="I173" s="16">
        <v>21.79</v>
      </c>
      <c r="J173">
        <f t="shared" si="4"/>
        <v>2.2521900000000006</v>
      </c>
      <c r="K173">
        <f t="shared" si="5"/>
        <v>0.90483927266744757</v>
      </c>
      <c r="L173" s="56" t="s">
        <v>30</v>
      </c>
    </row>
    <row r="174" spans="1:12" ht="50.1" customHeight="1">
      <c r="A174" s="23">
        <v>227</v>
      </c>
      <c r="B174" s="3" t="s">
        <v>4</v>
      </c>
      <c r="C174" s="3">
        <v>0</v>
      </c>
      <c r="D174" s="14">
        <v>1</v>
      </c>
      <c r="E174" s="15">
        <v>44</v>
      </c>
      <c r="F174" s="27"/>
      <c r="G174" s="27"/>
      <c r="H174" s="28">
        <v>35.020000000000003</v>
      </c>
      <c r="I174" s="16">
        <v>29.68</v>
      </c>
      <c r="J174">
        <f t="shared" si="4"/>
        <v>1.56142</v>
      </c>
      <c r="K174">
        <f t="shared" si="5"/>
        <v>0.82655701931773706</v>
      </c>
      <c r="L174" s="56" t="s">
        <v>30</v>
      </c>
    </row>
    <row r="175" spans="1:12" ht="50.1" customHeight="1">
      <c r="A175" s="23">
        <v>228</v>
      </c>
      <c r="B175" s="3" t="s">
        <v>0</v>
      </c>
      <c r="C175" s="3">
        <v>1</v>
      </c>
      <c r="D175" s="14">
        <v>1</v>
      </c>
      <c r="E175" s="15">
        <v>74</v>
      </c>
      <c r="F175" s="27"/>
      <c r="G175" s="27"/>
      <c r="H175" s="28">
        <v>43.73</v>
      </c>
      <c r="I175" s="16">
        <v>27.7225</v>
      </c>
      <c r="J175">
        <f t="shared" si="4"/>
        <v>0.908385</v>
      </c>
      <c r="K175">
        <f t="shared" si="5"/>
        <v>0.71266957014881904</v>
      </c>
      <c r="L175" t="s">
        <v>29</v>
      </c>
    </row>
    <row r="176" spans="1:12" ht="50.1" customHeight="1">
      <c r="A176" s="23">
        <v>229</v>
      </c>
      <c r="B176" s="3" t="s">
        <v>4</v>
      </c>
      <c r="C176" s="3">
        <v>0</v>
      </c>
      <c r="D176" s="14">
        <v>1</v>
      </c>
      <c r="E176" s="15">
        <v>48</v>
      </c>
      <c r="F176" s="27"/>
      <c r="G176" s="27"/>
      <c r="H176" s="28">
        <v>34.93</v>
      </c>
      <c r="I176" s="16">
        <v>27.675000000000001</v>
      </c>
      <c r="J176">
        <f t="shared" si="4"/>
        <v>1.7666399999999998</v>
      </c>
      <c r="K176">
        <f t="shared" si="5"/>
        <v>0.85403932442339869</v>
      </c>
      <c r="L176" s="56" t="s">
        <v>30</v>
      </c>
    </row>
    <row r="177" spans="1:12" ht="50.1" customHeight="1">
      <c r="A177" s="23">
        <v>230</v>
      </c>
      <c r="B177" s="3" t="s">
        <v>1</v>
      </c>
      <c r="C177" s="3">
        <v>1</v>
      </c>
      <c r="D177" s="14">
        <v>1</v>
      </c>
      <c r="E177" s="15">
        <v>63</v>
      </c>
      <c r="F177" s="41" t="s">
        <v>8</v>
      </c>
      <c r="G177" s="27" t="s">
        <v>88</v>
      </c>
      <c r="H177" s="28">
        <v>50</v>
      </c>
      <c r="I177" s="16">
        <v>23.077500000000001</v>
      </c>
      <c r="J177">
        <f t="shared" si="4"/>
        <v>0.75540499999999922</v>
      </c>
      <c r="K177">
        <f t="shared" si="5"/>
        <v>0.68035527928049899</v>
      </c>
      <c r="L177" t="s">
        <v>29</v>
      </c>
    </row>
    <row r="178" spans="1:12" ht="50.1" customHeight="1">
      <c r="A178" s="23">
        <v>231</v>
      </c>
      <c r="B178" s="3" t="s">
        <v>4</v>
      </c>
      <c r="C178" s="3">
        <v>0</v>
      </c>
      <c r="D178" s="14">
        <v>2</v>
      </c>
      <c r="E178" s="15">
        <v>67</v>
      </c>
      <c r="F178" s="27"/>
      <c r="G178" s="27"/>
      <c r="H178" s="28">
        <v>36.26</v>
      </c>
      <c r="I178" s="16">
        <v>25.512499999999999</v>
      </c>
      <c r="J178">
        <f t="shared" si="4"/>
        <v>1.8495550000000001</v>
      </c>
      <c r="K178">
        <f t="shared" si="5"/>
        <v>0.86407484642776822</v>
      </c>
      <c r="L178" s="56" t="s">
        <v>30</v>
      </c>
    </row>
    <row r="179" spans="1:12" ht="50.1" customHeight="1">
      <c r="A179" s="23">
        <v>232</v>
      </c>
      <c r="B179" s="3" t="s">
        <v>1</v>
      </c>
      <c r="C179" s="3">
        <v>1</v>
      </c>
      <c r="D179" s="14">
        <v>1</v>
      </c>
      <c r="E179" s="15">
        <v>72</v>
      </c>
      <c r="F179" s="41" t="s">
        <v>7</v>
      </c>
      <c r="G179" s="27" t="s">
        <v>89</v>
      </c>
      <c r="H179" s="28">
        <v>31.84</v>
      </c>
      <c r="I179" s="16">
        <v>26.69</v>
      </c>
      <c r="J179">
        <f t="shared" si="4"/>
        <v>2.1629</v>
      </c>
      <c r="K179">
        <f t="shared" si="5"/>
        <v>0.89686809500234943</v>
      </c>
      <c r="L179" s="56" t="s">
        <v>30</v>
      </c>
    </row>
    <row r="180" spans="1:12" ht="50.1" customHeight="1">
      <c r="A180" s="23">
        <v>233</v>
      </c>
      <c r="B180" s="3" t="s">
        <v>1</v>
      </c>
      <c r="C180" s="3">
        <v>1</v>
      </c>
      <c r="D180" s="14">
        <v>1</v>
      </c>
      <c r="E180" s="15">
        <v>56</v>
      </c>
      <c r="F180" s="41" t="s">
        <v>2</v>
      </c>
      <c r="G180" s="27" t="s">
        <v>90</v>
      </c>
      <c r="H180" s="28">
        <v>32.270000000000003</v>
      </c>
      <c r="I180" s="16">
        <v>22.745000000000001</v>
      </c>
      <c r="J180">
        <f t="shared" si="4"/>
        <v>2.5078</v>
      </c>
      <c r="K180">
        <f t="shared" si="5"/>
        <v>0.92468682316721973</v>
      </c>
      <c r="L180" s="56" t="s">
        <v>30</v>
      </c>
    </row>
    <row r="181" spans="1:12" ht="50.1" customHeight="1">
      <c r="A181" s="23">
        <v>234</v>
      </c>
      <c r="B181" s="9" t="s">
        <v>31</v>
      </c>
      <c r="C181" s="8">
        <v>0</v>
      </c>
      <c r="D181" s="14">
        <v>2</v>
      </c>
      <c r="E181" s="15">
        <v>29</v>
      </c>
      <c r="F181" s="27"/>
      <c r="G181" s="27"/>
      <c r="H181" s="28">
        <v>39.090000000000003</v>
      </c>
      <c r="I181" s="16">
        <v>25.7575</v>
      </c>
      <c r="J181">
        <f t="shared" si="4"/>
        <v>1.5510349999999997</v>
      </c>
      <c r="K181">
        <f t="shared" si="5"/>
        <v>0.82506316772367083</v>
      </c>
      <c r="L181" s="56" t="s">
        <v>30</v>
      </c>
    </row>
    <row r="182" spans="1:12" ht="50.1" customHeight="1">
      <c r="A182" s="23">
        <v>235</v>
      </c>
      <c r="B182" s="8" t="s">
        <v>1</v>
      </c>
      <c r="C182" s="8">
        <v>1</v>
      </c>
      <c r="D182" s="14">
        <v>2</v>
      </c>
      <c r="E182" s="15">
        <v>45</v>
      </c>
      <c r="F182" s="41">
        <v>0</v>
      </c>
      <c r="G182" s="27"/>
      <c r="H182" s="28">
        <v>37.4</v>
      </c>
      <c r="I182" s="16">
        <v>28.54</v>
      </c>
      <c r="J182">
        <f t="shared" si="4"/>
        <v>1.4422800000000002</v>
      </c>
      <c r="K182">
        <f t="shared" si="5"/>
        <v>0.80880747421353982</v>
      </c>
      <c r="L182" s="56" t="s">
        <v>30</v>
      </c>
    </row>
    <row r="183" spans="1:12" ht="50.1" customHeight="1">
      <c r="A183" s="23">
        <v>237</v>
      </c>
      <c r="B183" s="3" t="s">
        <v>1</v>
      </c>
      <c r="C183" s="3">
        <v>1</v>
      </c>
      <c r="D183" s="14">
        <v>2</v>
      </c>
      <c r="E183" s="15">
        <v>68</v>
      </c>
      <c r="F183" s="41" t="s">
        <v>8</v>
      </c>
      <c r="G183" s="27" t="s">
        <v>34</v>
      </c>
      <c r="H183" s="28">
        <v>36.53</v>
      </c>
      <c r="I183" s="16">
        <v>27.1525</v>
      </c>
      <c r="J183">
        <f t="shared" si="4"/>
        <v>1.6626449999999995</v>
      </c>
      <c r="K183">
        <f t="shared" si="5"/>
        <v>0.84059274338609813</v>
      </c>
      <c r="L183" s="56" t="s">
        <v>30</v>
      </c>
    </row>
    <row r="184" spans="1:12" ht="50.1" customHeight="1">
      <c r="A184" s="39">
        <v>238</v>
      </c>
      <c r="B184" s="40" t="s">
        <v>1</v>
      </c>
      <c r="C184" s="40">
        <v>1</v>
      </c>
      <c r="D184" s="14">
        <v>1</v>
      </c>
      <c r="E184" s="15">
        <v>34</v>
      </c>
      <c r="F184" s="41" t="s">
        <v>7</v>
      </c>
      <c r="G184" s="27" t="s">
        <v>91</v>
      </c>
      <c r="H184" s="28">
        <v>32.75</v>
      </c>
      <c r="I184" s="16">
        <v>25.172499999999999</v>
      </c>
      <c r="J184">
        <f t="shared" si="4"/>
        <v>2.2233449999999997</v>
      </c>
      <c r="K184">
        <f t="shared" si="5"/>
        <v>0.90232639915889923</v>
      </c>
      <c r="L184" s="56" t="s">
        <v>30</v>
      </c>
    </row>
    <row r="185" spans="1:12" ht="50.1" customHeight="1">
      <c r="A185" s="23">
        <v>239</v>
      </c>
      <c r="B185" s="9" t="s">
        <v>31</v>
      </c>
      <c r="C185" s="3">
        <v>0</v>
      </c>
      <c r="D185" s="14">
        <v>2</v>
      </c>
      <c r="E185" s="15">
        <v>83</v>
      </c>
      <c r="F185" s="27"/>
      <c r="G185" s="27"/>
      <c r="H185" s="28">
        <v>50</v>
      </c>
      <c r="I185" s="16">
        <v>26.817499999999999</v>
      </c>
      <c r="J185">
        <f t="shared" si="4"/>
        <v>0.38888499999999926</v>
      </c>
      <c r="K185">
        <f t="shared" si="5"/>
        <v>0.59601425695528998</v>
      </c>
      <c r="L185" t="s">
        <v>29</v>
      </c>
    </row>
    <row r="186" spans="1:12" ht="50.1" customHeight="1">
      <c r="A186" s="23">
        <v>241</v>
      </c>
      <c r="B186" s="3" t="s">
        <v>0</v>
      </c>
      <c r="C186" s="3">
        <v>1</v>
      </c>
      <c r="D186" s="14">
        <v>1</v>
      </c>
      <c r="E186" s="15">
        <v>67</v>
      </c>
      <c r="H186" s="28">
        <v>36.729999999999997</v>
      </c>
      <c r="I186" s="16">
        <v>31.497499999999999</v>
      </c>
      <c r="J186">
        <f t="shared" si="4"/>
        <v>1.217435</v>
      </c>
      <c r="K186">
        <f t="shared" si="5"/>
        <v>0.77161184209832856</v>
      </c>
      <c r="L186" s="56" t="s">
        <v>30</v>
      </c>
    </row>
    <row r="187" spans="1:12" ht="50.1" customHeight="1">
      <c r="A187" s="23">
        <v>242</v>
      </c>
      <c r="B187" s="3" t="s">
        <v>0</v>
      </c>
      <c r="C187" s="3">
        <v>1</v>
      </c>
      <c r="D187" s="14">
        <v>1</v>
      </c>
      <c r="E187" s="15">
        <v>46</v>
      </c>
      <c r="H187" s="28">
        <v>37.22</v>
      </c>
      <c r="I187" s="16">
        <v>30.85</v>
      </c>
      <c r="J187">
        <f t="shared" si="4"/>
        <v>1.2333599999999998</v>
      </c>
      <c r="K187">
        <f t="shared" si="5"/>
        <v>0.77440611174932406</v>
      </c>
      <c r="L187" s="56" t="s">
        <v>30</v>
      </c>
    </row>
    <row r="188" spans="1:12" ht="50.1" customHeight="1">
      <c r="A188" s="23">
        <v>243</v>
      </c>
      <c r="B188" s="3" t="s">
        <v>4</v>
      </c>
      <c r="C188" s="3">
        <v>0</v>
      </c>
      <c r="D188" s="14">
        <v>1</v>
      </c>
      <c r="E188" s="15">
        <v>58</v>
      </c>
      <c r="H188" s="28">
        <v>50</v>
      </c>
      <c r="I188" s="16">
        <v>30.594999999999999</v>
      </c>
      <c r="J188">
        <f t="shared" si="4"/>
        <v>1.8689999999999429E-2</v>
      </c>
      <c r="K188">
        <f t="shared" si="5"/>
        <v>0.50467236398979443</v>
      </c>
      <c r="L188" t="s">
        <v>29</v>
      </c>
    </row>
    <row r="189" spans="1:12" ht="50.1" customHeight="1">
      <c r="A189" s="23">
        <v>244</v>
      </c>
      <c r="B189" s="3" t="s">
        <v>0</v>
      </c>
      <c r="C189" s="3">
        <v>1</v>
      </c>
      <c r="D189" s="14">
        <v>1</v>
      </c>
      <c r="E189" s="15">
        <v>46</v>
      </c>
      <c r="H189" s="28">
        <v>36.31</v>
      </c>
      <c r="I189" s="16">
        <v>26.762499999999999</v>
      </c>
      <c r="J189">
        <f t="shared" si="4"/>
        <v>1.7222049999999998</v>
      </c>
      <c r="K189">
        <f t="shared" si="5"/>
        <v>0.84841263629751418</v>
      </c>
      <c r="L189" s="56" t="s">
        <v>30</v>
      </c>
    </row>
    <row r="190" spans="1:12" ht="50.1" customHeight="1">
      <c r="A190" s="23">
        <v>247</v>
      </c>
      <c r="B190" s="3" t="s">
        <v>1</v>
      </c>
      <c r="C190" s="3">
        <v>1</v>
      </c>
      <c r="D190" s="14">
        <v>1</v>
      </c>
      <c r="E190" s="15">
        <v>59</v>
      </c>
      <c r="F190" s="41" t="s">
        <v>2</v>
      </c>
      <c r="G190" s="27" t="s">
        <v>92</v>
      </c>
      <c r="H190" s="28">
        <v>38.28</v>
      </c>
      <c r="I190" s="16">
        <v>25.162500000000001</v>
      </c>
      <c r="J190">
        <f t="shared" si="4"/>
        <v>1.6879149999999994</v>
      </c>
      <c r="K190">
        <f t="shared" si="5"/>
        <v>0.84394976525824228</v>
      </c>
      <c r="L190" s="56" t="s">
        <v>30</v>
      </c>
    </row>
    <row r="191" spans="1:12" ht="50.1" customHeight="1">
      <c r="A191" s="23">
        <v>248</v>
      </c>
      <c r="B191" s="3" t="s">
        <v>0</v>
      </c>
      <c r="C191" s="3">
        <v>1</v>
      </c>
      <c r="D191" s="14">
        <v>1</v>
      </c>
      <c r="E191" s="15">
        <v>79</v>
      </c>
      <c r="H191" s="28">
        <v>50</v>
      </c>
      <c r="I191" s="16">
        <v>31.135000000000002</v>
      </c>
      <c r="J191">
        <f t="shared" si="4"/>
        <v>-3.4230000000000871E-2</v>
      </c>
      <c r="K191">
        <f t="shared" si="5"/>
        <v>0.49144333546560837</v>
      </c>
      <c r="L191" t="s">
        <v>29</v>
      </c>
    </row>
    <row r="192" spans="1:12" ht="50.1" customHeight="1">
      <c r="A192" s="23">
        <v>251</v>
      </c>
      <c r="B192" s="3" t="s">
        <v>4</v>
      </c>
      <c r="C192" s="3">
        <v>0</v>
      </c>
      <c r="D192" s="14">
        <v>2</v>
      </c>
      <c r="E192" s="15">
        <v>56</v>
      </c>
      <c r="H192" s="28">
        <v>50</v>
      </c>
      <c r="I192" s="16">
        <v>27.635000000000002</v>
      </c>
      <c r="J192">
        <f t="shared" si="4"/>
        <v>0.3087699999999991</v>
      </c>
      <c r="K192">
        <f t="shared" si="5"/>
        <v>0.57658500372725374</v>
      </c>
      <c r="L192" t="s">
        <v>29</v>
      </c>
    </row>
    <row r="193" spans="1:12" ht="50.1" customHeight="1">
      <c r="A193" s="23">
        <v>252</v>
      </c>
      <c r="B193" s="3" t="s">
        <v>0</v>
      </c>
      <c r="C193" s="3">
        <v>1</v>
      </c>
      <c r="D193" s="14">
        <v>2</v>
      </c>
      <c r="E193" s="15">
        <v>54</v>
      </c>
      <c r="F193" s="27"/>
      <c r="G193" s="27"/>
      <c r="H193" s="28">
        <v>50</v>
      </c>
      <c r="I193" s="16">
        <v>28.467500000000001</v>
      </c>
      <c r="J193">
        <f t="shared" si="4"/>
        <v>0.22718499999999908</v>
      </c>
      <c r="K193">
        <f t="shared" si="5"/>
        <v>0.55655321876176156</v>
      </c>
      <c r="L193" t="s">
        <v>29</v>
      </c>
    </row>
    <row r="194" spans="1:12" ht="50.1" customHeight="1">
      <c r="A194" s="23">
        <v>253</v>
      </c>
      <c r="B194" s="3" t="s">
        <v>0</v>
      </c>
      <c r="C194" s="3">
        <v>1</v>
      </c>
      <c r="D194" s="14">
        <v>1</v>
      </c>
      <c r="E194" s="15">
        <v>48</v>
      </c>
      <c r="F194" s="27"/>
      <c r="G194" s="27"/>
      <c r="H194" s="28">
        <v>36.36</v>
      </c>
      <c r="I194" s="16">
        <v>27.625</v>
      </c>
      <c r="J194">
        <f t="shared" ref="J194:J257" si="6">7.867-0.097*H194-0.098*I194</f>
        <v>1.6328300000000002</v>
      </c>
      <c r="K194">
        <f t="shared" ref="K194:K257" si="7">1/(1+EXP(-J194))</f>
        <v>0.83655695167044086</v>
      </c>
      <c r="L194" s="56" t="s">
        <v>30</v>
      </c>
    </row>
    <row r="195" spans="1:12" ht="50.1" customHeight="1">
      <c r="A195" s="23" t="s">
        <v>17</v>
      </c>
      <c r="B195" s="9" t="s">
        <v>31</v>
      </c>
      <c r="C195" s="3">
        <v>0</v>
      </c>
      <c r="D195" s="14">
        <v>2</v>
      </c>
      <c r="E195" s="15">
        <v>59</v>
      </c>
      <c r="F195" s="27"/>
      <c r="H195" s="28">
        <v>37.31</v>
      </c>
      <c r="I195" s="16">
        <v>26.925000000000001</v>
      </c>
      <c r="J195">
        <f t="shared" si="6"/>
        <v>1.60928</v>
      </c>
      <c r="K195">
        <f t="shared" si="7"/>
        <v>0.83331139989634417</v>
      </c>
      <c r="L195" s="56" t="s">
        <v>30</v>
      </c>
    </row>
    <row r="196" spans="1:12" ht="50.1" customHeight="1">
      <c r="A196" s="23">
        <v>196</v>
      </c>
      <c r="B196" s="3" t="s">
        <v>1</v>
      </c>
      <c r="C196" s="3">
        <v>1</v>
      </c>
      <c r="D196" s="14">
        <v>2</v>
      </c>
      <c r="E196" s="15">
        <v>30</v>
      </c>
      <c r="F196" s="41" t="s">
        <v>2</v>
      </c>
      <c r="G196" s="27" t="s">
        <v>18</v>
      </c>
      <c r="H196" s="28">
        <v>50</v>
      </c>
      <c r="I196" s="28">
        <v>26.948333333333299</v>
      </c>
      <c r="J196">
        <f t="shared" si="6"/>
        <v>0.3760633333333363</v>
      </c>
      <c r="K196">
        <f t="shared" si="7"/>
        <v>0.59292327702308512</v>
      </c>
      <c r="L196" t="s">
        <v>29</v>
      </c>
    </row>
    <row r="197" spans="1:12" ht="50.1" customHeight="1">
      <c r="A197" s="23">
        <v>245</v>
      </c>
      <c r="B197" s="3" t="s">
        <v>0</v>
      </c>
      <c r="C197" s="3">
        <v>1</v>
      </c>
      <c r="D197" s="14">
        <v>2</v>
      </c>
      <c r="E197" s="15">
        <v>58</v>
      </c>
      <c r="F197" s="27"/>
      <c r="G197" s="27"/>
      <c r="H197" s="28">
        <v>50</v>
      </c>
      <c r="I197" s="28">
        <v>29.863333333333301</v>
      </c>
      <c r="J197">
        <f t="shared" si="6"/>
        <v>9.0393333333335768E-2</v>
      </c>
      <c r="K197">
        <f t="shared" si="7"/>
        <v>0.52258295839948277</v>
      </c>
      <c r="L197" t="s">
        <v>29</v>
      </c>
    </row>
    <row r="198" spans="1:12" ht="50.1" customHeight="1">
      <c r="A198" s="39">
        <v>246</v>
      </c>
      <c r="B198" s="40" t="s">
        <v>0</v>
      </c>
      <c r="C198" s="40">
        <v>1</v>
      </c>
      <c r="D198" s="14">
        <v>2</v>
      </c>
      <c r="E198" s="15">
        <v>56</v>
      </c>
      <c r="F198" s="41"/>
      <c r="G198" s="27"/>
      <c r="H198" s="28">
        <v>37.54</v>
      </c>
      <c r="I198" s="28">
        <v>26.58</v>
      </c>
      <c r="J198">
        <f t="shared" si="6"/>
        <v>1.6207800000000003</v>
      </c>
      <c r="K198">
        <f t="shared" si="7"/>
        <v>0.83490267325244016</v>
      </c>
      <c r="L198" s="56" t="s">
        <v>30</v>
      </c>
    </row>
    <row r="199" spans="1:12" ht="50.1" customHeight="1">
      <c r="A199" s="23">
        <v>254</v>
      </c>
      <c r="B199" s="3" t="s">
        <v>1</v>
      </c>
      <c r="C199" s="3">
        <v>1</v>
      </c>
      <c r="D199" s="14">
        <v>1</v>
      </c>
      <c r="E199" s="15">
        <v>74</v>
      </c>
      <c r="F199" s="41" t="s">
        <v>8</v>
      </c>
      <c r="G199" s="27" t="s">
        <v>36</v>
      </c>
      <c r="H199" s="28">
        <v>37.92</v>
      </c>
      <c r="I199" s="28">
        <v>25.856666666666701</v>
      </c>
      <c r="J199">
        <f t="shared" si="6"/>
        <v>1.6548066666666634</v>
      </c>
      <c r="K199">
        <f t="shared" si="7"/>
        <v>0.83953962741164145</v>
      </c>
      <c r="L199" s="56" t="s">
        <v>30</v>
      </c>
    </row>
    <row r="200" spans="1:12" ht="50.1" customHeight="1">
      <c r="A200" s="23">
        <v>255</v>
      </c>
      <c r="B200" s="3" t="s">
        <v>0</v>
      </c>
      <c r="C200" s="3">
        <v>1</v>
      </c>
      <c r="D200" s="14">
        <v>2</v>
      </c>
      <c r="E200" s="15">
        <v>74</v>
      </c>
      <c r="F200" s="27"/>
      <c r="G200" s="27"/>
      <c r="H200" s="28">
        <v>37.99</v>
      </c>
      <c r="I200" s="28">
        <v>29.481666666666701</v>
      </c>
      <c r="J200">
        <f t="shared" si="6"/>
        <v>1.2927666666666631</v>
      </c>
      <c r="K200">
        <f t="shared" si="7"/>
        <v>0.78461510806617263</v>
      </c>
      <c r="L200" s="56" t="s">
        <v>30</v>
      </c>
    </row>
    <row r="201" spans="1:12" ht="50.1" customHeight="1">
      <c r="A201" s="23">
        <v>256</v>
      </c>
      <c r="B201" s="3" t="s">
        <v>1</v>
      </c>
      <c r="C201" s="3">
        <v>1</v>
      </c>
      <c r="D201" s="14">
        <v>1</v>
      </c>
      <c r="E201" s="15">
        <v>54</v>
      </c>
      <c r="F201" s="41" t="s">
        <v>8</v>
      </c>
      <c r="G201" s="27" t="s">
        <v>93</v>
      </c>
      <c r="H201" s="28">
        <v>50</v>
      </c>
      <c r="I201" s="28">
        <v>22.3816666666667</v>
      </c>
      <c r="J201">
        <f t="shared" si="6"/>
        <v>0.82359666666666298</v>
      </c>
      <c r="K201">
        <f t="shared" si="7"/>
        <v>0.69499927879894663</v>
      </c>
      <c r="L201" t="s">
        <v>29</v>
      </c>
    </row>
    <row r="202" spans="1:12" ht="50.1" customHeight="1">
      <c r="A202" s="23">
        <v>258</v>
      </c>
      <c r="B202" s="3" t="s">
        <v>0</v>
      </c>
      <c r="C202" s="3">
        <v>1</v>
      </c>
      <c r="D202" s="14">
        <v>2</v>
      </c>
      <c r="E202" s="15">
        <v>59</v>
      </c>
      <c r="F202" s="27"/>
      <c r="G202" s="27"/>
      <c r="H202" s="28">
        <v>40.450000000000003</v>
      </c>
      <c r="I202" s="28">
        <v>30.683333333333302</v>
      </c>
      <c r="J202">
        <f t="shared" si="6"/>
        <v>0.93638333333333623</v>
      </c>
      <c r="K202">
        <f t="shared" si="7"/>
        <v>0.71836852904615256</v>
      </c>
      <c r="L202" t="s">
        <v>29</v>
      </c>
    </row>
    <row r="203" spans="1:12" ht="50.1" customHeight="1">
      <c r="A203" s="23">
        <v>259</v>
      </c>
      <c r="B203" s="3" t="s">
        <v>1</v>
      </c>
      <c r="C203" s="3">
        <v>1</v>
      </c>
      <c r="D203" s="14">
        <v>1</v>
      </c>
      <c r="E203" s="15">
        <v>87</v>
      </c>
      <c r="F203" s="41" t="s">
        <v>2</v>
      </c>
      <c r="G203" s="27" t="s">
        <v>76</v>
      </c>
      <c r="H203" s="28">
        <v>29.61</v>
      </c>
      <c r="I203" s="28">
        <v>26.393333333333299</v>
      </c>
      <c r="J203">
        <f t="shared" si="6"/>
        <v>2.4082833333333369</v>
      </c>
      <c r="K203">
        <f t="shared" si="7"/>
        <v>0.91745677210388477</v>
      </c>
      <c r="L203" s="56" t="s">
        <v>30</v>
      </c>
    </row>
    <row r="204" spans="1:12" ht="50.1" customHeight="1">
      <c r="A204" s="23">
        <v>261</v>
      </c>
      <c r="B204" s="3" t="s">
        <v>0</v>
      </c>
      <c r="C204" s="3">
        <v>1</v>
      </c>
      <c r="D204" s="14">
        <v>1</v>
      </c>
      <c r="E204" s="15">
        <v>65</v>
      </c>
      <c r="F204" s="27"/>
      <c r="G204" s="27"/>
      <c r="H204" s="28">
        <v>37.380000000000003</v>
      </c>
      <c r="I204" s="28">
        <v>30.7366666666667</v>
      </c>
      <c r="J204">
        <f t="shared" si="6"/>
        <v>1.2289466666666629</v>
      </c>
      <c r="K204">
        <f t="shared" si="7"/>
        <v>0.77363416312913214</v>
      </c>
      <c r="L204" s="56" t="s">
        <v>30</v>
      </c>
    </row>
    <row r="205" spans="1:12" ht="50.1" customHeight="1">
      <c r="A205" s="23">
        <v>262</v>
      </c>
      <c r="B205" s="3" t="s">
        <v>0</v>
      </c>
      <c r="C205" s="3">
        <v>1</v>
      </c>
      <c r="D205" s="14">
        <v>1</v>
      </c>
      <c r="E205" s="15">
        <v>33</v>
      </c>
      <c r="F205" s="27"/>
      <c r="G205" s="27"/>
      <c r="H205" s="28">
        <v>50</v>
      </c>
      <c r="I205" s="28">
        <v>30.565000000000001</v>
      </c>
      <c r="J205">
        <f t="shared" si="6"/>
        <v>2.162999999999915E-2</v>
      </c>
      <c r="K205">
        <f t="shared" si="7"/>
        <v>0.50540728918184752</v>
      </c>
      <c r="L205" t="s">
        <v>29</v>
      </c>
    </row>
    <row r="206" spans="1:12" ht="50.1" customHeight="1">
      <c r="A206" s="23">
        <v>263</v>
      </c>
      <c r="B206" s="3" t="s">
        <v>4</v>
      </c>
      <c r="C206" s="3">
        <v>0</v>
      </c>
      <c r="D206" s="14">
        <v>1</v>
      </c>
      <c r="E206" s="15">
        <v>40</v>
      </c>
      <c r="F206" s="27"/>
      <c r="G206" s="27"/>
      <c r="H206" s="28">
        <v>50</v>
      </c>
      <c r="I206" s="28">
        <v>30.2433333333333</v>
      </c>
      <c r="J206">
        <f t="shared" si="6"/>
        <v>5.315333333333605E-2</v>
      </c>
      <c r="K206">
        <f t="shared" si="7"/>
        <v>0.51328520561529234</v>
      </c>
      <c r="L206" t="s">
        <v>29</v>
      </c>
    </row>
    <row r="207" spans="1:12" ht="50.1" customHeight="1">
      <c r="A207" s="23">
        <v>265</v>
      </c>
      <c r="B207" s="3" t="s">
        <v>0</v>
      </c>
      <c r="C207" s="3">
        <v>1</v>
      </c>
      <c r="D207" s="14">
        <v>2</v>
      </c>
      <c r="E207" s="15">
        <v>77</v>
      </c>
      <c r="F207" s="27"/>
      <c r="G207" s="27"/>
      <c r="H207" s="28">
        <v>50</v>
      </c>
      <c r="I207" s="28">
        <v>30.32</v>
      </c>
      <c r="J207">
        <f t="shared" si="6"/>
        <v>4.5639999999999237E-2</v>
      </c>
      <c r="K207">
        <f t="shared" si="7"/>
        <v>0.51140801981751138</v>
      </c>
      <c r="L207" t="s">
        <v>29</v>
      </c>
    </row>
    <row r="208" spans="1:12" ht="50.1" customHeight="1">
      <c r="A208" s="23">
        <v>266</v>
      </c>
      <c r="B208" s="3" t="s">
        <v>4</v>
      </c>
      <c r="C208" s="3">
        <v>0</v>
      </c>
      <c r="D208" s="14">
        <v>1</v>
      </c>
      <c r="E208" s="15">
        <v>52</v>
      </c>
      <c r="F208" s="27"/>
      <c r="G208" s="27"/>
      <c r="H208" s="28">
        <v>50</v>
      </c>
      <c r="I208" s="28">
        <v>30.3333333333333</v>
      </c>
      <c r="J208">
        <f t="shared" si="6"/>
        <v>4.4333333333336E-2</v>
      </c>
      <c r="K208">
        <f t="shared" si="7"/>
        <v>0.51108151838372429</v>
      </c>
      <c r="L208" t="s">
        <v>29</v>
      </c>
    </row>
    <row r="209" spans="1:12" ht="50.1" customHeight="1">
      <c r="A209" s="23">
        <v>268</v>
      </c>
      <c r="B209" s="9" t="s">
        <v>31</v>
      </c>
      <c r="C209" s="3">
        <v>0</v>
      </c>
      <c r="D209" s="44">
        <v>2</v>
      </c>
      <c r="E209" s="1">
        <v>64</v>
      </c>
      <c r="F209" s="27"/>
      <c r="G209" s="27"/>
      <c r="H209" s="28">
        <v>50</v>
      </c>
      <c r="I209" s="28">
        <v>29.691666666666698</v>
      </c>
      <c r="J209">
        <f t="shared" si="6"/>
        <v>0.10721666666666296</v>
      </c>
      <c r="K209">
        <f t="shared" si="7"/>
        <v>0.52677851906737738</v>
      </c>
      <c r="L209" t="s">
        <v>29</v>
      </c>
    </row>
    <row r="210" spans="1:12" ht="50.1" customHeight="1">
      <c r="A210" s="23">
        <v>269</v>
      </c>
      <c r="B210" s="9" t="s">
        <v>31</v>
      </c>
      <c r="C210" s="3">
        <v>0</v>
      </c>
      <c r="D210" s="14">
        <v>1</v>
      </c>
      <c r="E210" s="15">
        <v>58</v>
      </c>
      <c r="F210" s="27"/>
      <c r="G210" s="27"/>
      <c r="H210" s="28">
        <v>50</v>
      </c>
      <c r="I210" s="28">
        <v>28.3966666666667</v>
      </c>
      <c r="J210">
        <f t="shared" si="6"/>
        <v>0.2341266666666626</v>
      </c>
      <c r="K210">
        <f t="shared" si="7"/>
        <v>0.55826575495483399</v>
      </c>
      <c r="L210" t="s">
        <v>29</v>
      </c>
    </row>
    <row r="211" spans="1:12" ht="50.1" customHeight="1">
      <c r="A211" s="23">
        <v>270</v>
      </c>
      <c r="B211" s="3" t="s">
        <v>0</v>
      </c>
      <c r="C211" s="3">
        <v>1</v>
      </c>
      <c r="D211" s="14">
        <v>2</v>
      </c>
      <c r="E211" s="15">
        <v>31</v>
      </c>
      <c r="F211" s="27"/>
      <c r="G211" s="27"/>
      <c r="H211" s="28">
        <v>36.380000000000003</v>
      </c>
      <c r="I211" s="28">
        <v>28.578333333333301</v>
      </c>
      <c r="J211">
        <f t="shared" si="6"/>
        <v>1.5374633333333354</v>
      </c>
      <c r="K211">
        <f t="shared" si="7"/>
        <v>0.82309566591429839</v>
      </c>
      <c r="L211" s="56" t="s">
        <v>30</v>
      </c>
    </row>
    <row r="212" spans="1:12" ht="50.1" customHeight="1">
      <c r="A212" s="23">
        <v>271</v>
      </c>
      <c r="B212" s="3" t="s">
        <v>0</v>
      </c>
      <c r="C212" s="3">
        <v>1</v>
      </c>
      <c r="D212" s="14">
        <v>1</v>
      </c>
      <c r="E212" s="15">
        <v>55</v>
      </c>
      <c r="F212" s="27"/>
      <c r="G212" s="27"/>
      <c r="H212" s="28">
        <v>50</v>
      </c>
      <c r="I212" s="28">
        <v>28.501666666666701</v>
      </c>
      <c r="J212">
        <f t="shared" si="6"/>
        <v>0.22383666666666269</v>
      </c>
      <c r="K212">
        <f t="shared" si="7"/>
        <v>0.55572668855218554</v>
      </c>
      <c r="L212" t="s">
        <v>29</v>
      </c>
    </row>
    <row r="213" spans="1:12" ht="50.1" customHeight="1">
      <c r="A213" s="23">
        <v>272</v>
      </c>
      <c r="B213" s="3" t="s">
        <v>4</v>
      </c>
      <c r="C213" s="3">
        <v>0</v>
      </c>
      <c r="D213" s="45">
        <v>1</v>
      </c>
      <c r="E213" s="46">
        <v>54</v>
      </c>
      <c r="F213" s="27"/>
      <c r="G213" s="27"/>
      <c r="H213" s="28">
        <v>50</v>
      </c>
      <c r="I213" s="28">
        <v>29.268333333333299</v>
      </c>
      <c r="J213">
        <f t="shared" si="6"/>
        <v>0.14870333333333585</v>
      </c>
      <c r="K213">
        <f t="shared" si="7"/>
        <v>0.53710747969788741</v>
      </c>
      <c r="L213" t="s">
        <v>29</v>
      </c>
    </row>
    <row r="214" spans="1:12" ht="50.1" customHeight="1">
      <c r="A214" s="23">
        <v>273</v>
      </c>
      <c r="B214" s="3" t="s">
        <v>0</v>
      </c>
      <c r="C214" s="3">
        <v>1</v>
      </c>
      <c r="D214" s="14">
        <v>1</v>
      </c>
      <c r="E214" s="15">
        <v>52</v>
      </c>
      <c r="F214" s="27"/>
      <c r="G214" s="27"/>
      <c r="H214" s="28">
        <v>50</v>
      </c>
      <c r="I214" s="28">
        <v>30.661666666666701</v>
      </c>
      <c r="J214">
        <f t="shared" si="6"/>
        <v>1.2156666666662819E-2</v>
      </c>
      <c r="K214">
        <f t="shared" si="7"/>
        <v>0.5030391292387304</v>
      </c>
      <c r="L214" t="s">
        <v>29</v>
      </c>
    </row>
    <row r="215" spans="1:12" ht="50.1" customHeight="1">
      <c r="A215" s="23">
        <v>275</v>
      </c>
      <c r="B215" s="9" t="s">
        <v>31</v>
      </c>
      <c r="C215" s="3">
        <v>0</v>
      </c>
      <c r="D215" s="14">
        <v>1</v>
      </c>
      <c r="E215" s="15">
        <v>65</v>
      </c>
      <c r="F215" s="27"/>
      <c r="G215" s="27"/>
      <c r="H215" s="28">
        <v>41.74</v>
      </c>
      <c r="I215" s="28">
        <v>30.34</v>
      </c>
      <c r="J215">
        <f t="shared" si="6"/>
        <v>0.8448999999999991</v>
      </c>
      <c r="K215">
        <f t="shared" si="7"/>
        <v>0.69949620795547884</v>
      </c>
      <c r="L215" t="s">
        <v>29</v>
      </c>
    </row>
    <row r="216" spans="1:12" ht="50.1" customHeight="1">
      <c r="A216" s="23">
        <v>276</v>
      </c>
      <c r="B216" s="3" t="s">
        <v>0</v>
      </c>
      <c r="C216" s="3">
        <v>1</v>
      </c>
      <c r="D216" s="14">
        <v>2</v>
      </c>
      <c r="E216" s="15">
        <v>56</v>
      </c>
      <c r="F216" s="27"/>
      <c r="G216" s="27"/>
      <c r="H216" s="28">
        <v>35.270000000000003</v>
      </c>
      <c r="I216" s="28">
        <v>29.363333333333301</v>
      </c>
      <c r="J216">
        <f t="shared" si="6"/>
        <v>1.5682033333333361</v>
      </c>
      <c r="K216">
        <f t="shared" si="7"/>
        <v>0.82752732836919463</v>
      </c>
      <c r="L216" s="56" t="s">
        <v>30</v>
      </c>
    </row>
    <row r="217" spans="1:12" ht="50.1" customHeight="1">
      <c r="A217" s="23">
        <v>278</v>
      </c>
      <c r="B217" s="9" t="s">
        <v>31</v>
      </c>
      <c r="C217" s="3">
        <v>0</v>
      </c>
      <c r="D217" s="14">
        <v>2</v>
      </c>
      <c r="E217" s="15">
        <v>61</v>
      </c>
      <c r="F217" s="27"/>
      <c r="G217" s="27"/>
      <c r="H217" s="28">
        <v>50</v>
      </c>
      <c r="I217" s="28">
        <v>29.336666666666702</v>
      </c>
      <c r="J217">
        <f t="shared" si="6"/>
        <v>0.14200666666666262</v>
      </c>
      <c r="K217">
        <f t="shared" si="7"/>
        <v>0.53544212649646172</v>
      </c>
      <c r="L217" t="s">
        <v>29</v>
      </c>
    </row>
    <row r="218" spans="1:12" ht="50.1" customHeight="1">
      <c r="A218" s="23">
        <v>279</v>
      </c>
      <c r="B218" s="3" t="s">
        <v>0</v>
      </c>
      <c r="C218" s="3">
        <v>1</v>
      </c>
      <c r="D218" s="14">
        <v>2</v>
      </c>
      <c r="E218" s="15">
        <v>67</v>
      </c>
      <c r="F218" s="27"/>
      <c r="G218" s="27"/>
      <c r="H218" s="28">
        <v>37.36</v>
      </c>
      <c r="I218" s="28">
        <v>29.998333333333299</v>
      </c>
      <c r="J218">
        <f t="shared" si="6"/>
        <v>1.3032433333333366</v>
      </c>
      <c r="K218">
        <f t="shared" si="7"/>
        <v>0.78638032469004648</v>
      </c>
      <c r="L218" s="56" t="s">
        <v>30</v>
      </c>
    </row>
    <row r="219" spans="1:12" ht="50.1" customHeight="1">
      <c r="A219" s="23">
        <v>280</v>
      </c>
      <c r="B219" s="3" t="s">
        <v>1</v>
      </c>
      <c r="C219" s="3">
        <v>1</v>
      </c>
      <c r="D219" s="14">
        <v>2</v>
      </c>
      <c r="E219" s="15">
        <v>66</v>
      </c>
      <c r="F219" s="41">
        <v>0</v>
      </c>
      <c r="G219" s="27"/>
      <c r="H219" s="28">
        <v>33.89</v>
      </c>
      <c r="I219" s="28">
        <v>22.991666666666699</v>
      </c>
      <c r="J219">
        <f t="shared" si="6"/>
        <v>2.3264866666666637</v>
      </c>
      <c r="K219">
        <f t="shared" si="7"/>
        <v>0.91104702588719921</v>
      </c>
      <c r="L219" s="56" t="s">
        <v>30</v>
      </c>
    </row>
    <row r="220" spans="1:12" ht="50.1" customHeight="1">
      <c r="A220" s="23">
        <v>281</v>
      </c>
      <c r="B220" s="3" t="s">
        <v>1</v>
      </c>
      <c r="C220" s="3">
        <v>1</v>
      </c>
      <c r="D220" s="14">
        <v>2</v>
      </c>
      <c r="E220" s="15">
        <v>58</v>
      </c>
      <c r="F220" s="41" t="s">
        <v>7</v>
      </c>
      <c r="G220" s="27" t="s">
        <v>94</v>
      </c>
      <c r="H220" s="28">
        <v>37.6</v>
      </c>
      <c r="I220" s="28">
        <v>25.436666666666699</v>
      </c>
      <c r="J220">
        <f t="shared" si="6"/>
        <v>1.7270066666666626</v>
      </c>
      <c r="K220">
        <f t="shared" si="7"/>
        <v>0.84902913952203618</v>
      </c>
      <c r="L220" s="56" t="s">
        <v>30</v>
      </c>
    </row>
    <row r="221" spans="1:12" ht="50.1" customHeight="1">
      <c r="A221" s="23">
        <v>282</v>
      </c>
      <c r="B221" s="3" t="s">
        <v>4</v>
      </c>
      <c r="C221" s="3">
        <v>0</v>
      </c>
      <c r="D221" s="14">
        <v>1</v>
      </c>
      <c r="E221" s="15">
        <v>81</v>
      </c>
      <c r="F221" s="27"/>
      <c r="G221" s="27"/>
      <c r="H221" s="28">
        <v>34.44</v>
      </c>
      <c r="I221" s="28">
        <v>25.5833333333333</v>
      </c>
      <c r="J221">
        <f t="shared" si="6"/>
        <v>2.0191533333333367</v>
      </c>
      <c r="K221">
        <f t="shared" si="7"/>
        <v>0.88279343360071927</v>
      </c>
      <c r="L221" s="56" t="s">
        <v>30</v>
      </c>
    </row>
    <row r="222" spans="1:12" ht="50.1" customHeight="1">
      <c r="A222" s="23">
        <v>284</v>
      </c>
      <c r="B222" s="3" t="s">
        <v>0</v>
      </c>
      <c r="C222" s="3">
        <v>1</v>
      </c>
      <c r="D222" s="14">
        <v>2</v>
      </c>
      <c r="E222" s="15">
        <v>69</v>
      </c>
      <c r="F222" s="27"/>
      <c r="G222" s="27"/>
      <c r="H222" s="28">
        <v>43.79</v>
      </c>
      <c r="I222" s="28">
        <v>27.61</v>
      </c>
      <c r="J222">
        <f t="shared" si="6"/>
        <v>0.91359000000000012</v>
      </c>
      <c r="K222">
        <f t="shared" si="7"/>
        <v>0.71373422568865397</v>
      </c>
      <c r="L222" t="s">
        <v>29</v>
      </c>
    </row>
    <row r="223" spans="1:12" ht="50.1" customHeight="1">
      <c r="A223" s="23">
        <v>286</v>
      </c>
      <c r="B223" s="3" t="s">
        <v>4</v>
      </c>
      <c r="C223" s="3">
        <v>0</v>
      </c>
      <c r="D223" s="14">
        <v>1</v>
      </c>
      <c r="E223" s="15">
        <v>64</v>
      </c>
      <c r="F223" s="27"/>
      <c r="G223" s="27"/>
      <c r="H223" s="28">
        <v>38.93</v>
      </c>
      <c r="I223" s="28">
        <v>27.9</v>
      </c>
      <c r="J223">
        <f t="shared" si="6"/>
        <v>1.3565900000000002</v>
      </c>
      <c r="K223">
        <f t="shared" si="7"/>
        <v>0.79520492439597235</v>
      </c>
      <c r="L223" s="56" t="s">
        <v>30</v>
      </c>
    </row>
    <row r="224" spans="1:12" ht="50.1" customHeight="1">
      <c r="A224" s="23">
        <v>288</v>
      </c>
      <c r="B224" s="3" t="s">
        <v>4</v>
      </c>
      <c r="C224" s="3">
        <v>0</v>
      </c>
      <c r="D224" s="14">
        <v>1</v>
      </c>
      <c r="E224" s="15">
        <v>66</v>
      </c>
      <c r="F224" s="27"/>
      <c r="G224" s="27"/>
      <c r="H224" s="28">
        <v>39.51</v>
      </c>
      <c r="I224" s="28">
        <v>26.87</v>
      </c>
      <c r="J224">
        <f t="shared" si="6"/>
        <v>1.4012699999999998</v>
      </c>
      <c r="K224">
        <f t="shared" si="7"/>
        <v>0.80238534103919301</v>
      </c>
      <c r="L224" s="56" t="s">
        <v>30</v>
      </c>
    </row>
    <row r="225" spans="1:12" ht="50.1" customHeight="1">
      <c r="A225" s="23">
        <v>290</v>
      </c>
      <c r="B225" s="9" t="s">
        <v>31</v>
      </c>
      <c r="C225" s="3">
        <v>0</v>
      </c>
      <c r="D225" s="14">
        <v>1</v>
      </c>
      <c r="E225" s="15">
        <v>72</v>
      </c>
      <c r="F225" s="27"/>
      <c r="G225" s="27"/>
      <c r="H225" s="28">
        <v>43.52</v>
      </c>
      <c r="I225" s="28">
        <v>27.44</v>
      </c>
      <c r="J225">
        <f t="shared" si="6"/>
        <v>0.95643999999999929</v>
      </c>
      <c r="K225">
        <f t="shared" si="7"/>
        <v>0.72240846795445668</v>
      </c>
      <c r="L225" t="s">
        <v>29</v>
      </c>
    </row>
    <row r="226" spans="1:12" ht="50.1" customHeight="1">
      <c r="A226" s="23">
        <v>291</v>
      </c>
      <c r="B226" s="3" t="s">
        <v>0</v>
      </c>
      <c r="C226" s="3">
        <v>1</v>
      </c>
      <c r="D226" s="14">
        <v>1</v>
      </c>
      <c r="E226" s="15">
        <v>47</v>
      </c>
      <c r="F226" s="27"/>
      <c r="G226" s="27"/>
      <c r="H226" s="28">
        <v>32.19</v>
      </c>
      <c r="I226" s="28">
        <v>29.09</v>
      </c>
      <c r="J226">
        <f t="shared" si="6"/>
        <v>1.8937499999999994</v>
      </c>
      <c r="K226">
        <f t="shared" si="7"/>
        <v>0.86918251221174003</v>
      </c>
      <c r="L226" s="56" t="s">
        <v>30</v>
      </c>
    </row>
    <row r="227" spans="1:12" ht="50.1" customHeight="1">
      <c r="A227" s="23">
        <v>292</v>
      </c>
      <c r="B227" s="3" t="s">
        <v>4</v>
      </c>
      <c r="C227" s="3">
        <v>0</v>
      </c>
      <c r="D227" s="14">
        <v>1</v>
      </c>
      <c r="E227" s="15">
        <v>53</v>
      </c>
      <c r="H227" s="28">
        <v>42.28</v>
      </c>
      <c r="I227" s="28">
        <v>30.31</v>
      </c>
      <c r="J227">
        <f t="shared" si="6"/>
        <v>0.79545999999999983</v>
      </c>
      <c r="K227">
        <f t="shared" si="7"/>
        <v>0.68900249445183004</v>
      </c>
      <c r="L227" t="s">
        <v>29</v>
      </c>
    </row>
    <row r="228" spans="1:12" ht="50.1" customHeight="1">
      <c r="A228" s="23">
        <v>293</v>
      </c>
      <c r="B228" s="9" t="s">
        <v>31</v>
      </c>
      <c r="C228" s="3">
        <v>0</v>
      </c>
      <c r="D228" s="14">
        <v>1</v>
      </c>
      <c r="E228" s="15">
        <v>75</v>
      </c>
      <c r="H228" s="28">
        <v>50</v>
      </c>
      <c r="I228" s="28">
        <v>29.35</v>
      </c>
      <c r="J228">
        <f t="shared" si="6"/>
        <v>0.14069999999999938</v>
      </c>
      <c r="K228">
        <f t="shared" si="7"/>
        <v>0.53511708618501186</v>
      </c>
      <c r="L228" t="s">
        <v>29</v>
      </c>
    </row>
    <row r="229" spans="1:12" ht="50.1" customHeight="1">
      <c r="A229" s="23">
        <v>294</v>
      </c>
      <c r="B229" s="3" t="s">
        <v>0</v>
      </c>
      <c r="C229" s="3">
        <v>1</v>
      </c>
      <c r="D229" s="14">
        <v>2</v>
      </c>
      <c r="E229" s="15">
        <v>65</v>
      </c>
      <c r="H229" s="28">
        <v>35.19</v>
      </c>
      <c r="I229" s="28">
        <v>28.19</v>
      </c>
      <c r="J229">
        <f t="shared" si="6"/>
        <v>1.69095</v>
      </c>
      <c r="K229">
        <f t="shared" si="7"/>
        <v>0.84434905326647303</v>
      </c>
      <c r="L229" s="56" t="s">
        <v>30</v>
      </c>
    </row>
    <row r="230" spans="1:12" ht="50.1" customHeight="1">
      <c r="A230" s="23">
        <v>295</v>
      </c>
      <c r="B230" s="3" t="s">
        <v>1</v>
      </c>
      <c r="C230" s="3">
        <v>1</v>
      </c>
      <c r="D230" s="14">
        <v>1</v>
      </c>
      <c r="E230" s="15">
        <v>76</v>
      </c>
      <c r="F230" s="41" t="s">
        <v>5</v>
      </c>
      <c r="G230" s="27" t="s">
        <v>95</v>
      </c>
      <c r="H230" s="28">
        <v>50</v>
      </c>
      <c r="I230" s="28">
        <v>26.63</v>
      </c>
      <c r="J230">
        <f t="shared" si="6"/>
        <v>0.40725999999999951</v>
      </c>
      <c r="K230">
        <f t="shared" si="7"/>
        <v>0.60043069663302207</v>
      </c>
      <c r="L230" t="s">
        <v>29</v>
      </c>
    </row>
    <row r="231" spans="1:12" ht="50.1" customHeight="1">
      <c r="A231" s="23">
        <v>297</v>
      </c>
      <c r="B231" s="9" t="s">
        <v>31</v>
      </c>
      <c r="C231" s="3">
        <v>0</v>
      </c>
      <c r="D231" s="14">
        <v>1</v>
      </c>
      <c r="E231" s="15">
        <v>63</v>
      </c>
      <c r="H231" s="28">
        <v>36.799999999999997</v>
      </c>
      <c r="I231" s="28">
        <v>32.72</v>
      </c>
      <c r="J231">
        <f t="shared" si="6"/>
        <v>1.0908399999999996</v>
      </c>
      <c r="K231">
        <f t="shared" si="7"/>
        <v>0.74853986607951239</v>
      </c>
      <c r="L231" t="s">
        <v>29</v>
      </c>
    </row>
    <row r="232" spans="1:12" ht="50.1" customHeight="1">
      <c r="A232" s="23">
        <v>298</v>
      </c>
      <c r="B232" s="3" t="s">
        <v>0</v>
      </c>
      <c r="C232" s="3">
        <v>1</v>
      </c>
      <c r="D232" s="14">
        <v>1</v>
      </c>
      <c r="E232" s="15">
        <v>52</v>
      </c>
      <c r="H232" s="28">
        <v>50</v>
      </c>
      <c r="I232" s="28">
        <v>27.74</v>
      </c>
      <c r="J232">
        <f t="shared" si="6"/>
        <v>0.29847999999999963</v>
      </c>
      <c r="K232">
        <f t="shared" si="7"/>
        <v>0.57407089819981627</v>
      </c>
      <c r="L232" t="s">
        <v>29</v>
      </c>
    </row>
    <row r="233" spans="1:12" ht="50.1" customHeight="1">
      <c r="A233" s="23">
        <v>299</v>
      </c>
      <c r="B233" s="3" t="s">
        <v>0</v>
      </c>
      <c r="C233" s="3">
        <v>1</v>
      </c>
      <c r="D233" s="14">
        <v>2</v>
      </c>
      <c r="E233" s="15">
        <v>60</v>
      </c>
      <c r="H233" s="28">
        <v>50</v>
      </c>
      <c r="I233" s="28">
        <v>29.67</v>
      </c>
      <c r="J233">
        <f t="shared" si="6"/>
        <v>0.1093399999999991</v>
      </c>
      <c r="K233">
        <f t="shared" si="7"/>
        <v>0.5273077994879628</v>
      </c>
      <c r="L233" t="s">
        <v>29</v>
      </c>
    </row>
    <row r="234" spans="1:12" ht="50.1" customHeight="1">
      <c r="A234" s="23">
        <v>300</v>
      </c>
      <c r="B234" s="9" t="s">
        <v>31</v>
      </c>
      <c r="C234" s="3">
        <v>0</v>
      </c>
      <c r="D234" s="14">
        <v>2</v>
      </c>
      <c r="E234" s="15">
        <v>72</v>
      </c>
      <c r="H234" s="28">
        <v>50</v>
      </c>
      <c r="I234" s="28">
        <v>24.17</v>
      </c>
      <c r="J234">
        <f t="shared" si="6"/>
        <v>0.64833999999999925</v>
      </c>
      <c r="K234">
        <f t="shared" si="7"/>
        <v>0.65663628802927276</v>
      </c>
      <c r="L234" t="s">
        <v>29</v>
      </c>
    </row>
    <row r="235" spans="1:12" ht="50.1" customHeight="1">
      <c r="A235" s="23">
        <v>301</v>
      </c>
      <c r="B235" s="9" t="s">
        <v>31</v>
      </c>
      <c r="C235" s="3">
        <v>0</v>
      </c>
      <c r="D235" s="14">
        <v>2</v>
      </c>
      <c r="E235" s="15">
        <v>42</v>
      </c>
      <c r="H235" s="28">
        <v>50</v>
      </c>
      <c r="I235" s="28">
        <v>27.73</v>
      </c>
      <c r="J235">
        <f t="shared" si="6"/>
        <v>0.29945999999999939</v>
      </c>
      <c r="K235">
        <f t="shared" si="7"/>
        <v>0.57431050401977701</v>
      </c>
      <c r="L235" t="s">
        <v>29</v>
      </c>
    </row>
    <row r="236" spans="1:12" ht="50.1" customHeight="1">
      <c r="A236" s="23">
        <v>302</v>
      </c>
      <c r="B236" s="3" t="s">
        <v>4</v>
      </c>
      <c r="C236" s="3">
        <v>0</v>
      </c>
      <c r="D236" s="14">
        <v>2</v>
      </c>
      <c r="E236" s="15">
        <v>54</v>
      </c>
      <c r="H236" s="28">
        <v>41.01</v>
      </c>
      <c r="I236" s="28">
        <v>27.54</v>
      </c>
      <c r="J236">
        <f t="shared" si="6"/>
        <v>1.1901099999999998</v>
      </c>
      <c r="K236">
        <f t="shared" si="7"/>
        <v>0.76676073706380399</v>
      </c>
      <c r="L236" t="s">
        <v>29</v>
      </c>
    </row>
    <row r="237" spans="1:12" ht="50.1" customHeight="1">
      <c r="A237" s="23">
        <v>303</v>
      </c>
      <c r="B237" s="9" t="s">
        <v>31</v>
      </c>
      <c r="C237" s="3">
        <v>0</v>
      </c>
      <c r="D237" s="14">
        <v>2</v>
      </c>
      <c r="E237" s="15">
        <v>65</v>
      </c>
      <c r="H237" s="47">
        <v>38.04</v>
      </c>
      <c r="I237" s="47">
        <v>33.35</v>
      </c>
      <c r="J237">
        <f t="shared" si="6"/>
        <v>0.90881999999999996</v>
      </c>
      <c r="K237">
        <f t="shared" si="7"/>
        <v>0.71275863757713509</v>
      </c>
      <c r="L237" t="s">
        <v>29</v>
      </c>
    </row>
    <row r="238" spans="1:12" ht="50.1" customHeight="1">
      <c r="A238" s="23">
        <v>304</v>
      </c>
      <c r="B238" s="9" t="s">
        <v>31</v>
      </c>
      <c r="C238" s="3">
        <v>0</v>
      </c>
      <c r="D238" s="14">
        <v>2</v>
      </c>
      <c r="E238" s="15">
        <v>33</v>
      </c>
      <c r="H238" s="47">
        <v>50</v>
      </c>
      <c r="I238" s="47">
        <v>28.69</v>
      </c>
      <c r="J238">
        <f t="shared" si="6"/>
        <v>0.20537999999999901</v>
      </c>
      <c r="K238">
        <f t="shared" si="7"/>
        <v>0.55116527633747991</v>
      </c>
      <c r="L238" t="s">
        <v>29</v>
      </c>
    </row>
    <row r="239" spans="1:12" ht="50.1" customHeight="1">
      <c r="A239" s="23">
        <v>311</v>
      </c>
      <c r="B239" s="9" t="s">
        <v>31</v>
      </c>
      <c r="C239" s="3">
        <v>0</v>
      </c>
      <c r="D239" s="14">
        <v>2</v>
      </c>
      <c r="E239" s="15">
        <v>51</v>
      </c>
      <c r="H239" s="47">
        <v>50</v>
      </c>
      <c r="I239" s="47">
        <v>28.3</v>
      </c>
      <c r="J239">
        <f t="shared" si="6"/>
        <v>0.24359999999999937</v>
      </c>
      <c r="K239">
        <f t="shared" si="7"/>
        <v>0.56060062104603359</v>
      </c>
      <c r="L239" t="s">
        <v>29</v>
      </c>
    </row>
    <row r="240" spans="1:12" ht="50.1" customHeight="1">
      <c r="A240" s="23">
        <v>312</v>
      </c>
      <c r="B240" s="9" t="s">
        <v>31</v>
      </c>
      <c r="C240" s="3">
        <v>0</v>
      </c>
      <c r="D240" s="14">
        <v>2</v>
      </c>
      <c r="E240" s="15">
        <v>66</v>
      </c>
      <c r="H240" s="47">
        <v>35.450000000000003</v>
      </c>
      <c r="I240" s="47">
        <v>28.71</v>
      </c>
      <c r="J240">
        <f t="shared" si="6"/>
        <v>1.61477</v>
      </c>
      <c r="K240">
        <f t="shared" si="7"/>
        <v>0.8340725853804547</v>
      </c>
      <c r="L240" s="56" t="s">
        <v>30</v>
      </c>
    </row>
    <row r="241" spans="1:12" ht="50.1" customHeight="1">
      <c r="A241" s="23">
        <v>315</v>
      </c>
      <c r="B241" s="23" t="s">
        <v>1</v>
      </c>
      <c r="C241" s="23">
        <v>1</v>
      </c>
      <c r="D241" s="14">
        <v>2</v>
      </c>
      <c r="E241" s="15">
        <v>64</v>
      </c>
      <c r="H241" s="47">
        <v>43.5</v>
      </c>
      <c r="I241" s="47">
        <v>21.96</v>
      </c>
      <c r="J241">
        <f t="shared" si="6"/>
        <v>1.4954199999999997</v>
      </c>
      <c r="K241">
        <f t="shared" si="7"/>
        <v>0.81689039164407395</v>
      </c>
      <c r="L241" s="56" t="s">
        <v>30</v>
      </c>
    </row>
    <row r="242" spans="1:12" ht="50.1" customHeight="1">
      <c r="A242" s="23">
        <v>316</v>
      </c>
      <c r="B242" s="9" t="s">
        <v>31</v>
      </c>
      <c r="C242" s="3">
        <v>0</v>
      </c>
      <c r="D242" s="14">
        <v>2</v>
      </c>
      <c r="E242" s="14">
        <v>65</v>
      </c>
      <c r="H242" s="47">
        <v>50</v>
      </c>
      <c r="I242" s="47">
        <v>27.8</v>
      </c>
      <c r="J242">
        <f t="shared" si="6"/>
        <v>0.29259999999999931</v>
      </c>
      <c r="K242">
        <f t="shared" si="7"/>
        <v>0.57263253649245482</v>
      </c>
      <c r="L242" t="s">
        <v>29</v>
      </c>
    </row>
    <row r="243" spans="1:12" ht="50.1" customHeight="1">
      <c r="A243" s="43">
        <v>328</v>
      </c>
      <c r="B243" s="9" t="s">
        <v>31</v>
      </c>
      <c r="C243" s="3">
        <v>0</v>
      </c>
      <c r="D243" s="14">
        <v>2</v>
      </c>
      <c r="E243" s="48">
        <v>18</v>
      </c>
      <c r="H243" s="49">
        <v>50</v>
      </c>
      <c r="I243" s="47">
        <v>28.15</v>
      </c>
      <c r="J243">
        <f t="shared" si="6"/>
        <v>0.25829999999999931</v>
      </c>
      <c r="K243">
        <f t="shared" si="7"/>
        <v>0.56421834832471607</v>
      </c>
      <c r="L243" t="s">
        <v>29</v>
      </c>
    </row>
    <row r="244" spans="1:12" ht="50.1" customHeight="1">
      <c r="A244" s="43">
        <v>329</v>
      </c>
      <c r="B244" s="9" t="s">
        <v>31</v>
      </c>
      <c r="C244" s="3">
        <v>0</v>
      </c>
      <c r="D244" s="14">
        <v>2</v>
      </c>
      <c r="E244" s="14">
        <v>30</v>
      </c>
      <c r="H244" s="49">
        <v>50</v>
      </c>
      <c r="I244" s="47">
        <v>24.48</v>
      </c>
      <c r="J244">
        <f t="shared" si="6"/>
        <v>0.61795999999999918</v>
      </c>
      <c r="K244">
        <f t="shared" si="7"/>
        <v>0.64975444035991325</v>
      </c>
      <c r="L244" t="s">
        <v>29</v>
      </c>
    </row>
    <row r="245" spans="1:12" ht="50.1" customHeight="1">
      <c r="A245" s="43">
        <v>330</v>
      </c>
      <c r="B245" s="15" t="s">
        <v>4</v>
      </c>
      <c r="C245" s="3">
        <v>0</v>
      </c>
      <c r="D245" s="44">
        <v>1</v>
      </c>
      <c r="E245" s="44">
        <v>57</v>
      </c>
      <c r="H245" s="49">
        <v>50</v>
      </c>
      <c r="I245" s="47">
        <v>28.9</v>
      </c>
      <c r="J245">
        <f t="shared" si="6"/>
        <v>0.18479999999999963</v>
      </c>
      <c r="K245">
        <f t="shared" si="7"/>
        <v>0.54606896597264443</v>
      </c>
      <c r="L245" t="s">
        <v>29</v>
      </c>
    </row>
    <row r="246" spans="1:12" ht="50.1" customHeight="1">
      <c r="A246" s="43">
        <v>331</v>
      </c>
      <c r="B246" s="9" t="s">
        <v>31</v>
      </c>
      <c r="C246" s="3">
        <v>0</v>
      </c>
      <c r="D246" s="14">
        <v>2</v>
      </c>
      <c r="E246" s="14">
        <v>48</v>
      </c>
      <c r="H246" s="49">
        <v>50</v>
      </c>
      <c r="I246" s="47">
        <v>25.56</v>
      </c>
      <c r="J246">
        <f t="shared" si="6"/>
        <v>0.51211999999999946</v>
      </c>
      <c r="K246">
        <f t="shared" si="7"/>
        <v>0.62530332031117164</v>
      </c>
      <c r="L246" t="s">
        <v>29</v>
      </c>
    </row>
    <row r="247" spans="1:12" ht="50.1" customHeight="1">
      <c r="A247" s="43">
        <v>332</v>
      </c>
      <c r="B247" s="9" t="s">
        <v>31</v>
      </c>
      <c r="C247" s="3">
        <v>0</v>
      </c>
      <c r="D247" s="14">
        <v>2</v>
      </c>
      <c r="E247" s="14">
        <v>65</v>
      </c>
      <c r="H247" s="49">
        <v>50</v>
      </c>
      <c r="I247" s="47">
        <v>30.26</v>
      </c>
      <c r="J247">
        <f t="shared" si="6"/>
        <v>5.1519999999999122E-2</v>
      </c>
      <c r="K247">
        <f t="shared" si="7"/>
        <v>0.51287715179616977</v>
      </c>
      <c r="L247" t="s">
        <v>29</v>
      </c>
    </row>
    <row r="248" spans="1:12" ht="50.1" customHeight="1">
      <c r="A248" s="43">
        <v>333</v>
      </c>
      <c r="B248" s="15" t="s">
        <v>0</v>
      </c>
      <c r="C248" s="3">
        <v>1</v>
      </c>
      <c r="D248" s="14">
        <v>2</v>
      </c>
      <c r="E248" s="14">
        <v>43</v>
      </c>
      <c r="H248" s="49">
        <v>50</v>
      </c>
      <c r="I248" s="47">
        <v>27.37</v>
      </c>
      <c r="J248">
        <f t="shared" si="6"/>
        <v>0.33473999999999915</v>
      </c>
      <c r="K248">
        <f t="shared" si="7"/>
        <v>0.58291224291861932</v>
      </c>
      <c r="L248" t="s">
        <v>29</v>
      </c>
    </row>
    <row r="249" spans="1:12" ht="50.1" customHeight="1">
      <c r="A249" s="43">
        <v>334</v>
      </c>
      <c r="B249" s="15" t="s">
        <v>4</v>
      </c>
      <c r="C249" s="3">
        <v>0</v>
      </c>
      <c r="D249" s="44">
        <v>2</v>
      </c>
      <c r="E249" s="44">
        <v>42</v>
      </c>
      <c r="H249" s="49">
        <v>50</v>
      </c>
      <c r="I249" s="47">
        <v>23.22</v>
      </c>
      <c r="J249">
        <f t="shared" si="6"/>
        <v>0.74143999999999943</v>
      </c>
      <c r="K249">
        <f t="shared" si="7"/>
        <v>0.67731066430002285</v>
      </c>
      <c r="L249" t="s">
        <v>29</v>
      </c>
    </row>
    <row r="250" spans="1:12" ht="50.1" customHeight="1">
      <c r="A250" s="43">
        <v>335</v>
      </c>
      <c r="B250" s="9" t="s">
        <v>31</v>
      </c>
      <c r="C250" s="3">
        <v>0</v>
      </c>
      <c r="D250" s="14">
        <v>2</v>
      </c>
      <c r="E250" s="14">
        <v>46</v>
      </c>
      <c r="H250" s="49">
        <v>50</v>
      </c>
      <c r="I250" s="47">
        <v>29.75</v>
      </c>
      <c r="J250">
        <f t="shared" si="6"/>
        <v>0.10149999999999926</v>
      </c>
      <c r="K250">
        <f t="shared" si="7"/>
        <v>0.52535323745389817</v>
      </c>
      <c r="L250" t="s">
        <v>29</v>
      </c>
    </row>
    <row r="251" spans="1:12" ht="50.1" customHeight="1">
      <c r="A251" s="43">
        <v>336</v>
      </c>
      <c r="B251" s="15" t="s">
        <v>4</v>
      </c>
      <c r="C251" s="3">
        <v>0</v>
      </c>
      <c r="D251" s="44">
        <v>1</v>
      </c>
      <c r="E251" s="44">
        <v>44</v>
      </c>
      <c r="H251" s="49">
        <v>50</v>
      </c>
      <c r="I251" s="47">
        <v>28.42</v>
      </c>
      <c r="J251">
        <f t="shared" si="6"/>
        <v>0.23183999999999916</v>
      </c>
      <c r="K251">
        <f t="shared" si="7"/>
        <v>0.55770177639314367</v>
      </c>
      <c r="L251" t="s">
        <v>29</v>
      </c>
    </row>
    <row r="252" spans="1:12" ht="50.1" customHeight="1">
      <c r="A252" s="43">
        <v>337</v>
      </c>
      <c r="B252" s="9" t="s">
        <v>31</v>
      </c>
      <c r="C252" s="3">
        <v>0</v>
      </c>
      <c r="D252" s="14">
        <v>1</v>
      </c>
      <c r="E252" s="14">
        <v>60</v>
      </c>
      <c r="H252" s="49">
        <v>50</v>
      </c>
      <c r="I252" s="47">
        <v>29.96</v>
      </c>
      <c r="J252">
        <f t="shared" si="6"/>
        <v>8.0919999999999437E-2</v>
      </c>
      <c r="K252">
        <f t="shared" si="7"/>
        <v>0.52021896830865688</v>
      </c>
      <c r="L252" t="s">
        <v>29</v>
      </c>
    </row>
    <row r="253" spans="1:12" ht="50.1" customHeight="1">
      <c r="A253" s="43">
        <v>338</v>
      </c>
      <c r="B253" s="15" t="s">
        <v>4</v>
      </c>
      <c r="C253" s="3">
        <v>0</v>
      </c>
      <c r="D253" s="44">
        <v>1</v>
      </c>
      <c r="E253" s="44">
        <v>57</v>
      </c>
      <c r="H253" s="49">
        <v>38.86</v>
      </c>
      <c r="I253" s="47">
        <v>27.07</v>
      </c>
      <c r="J253">
        <f t="shared" si="6"/>
        <v>1.4447199999999998</v>
      </c>
      <c r="K253">
        <f t="shared" si="7"/>
        <v>0.80918450651936236</v>
      </c>
      <c r="L253" s="56" t="s">
        <v>30</v>
      </c>
    </row>
    <row r="254" spans="1:12" ht="50.1" customHeight="1">
      <c r="A254" s="43">
        <v>339</v>
      </c>
      <c r="B254" s="9" t="s">
        <v>31</v>
      </c>
      <c r="C254" s="3">
        <v>0</v>
      </c>
      <c r="D254" s="14">
        <v>2</v>
      </c>
      <c r="E254" s="14">
        <v>56</v>
      </c>
      <c r="H254" s="49">
        <v>42.35</v>
      </c>
      <c r="I254" s="47">
        <v>26.4</v>
      </c>
      <c r="J254">
        <f t="shared" si="6"/>
        <v>1.1718499999999992</v>
      </c>
      <c r="K254">
        <f t="shared" si="7"/>
        <v>0.76347924911689691</v>
      </c>
      <c r="L254" t="s">
        <v>29</v>
      </c>
    </row>
    <row r="255" spans="1:12" ht="50.1" customHeight="1">
      <c r="A255" s="43">
        <v>341</v>
      </c>
      <c r="B255" s="9" t="s">
        <v>31</v>
      </c>
      <c r="C255" s="3">
        <v>0</v>
      </c>
      <c r="D255" s="14">
        <v>2</v>
      </c>
      <c r="E255" s="14">
        <v>63</v>
      </c>
      <c r="H255" s="49">
        <v>50</v>
      </c>
      <c r="I255" s="47">
        <v>31.74</v>
      </c>
      <c r="J255">
        <f t="shared" si="6"/>
        <v>-9.3520000000000714E-2</v>
      </c>
      <c r="K255">
        <f t="shared" si="7"/>
        <v>0.47663702521454787</v>
      </c>
      <c r="L255" t="s">
        <v>29</v>
      </c>
    </row>
    <row r="256" spans="1:12" ht="50.1" customHeight="1">
      <c r="A256" s="43">
        <v>342</v>
      </c>
      <c r="B256" s="15" t="s">
        <v>0</v>
      </c>
      <c r="C256" s="3">
        <v>1</v>
      </c>
      <c r="D256" s="14">
        <v>1</v>
      </c>
      <c r="E256" s="14">
        <v>63</v>
      </c>
      <c r="H256" s="49">
        <v>40.07</v>
      </c>
      <c r="I256" s="47">
        <v>29.76</v>
      </c>
      <c r="J256">
        <f t="shared" si="6"/>
        <v>1.0637299999999996</v>
      </c>
      <c r="K256">
        <f t="shared" si="7"/>
        <v>0.74340270764828842</v>
      </c>
      <c r="L256" t="s">
        <v>29</v>
      </c>
    </row>
    <row r="257" spans="1:12" ht="50.1" customHeight="1">
      <c r="A257" s="43">
        <v>343</v>
      </c>
      <c r="B257" s="15" t="s">
        <v>4</v>
      </c>
      <c r="C257" s="3">
        <v>0</v>
      </c>
      <c r="D257" s="44">
        <v>1</v>
      </c>
      <c r="E257" s="44">
        <v>56</v>
      </c>
      <c r="H257" s="49">
        <v>50</v>
      </c>
      <c r="I257" s="47">
        <v>30.79</v>
      </c>
      <c r="J257">
        <f t="shared" si="6"/>
        <v>-4.2000000000053106E-4</v>
      </c>
      <c r="K257">
        <f t="shared" si="7"/>
        <v>0.49989500000154347</v>
      </c>
      <c r="L257" t="s">
        <v>29</v>
      </c>
    </row>
    <row r="258" spans="1:12" ht="50.1" customHeight="1">
      <c r="A258" s="43">
        <v>344</v>
      </c>
      <c r="B258" s="9" t="s">
        <v>31</v>
      </c>
      <c r="C258" s="3">
        <v>0</v>
      </c>
      <c r="D258" s="14">
        <v>1</v>
      </c>
      <c r="E258" s="14">
        <v>57</v>
      </c>
      <c r="H258" s="49">
        <v>50</v>
      </c>
      <c r="I258" s="47">
        <v>28.99</v>
      </c>
      <c r="J258">
        <f t="shared" ref="J258:J273" si="8">7.867-0.097*H258-0.098*I258</f>
        <v>0.17597999999999958</v>
      </c>
      <c r="K258">
        <f t="shared" ref="K258:K273" si="9">1/(1+EXP(-J258))</f>
        <v>0.54388181057190599</v>
      </c>
      <c r="L258" t="s">
        <v>29</v>
      </c>
    </row>
    <row r="259" spans="1:12" ht="50.1" customHeight="1">
      <c r="A259" s="43">
        <v>345</v>
      </c>
      <c r="B259" s="9" t="s">
        <v>31</v>
      </c>
      <c r="C259" s="3">
        <v>0</v>
      </c>
      <c r="D259" s="14">
        <v>2</v>
      </c>
      <c r="E259" s="14">
        <v>53</v>
      </c>
      <c r="H259" s="49">
        <v>50</v>
      </c>
      <c r="I259" s="47">
        <v>24.75</v>
      </c>
      <c r="J259">
        <f t="shared" si="8"/>
        <v>0.59149999999999947</v>
      </c>
      <c r="K259">
        <f t="shared" si="9"/>
        <v>0.64370924128541196</v>
      </c>
      <c r="L259" t="s">
        <v>29</v>
      </c>
    </row>
    <row r="260" spans="1:12" ht="50.1" customHeight="1">
      <c r="A260" s="50">
        <v>346</v>
      </c>
      <c r="B260" s="25" t="s">
        <v>4</v>
      </c>
      <c r="C260" s="26">
        <v>0</v>
      </c>
      <c r="D260" s="52">
        <v>1</v>
      </c>
      <c r="E260" s="52">
        <v>52</v>
      </c>
      <c r="F260" s="26"/>
      <c r="G260" s="51"/>
      <c r="H260" s="53">
        <v>50</v>
      </c>
      <c r="I260" s="54">
        <v>29.6933333333333</v>
      </c>
      <c r="J260">
        <f t="shared" si="8"/>
        <v>0.10705333333333611</v>
      </c>
      <c r="K260">
        <f t="shared" si="9"/>
        <v>0.52673780268060011</v>
      </c>
      <c r="L260" t="s">
        <v>29</v>
      </c>
    </row>
    <row r="261" spans="1:12" ht="50.1" customHeight="1">
      <c r="A261" s="43">
        <v>347</v>
      </c>
      <c r="B261" s="15" t="s">
        <v>4</v>
      </c>
      <c r="C261" s="3">
        <v>0</v>
      </c>
      <c r="D261" s="44">
        <v>1</v>
      </c>
      <c r="E261" s="44">
        <v>65</v>
      </c>
      <c r="H261" s="47">
        <v>50</v>
      </c>
      <c r="I261" s="55">
        <v>26.988333333333301</v>
      </c>
      <c r="J261">
        <f t="shared" si="8"/>
        <v>0.37214333333333594</v>
      </c>
      <c r="K261">
        <f t="shared" si="9"/>
        <v>0.59197678162822265</v>
      </c>
      <c r="L261" t="s">
        <v>29</v>
      </c>
    </row>
    <row r="262" spans="1:12" ht="50.1" customHeight="1">
      <c r="A262" s="43">
        <v>348</v>
      </c>
      <c r="B262" s="15" t="s">
        <v>4</v>
      </c>
      <c r="C262" s="3">
        <v>0</v>
      </c>
      <c r="D262" s="44">
        <v>1</v>
      </c>
      <c r="E262" s="44">
        <v>64</v>
      </c>
      <c r="H262" s="47">
        <v>38.909999999999997</v>
      </c>
      <c r="I262" s="55">
        <v>26.366666666666699</v>
      </c>
      <c r="J262">
        <f t="shared" si="8"/>
        <v>1.5087966666666639</v>
      </c>
      <c r="K262">
        <f t="shared" si="9"/>
        <v>0.81888280443873906</v>
      </c>
      <c r="L262" s="56" t="s">
        <v>30</v>
      </c>
    </row>
    <row r="263" spans="1:12" ht="50.1" customHeight="1">
      <c r="A263" s="43">
        <v>349</v>
      </c>
      <c r="B263" s="15" t="s">
        <v>0</v>
      </c>
      <c r="C263" s="3">
        <v>1</v>
      </c>
      <c r="D263" s="14">
        <v>1</v>
      </c>
      <c r="E263" s="14">
        <v>71</v>
      </c>
      <c r="H263" s="47">
        <v>50</v>
      </c>
      <c r="I263" s="55">
        <v>29.338333333333299</v>
      </c>
      <c r="J263">
        <f t="shared" si="8"/>
        <v>0.14184333333333621</v>
      </c>
      <c r="K263">
        <f t="shared" si="9"/>
        <v>0.5354014980982682</v>
      </c>
      <c r="L263" t="s">
        <v>29</v>
      </c>
    </row>
    <row r="264" spans="1:12" ht="50.1" customHeight="1">
      <c r="A264" s="43">
        <v>350</v>
      </c>
      <c r="B264" s="15" t="s">
        <v>4</v>
      </c>
      <c r="C264" s="3">
        <v>0</v>
      </c>
      <c r="D264" s="44">
        <v>2</v>
      </c>
      <c r="E264" s="44">
        <v>69</v>
      </c>
      <c r="H264" s="47">
        <v>50</v>
      </c>
      <c r="I264" s="55">
        <v>24.933333333333302</v>
      </c>
      <c r="J264">
        <f t="shared" si="8"/>
        <v>0.57353333333333589</v>
      </c>
      <c r="K264">
        <f t="shared" si="9"/>
        <v>0.63957807298643354</v>
      </c>
      <c r="L264" t="s">
        <v>29</v>
      </c>
    </row>
    <row r="265" spans="1:12" ht="50.1" customHeight="1">
      <c r="A265" s="43">
        <v>351</v>
      </c>
      <c r="B265" s="15" t="s">
        <v>1</v>
      </c>
      <c r="C265" s="3">
        <v>1</v>
      </c>
      <c r="D265" s="14">
        <v>2</v>
      </c>
      <c r="E265" s="14">
        <v>35</v>
      </c>
      <c r="H265" s="47">
        <v>39.4</v>
      </c>
      <c r="I265" s="55">
        <v>28.606666666666701</v>
      </c>
      <c r="J265">
        <f t="shared" si="8"/>
        <v>1.2417466666666628</v>
      </c>
      <c r="K265">
        <f t="shared" si="9"/>
        <v>0.77586790054039234</v>
      </c>
      <c r="L265" s="56" t="s">
        <v>30</v>
      </c>
    </row>
    <row r="266" spans="1:12" ht="50.1" customHeight="1">
      <c r="A266" s="43">
        <v>352</v>
      </c>
      <c r="B266" s="15" t="s">
        <v>1</v>
      </c>
      <c r="C266" s="3">
        <v>1</v>
      </c>
      <c r="D266" s="14">
        <v>2</v>
      </c>
      <c r="E266" s="14">
        <v>68</v>
      </c>
      <c r="H266" s="47">
        <v>50</v>
      </c>
      <c r="I266" s="55">
        <v>29.2566666666667</v>
      </c>
      <c r="J266">
        <f t="shared" si="8"/>
        <v>0.14984666666666291</v>
      </c>
      <c r="K266">
        <f t="shared" si="9"/>
        <v>0.53739172661069334</v>
      </c>
      <c r="L266" t="s">
        <v>29</v>
      </c>
    </row>
    <row r="267" spans="1:12" ht="50.1" customHeight="1">
      <c r="A267" s="43">
        <v>353</v>
      </c>
      <c r="B267" s="15" t="s">
        <v>4</v>
      </c>
      <c r="C267" s="3">
        <v>0</v>
      </c>
      <c r="D267" s="44">
        <v>2</v>
      </c>
      <c r="E267" s="1">
        <v>55</v>
      </c>
      <c r="H267" s="47">
        <v>50</v>
      </c>
      <c r="I267" s="55">
        <v>28.715</v>
      </c>
      <c r="J267">
        <f t="shared" si="8"/>
        <v>0.20292999999999939</v>
      </c>
      <c r="K267">
        <f t="shared" si="9"/>
        <v>0.55055911447479255</v>
      </c>
      <c r="L267" t="s">
        <v>29</v>
      </c>
    </row>
    <row r="268" spans="1:12" ht="50.1" customHeight="1">
      <c r="A268" s="43">
        <v>354</v>
      </c>
      <c r="B268" s="15" t="s">
        <v>1</v>
      </c>
      <c r="C268" s="3">
        <v>1</v>
      </c>
      <c r="D268" s="14">
        <v>2</v>
      </c>
      <c r="E268" s="14">
        <v>46</v>
      </c>
      <c r="H268" s="47">
        <v>50</v>
      </c>
      <c r="I268" s="55">
        <v>24.178333333333299</v>
      </c>
      <c r="J268">
        <f t="shared" si="8"/>
        <v>0.64752333333333612</v>
      </c>
      <c r="K268">
        <f t="shared" si="9"/>
        <v>0.65645213467283925</v>
      </c>
      <c r="L268" t="s">
        <v>29</v>
      </c>
    </row>
    <row r="269" spans="1:12" ht="50.1" customHeight="1">
      <c r="A269" s="43">
        <v>355</v>
      </c>
      <c r="B269" s="9" t="s">
        <v>31</v>
      </c>
      <c r="C269" s="3">
        <v>0</v>
      </c>
      <c r="D269" s="14">
        <v>1</v>
      </c>
      <c r="E269" s="14">
        <v>63</v>
      </c>
      <c r="H269" s="47">
        <v>50</v>
      </c>
      <c r="I269" s="55">
        <v>25.938333333333301</v>
      </c>
      <c r="J269">
        <f t="shared" si="8"/>
        <v>0.47504333333333593</v>
      </c>
      <c r="K269">
        <f t="shared" si="9"/>
        <v>0.6165767490004056</v>
      </c>
      <c r="L269" t="s">
        <v>29</v>
      </c>
    </row>
    <row r="270" spans="1:12" ht="50.1" customHeight="1">
      <c r="A270" s="43">
        <v>356</v>
      </c>
      <c r="B270" s="15" t="s">
        <v>4</v>
      </c>
      <c r="C270" s="3">
        <v>0</v>
      </c>
      <c r="D270" s="44">
        <v>2</v>
      </c>
      <c r="E270" s="44">
        <v>51</v>
      </c>
      <c r="H270" s="47">
        <v>40.520000000000003</v>
      </c>
      <c r="I270" s="55">
        <v>28.38</v>
      </c>
      <c r="J270">
        <f t="shared" si="8"/>
        <v>1.1553199999999997</v>
      </c>
      <c r="K270">
        <f t="shared" si="9"/>
        <v>0.76048129468560188</v>
      </c>
      <c r="L270" t="s">
        <v>29</v>
      </c>
    </row>
    <row r="271" spans="1:12" ht="50.1" customHeight="1">
      <c r="A271" s="43">
        <v>357</v>
      </c>
      <c r="B271" s="15" t="s">
        <v>1</v>
      </c>
      <c r="C271" s="3">
        <v>1</v>
      </c>
      <c r="D271" s="14">
        <v>1</v>
      </c>
      <c r="E271" s="14">
        <v>72</v>
      </c>
      <c r="H271" s="47">
        <v>27.99</v>
      </c>
      <c r="I271" s="55">
        <v>23.47</v>
      </c>
      <c r="J271">
        <f t="shared" si="8"/>
        <v>2.8519100000000006</v>
      </c>
      <c r="K271">
        <f t="shared" si="9"/>
        <v>0.9454173291766822</v>
      </c>
      <c r="L271" s="56" t="s">
        <v>30</v>
      </c>
    </row>
    <row r="272" spans="1:12" ht="50.1" customHeight="1">
      <c r="A272" s="23">
        <v>305</v>
      </c>
      <c r="B272" s="9" t="s">
        <v>31</v>
      </c>
      <c r="C272" s="3">
        <v>0</v>
      </c>
      <c r="D272" s="14">
        <v>1</v>
      </c>
      <c r="E272" s="14">
        <v>50</v>
      </c>
      <c r="H272" s="47">
        <v>37.85</v>
      </c>
      <c r="I272" s="47">
        <v>27.96</v>
      </c>
      <c r="J272">
        <f t="shared" si="8"/>
        <v>1.4554699999999996</v>
      </c>
      <c r="K272">
        <f t="shared" si="9"/>
        <v>0.81083884512220394</v>
      </c>
      <c r="L272" s="56" t="s">
        <v>30</v>
      </c>
    </row>
    <row r="273" spans="1:12" ht="50.1" customHeight="1">
      <c r="A273" s="23">
        <v>310</v>
      </c>
      <c r="B273" s="9" t="s">
        <v>31</v>
      </c>
      <c r="C273" s="3">
        <v>0</v>
      </c>
      <c r="D273" s="14">
        <v>1</v>
      </c>
      <c r="E273" s="14">
        <v>41</v>
      </c>
      <c r="H273" s="47">
        <v>39.6</v>
      </c>
      <c r="I273" s="47">
        <v>26.43</v>
      </c>
      <c r="J273">
        <f t="shared" si="8"/>
        <v>1.4356600000000004</v>
      </c>
      <c r="K273">
        <f t="shared" si="9"/>
        <v>0.80778167772998954</v>
      </c>
      <c r="L273" s="56" t="s">
        <v>30</v>
      </c>
    </row>
    <row r="274" spans="1:12" ht="50.1" customHeight="1">
      <c r="D274" s="12"/>
      <c r="J274"/>
      <c r="K274"/>
      <c r="L274"/>
    </row>
    <row r="275" spans="1:12" ht="50.1" customHeight="1">
      <c r="D275" s="10"/>
      <c r="J275"/>
      <c r="K275"/>
      <c r="L275"/>
    </row>
    <row r="276" spans="1:12" ht="50.1" customHeight="1">
      <c r="D276" s="10"/>
      <c r="J276"/>
      <c r="K276"/>
      <c r="L276"/>
    </row>
    <row r="277" spans="1:12" ht="50.1" customHeight="1">
      <c r="J277"/>
      <c r="K277"/>
      <c r="L277"/>
    </row>
    <row r="278" spans="1:12" ht="50.1" customHeight="1">
      <c r="J278"/>
      <c r="K278"/>
      <c r="L278"/>
    </row>
    <row r="279" spans="1:12" ht="50.1" customHeight="1">
      <c r="J279"/>
      <c r="K279"/>
      <c r="L279"/>
    </row>
    <row r="280" spans="1:12" ht="50.1" customHeight="1">
      <c r="L280" s="56"/>
    </row>
    <row r="281" spans="1:12" ht="50.1" customHeight="1">
      <c r="L281" s="56"/>
    </row>
    <row r="282" spans="1:12" ht="50.1" customHeight="1">
      <c r="L282" s="56"/>
    </row>
    <row r="283" spans="1:12" ht="50.1" customHeight="1">
      <c r="D283" s="15"/>
      <c r="E283" s="15"/>
      <c r="L283" s="56"/>
    </row>
    <row r="284" spans="1:12" ht="50.1" customHeight="1">
      <c r="D284" s="15"/>
      <c r="E284" s="15"/>
      <c r="L284" s="56"/>
    </row>
    <row r="285" spans="1:12" ht="50.1" customHeight="1">
      <c r="L285" s="56"/>
    </row>
    <row r="286" spans="1:12" ht="50.1" customHeight="1">
      <c r="L286" s="56"/>
    </row>
    <row r="287" spans="1:12" ht="50.1" customHeight="1">
      <c r="L287" s="56"/>
    </row>
    <row r="288" spans="1:12" ht="50.1" customHeight="1">
      <c r="L288" s="56"/>
    </row>
    <row r="289" spans="10:12" ht="50.1" customHeight="1">
      <c r="L289" s="56"/>
    </row>
    <row r="290" spans="10:12" ht="50.1" customHeight="1">
      <c r="J290" s="4">
        <f>8.135-0.101*H290-0.098*I290</f>
        <v>8.1349999999999998</v>
      </c>
      <c r="K290" s="4">
        <f>1/(1+EXP(-J290))</f>
        <v>0.99970698684609782</v>
      </c>
      <c r="L290" s="56" t="str">
        <f>IF(K290&gt;0.784835282,"阳性","阴性")</f>
        <v>阳性</v>
      </c>
    </row>
    <row r="291" spans="10:12" ht="50.1" customHeight="1">
      <c r="J291" s="4">
        <f>8.135-0.101*H291-0.098*I291</f>
        <v>8.1349999999999998</v>
      </c>
      <c r="K291" s="4">
        <f>1/(1+EXP(-J291))</f>
        <v>0.99970698684609782</v>
      </c>
      <c r="L291" s="56" t="str">
        <f>IF(K291&gt;0.784835282,"阳性","阴性")</f>
        <v>阳性</v>
      </c>
    </row>
  </sheetData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ZHAOFEN BA</dc:creator>
  <cp:lastModifiedBy>Windows User</cp:lastModifiedBy>
  <dcterms:created xsi:type="dcterms:W3CDTF">2023-05-12T11:15:00Z</dcterms:created>
  <dcterms:modified xsi:type="dcterms:W3CDTF">2025-07-09T10:42:26Z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4C65AB709CF440BFA78EAF6BBB6D4302_12</vt:lpwstr>
  </property>
</Properties>
</file>