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 firstSheet="2" activeTab="3"/>
  </bookViews>
  <sheets>
    <sheet name="participant information" sheetId="8" r:id="rId1"/>
    <sheet name="mid-range shot" sheetId="2" r:id="rId2"/>
    <sheet name="long-range shot" sheetId="3" r:id="rId3"/>
    <sheet name="Internal Load Indicators" sheetId="7" r:id="rId4"/>
  </sheets>
  <definedNames>
    <definedName name="_xlnm._FilterDatabase" localSheetId="1" hidden="1">'mid-range shot'!$A$55:$E$106</definedName>
    <definedName name="_xlnm._FilterDatabase" localSheetId="2" hidden="1">'long-range shot'!$J$55:$N$106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<sst xmlns="http://schemas.openxmlformats.org/spreadsheetml/2006/main" count="282" uniqueCount="42">
  <si>
    <t>Age</t>
  </si>
  <si>
    <t>Height</t>
  </si>
  <si>
    <t>Body Mass</t>
  </si>
  <si>
    <t>Body Fat</t>
  </si>
  <si>
    <t>Experience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</si>
  <si>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</si>
  <si>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</si>
  <si>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</si>
  <si>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</si>
  <si>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</si>
  <si>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</si>
  <si>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</si>
  <si>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</si>
  <si>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</si>
  <si>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</si>
  <si>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</si>
  <si>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</si>
  <si>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MEAN</t>
  </si>
  <si>
    <t>SD</t>
  </si>
  <si>
    <t>Non-fatigue</t>
  </si>
  <si>
    <t>Fatigue</t>
  </si>
  <si>
    <t>ankle</t>
  </si>
  <si>
    <t>knee</t>
  </si>
  <si>
    <t>hip</t>
  </si>
  <si>
    <t>wrist</t>
  </si>
  <si>
    <t>elbow</t>
  </si>
  <si>
    <t>shoulder</t>
  </si>
  <si>
    <t>non-fatigue</t>
  </si>
  <si>
    <t>fatigue</t>
  </si>
  <si>
    <r>
      <rPr>
        <sz val="10.5"/>
        <color theme="1"/>
        <rFont val="Times New Roman"/>
        <charset val="134"/>
      </rPr>
      <t>RA</t>
    </r>
    <r>
      <rPr>
        <sz val="10.5"/>
        <color theme="1"/>
        <rFont val="宋体"/>
        <charset val="134"/>
      </rPr>
      <t>（</t>
    </r>
    <r>
      <rPr>
        <sz val="10.5"/>
        <color theme="1"/>
        <rFont val="Times New Roman"/>
        <charset val="134"/>
      </rPr>
      <t>°</t>
    </r>
    <r>
      <rPr>
        <sz val="10.5"/>
        <color theme="1"/>
        <rFont val="宋体"/>
        <charset val="134"/>
      </rPr>
      <t>）</t>
    </r>
  </si>
  <si>
    <r>
      <rPr>
        <sz val="10.5"/>
        <color theme="1"/>
        <rFont val="Times New Roman"/>
        <charset val="134"/>
      </rPr>
      <t xml:space="preserve"> EA</t>
    </r>
    <r>
      <rPr>
        <sz val="10.5"/>
        <color theme="1"/>
        <rFont val="宋体"/>
        <charset val="134"/>
      </rPr>
      <t>（</t>
    </r>
    <r>
      <rPr>
        <sz val="10.5"/>
        <color theme="1"/>
        <rFont val="Times New Roman"/>
        <charset val="134"/>
      </rPr>
      <t>°</t>
    </r>
    <r>
      <rPr>
        <sz val="10.5"/>
        <color theme="1"/>
        <rFont val="宋体"/>
        <charset val="134"/>
      </rPr>
      <t>）</t>
    </r>
  </si>
  <si>
    <t>Shooting Score</t>
  </si>
  <si>
    <r>
      <rPr>
        <sz val="10.5"/>
        <color theme="1"/>
        <rFont val="Times New Roman"/>
        <charset val="134"/>
      </rPr>
      <t>SS</t>
    </r>
    <r>
      <rPr>
        <sz val="10.5"/>
        <color theme="1"/>
        <rFont val="宋体"/>
        <charset val="134"/>
      </rPr>
      <t>（</t>
    </r>
    <r>
      <rPr>
        <sz val="10.5"/>
        <color theme="1"/>
        <rFont val="Times New Roman"/>
        <charset val="134"/>
      </rPr>
      <t>s</t>
    </r>
    <r>
      <rPr>
        <sz val="10.5"/>
        <color theme="1"/>
        <rFont val="宋体"/>
        <charset val="134"/>
      </rPr>
      <t>）</t>
    </r>
  </si>
  <si>
    <t>HR</t>
  </si>
  <si>
    <t>HRmax</t>
  </si>
  <si>
    <t>Non-Fatigue</t>
  </si>
  <si>
    <t>RMSSD</t>
  </si>
  <si>
    <t>LF/HF %</t>
  </si>
  <si>
    <t>BL</t>
  </si>
  <si>
    <t>RPE</t>
  </si>
  <si>
    <t>10..58</t>
  </si>
  <si>
    <t>10..07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</si>
</sst>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2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0.5"/>
      <color theme="1"/>
      <name val="Times New Roman"/>
      <charset val="134"/>
    </font>
    <font>
      <i/>
      <u/>
      <sz val="11"/>
      <color theme="1"/>
      <name val="Times New Roman"/>
      <charset val="134"/>
    </font>
    <font>
      <i/>
      <u/>
      <sz val="10.5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name val="Times New Roman"/>
      <charset val="134"/>
    </font>
    <font>
      <sz val="10"/>
      <name val="Times New Roman"/>
      <charset val="0"/>
    </font>
    <font>
      <i/>
      <u/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/>
    </xf>
    <xf numFmtId="176" fontId="3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176" fontId="3" fillId="0" borderId="0" xfId="0" applyNumberFormat="1" applyFont="1" applyFill="1" applyAlignment="1">
      <alignment horizontal="center"/>
    </xf>
    <xf numFmtId="176" fontId="4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177" fontId="6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/>
    </xf>
    <xf numFmtId="176" fontId="8" fillId="0" borderId="0" xfId="0" applyNumberFormat="1" applyFont="1" applyFill="1" applyAlignment="1">
      <alignment horizontal="center"/>
    </xf>
    <xf numFmtId="176" fontId="8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176" fontId="6" fillId="0" borderId="0" xfId="0" applyNumberFormat="1" applyFont="1" applyFill="1" applyAlignment="1">
      <alignment horizontal="center"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/>
    </xf>
    <xf numFmtId="178" fontId="8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b val="1"/>
        <i val="0"/>
        <u val="none"/>
        <sz val="11"/>
        <color theme="0"/>
      </font>
      <fill>
        <patternFill patternType="solid">
          <bgColor rgb="FF21A9B8"/>
        </patternFill>
      </fill>
      <border>
        <left style="medium">
          <color rgb="FF21A9B8"/>
        </left>
        <right style="medium">
          <color rgb="FF21A9B8"/>
        </right>
        <top style="medium">
          <color rgb="FF21A9B8"/>
        </top>
        <bottom style="medium">
          <color rgb="FF21A9B8"/>
        </bottom>
        <vertical/>
        <horizontal/>
      </border>
    </dxf>
    <dxf>
      <fill>
        <patternFill patternType="none"/>
      </fill>
      <border>
        <left/>
        <right/>
        <top/>
        <bottom style="medium">
          <color rgb="FF21A9B8"/>
        </bottom>
        <vertical/>
        <horizontal style="medium">
          <color rgb="FFE0E0E0"/>
        </horizontal>
      </border>
    </dxf>
  </dxfs>
  <tableStyles count="1" defaultTableStyle="TableStyleMedium2" defaultPivotStyle="PivotStyleLight16">
    <tableStyle name="青色深色系标题行表格样式" count="2" xr9:uid="{8FA09680-CBF9-487C-9F66-C00B90C6CA52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2"/>
  <sheetViews>
    <sheetView workbookViewId="0">
      <selection activeCell="E22" sqref="E22"/>
    </sheetView>
  </sheetViews>
  <sheetFormatPr defaultColWidth="8.88888888888889" defaultRowHeight="14.4" outlineLevelCol="5"/>
  <cols>
    <col min="1" max="3" width="10.7777777777778" style="1" customWidth="1"/>
    <col min="4" max="4" width="10.7777777777778" style="2" customWidth="1"/>
    <col min="5" max="6" width="10.7777777777778" style="1" customWidth="1"/>
  </cols>
  <sheetData>
    <row r="1" spans="1:6">
      <c r="A1" s="4"/>
      <c r="B1" s="34" t="s">
        <v>0</v>
      </c>
      <c r="C1" s="34" t="s">
        <v>1</v>
      </c>
      <c r="D1" s="35" t="s">
        <v>2</v>
      </c>
      <c r="E1" s="35" t="s">
        <v>3</v>
      </c>
      <c r="F1" s="34" t="s">
        <v>4</v>
      </c>
    </row>
    <row r="2" spans="1:6">
      <c r="A2" s="36" t="s">
        <v>5</v>
      </c>
      <c r="B2" s="10">
        <v>21.1</v>
      </c>
      <c r="C2" s="4">
        <v>190.11</v>
      </c>
      <c r="D2" s="10">
        <v>86</v>
      </c>
      <c r="E2" s="4">
        <v>10.2</v>
      </c>
      <c r="F2" s="4">
        <v>13.1</v>
      </c>
    </row>
    <row r="3" spans="1:6">
      <c r="A3" s="36" t="s">
        <v>6</v>
      </c>
      <c r="B3" s="10">
        <v>19.3</v>
      </c>
      <c r="C3" s="4">
        <v>184.38</v>
      </c>
      <c r="D3" s="10">
        <v>80</v>
      </c>
      <c r="E3" s="4">
        <v>7.8</v>
      </c>
      <c r="F3" s="4">
        <v>12.1</v>
      </c>
    </row>
    <row r="4" spans="1:6">
      <c r="A4" s="36" t="s">
        <v>7</v>
      </c>
      <c r="B4" s="10">
        <v>19.8</v>
      </c>
      <c r="C4" s="4">
        <v>176.75</v>
      </c>
      <c r="D4" s="10">
        <v>78</v>
      </c>
      <c r="E4" s="4">
        <v>6.5</v>
      </c>
      <c r="F4" s="4">
        <v>9.1</v>
      </c>
    </row>
    <row r="5" spans="1:6">
      <c r="A5" s="36" t="s">
        <v>8</v>
      </c>
      <c r="B5" s="10">
        <v>19.3</v>
      </c>
      <c r="C5" s="4">
        <v>187.99</v>
      </c>
      <c r="D5" s="10">
        <v>84.6</v>
      </c>
      <c r="E5" s="4">
        <v>10.1</v>
      </c>
      <c r="F5" s="4">
        <v>12.1</v>
      </c>
    </row>
    <row r="6" spans="1:6">
      <c r="A6" s="36" t="s">
        <v>9</v>
      </c>
      <c r="B6" s="10">
        <v>19.3</v>
      </c>
      <c r="C6" s="10">
        <v>189.99</v>
      </c>
      <c r="D6" s="10">
        <v>85.9</v>
      </c>
      <c r="E6" s="4">
        <v>11</v>
      </c>
      <c r="F6" s="4">
        <v>12.1</v>
      </c>
    </row>
    <row r="7" spans="1:6">
      <c r="A7" s="36" t="s">
        <v>10</v>
      </c>
      <c r="B7" s="10">
        <v>20.2</v>
      </c>
      <c r="C7" s="4">
        <v>192.21</v>
      </c>
      <c r="D7" s="10">
        <v>87.2</v>
      </c>
      <c r="E7" s="4">
        <v>12.3</v>
      </c>
      <c r="F7" s="4">
        <v>9.1</v>
      </c>
    </row>
    <row r="8" spans="1:6">
      <c r="A8" s="36" t="s">
        <v>11</v>
      </c>
      <c r="B8" s="10">
        <v>21.1</v>
      </c>
      <c r="C8" s="4">
        <v>195.52</v>
      </c>
      <c r="D8" s="10">
        <v>87.8</v>
      </c>
      <c r="E8" s="4">
        <v>13.1</v>
      </c>
      <c r="F8" s="4">
        <v>13.1</v>
      </c>
    </row>
    <row r="9" spans="1:6">
      <c r="A9" s="36" t="s">
        <v>12</v>
      </c>
      <c r="B9" s="10">
        <v>20.2</v>
      </c>
      <c r="C9" s="4">
        <v>187.09</v>
      </c>
      <c r="D9" s="10">
        <v>85</v>
      </c>
      <c r="E9" s="4">
        <v>8.9</v>
      </c>
      <c r="F9" s="4">
        <v>11.1</v>
      </c>
    </row>
    <row r="10" spans="1:6">
      <c r="A10" s="36" t="s">
        <v>13</v>
      </c>
      <c r="B10" s="10">
        <v>19.3</v>
      </c>
      <c r="C10" s="4">
        <v>192.76</v>
      </c>
      <c r="D10" s="10">
        <v>86.1</v>
      </c>
      <c r="E10" s="4">
        <v>11.4</v>
      </c>
      <c r="F10" s="4">
        <v>11.1</v>
      </c>
    </row>
    <row r="11" spans="1:6">
      <c r="A11" s="36" t="s">
        <v>14</v>
      </c>
      <c r="B11" s="10">
        <v>20.2</v>
      </c>
      <c r="C11" s="4">
        <v>195.52</v>
      </c>
      <c r="D11" s="10">
        <v>86.6</v>
      </c>
      <c r="E11" s="37">
        <v>11.8</v>
      </c>
      <c r="F11" s="37">
        <v>11</v>
      </c>
    </row>
    <row r="12" spans="1:6">
      <c r="A12" s="36" t="s">
        <v>15</v>
      </c>
      <c r="B12" s="10">
        <v>21.1</v>
      </c>
      <c r="C12" s="4">
        <v>193.31</v>
      </c>
      <c r="D12" s="10">
        <v>89.3</v>
      </c>
      <c r="E12" s="4">
        <v>14.6</v>
      </c>
      <c r="F12" s="4">
        <v>13.1</v>
      </c>
    </row>
    <row r="13" spans="1:6">
      <c r="A13" s="36" t="s">
        <v>16</v>
      </c>
      <c r="B13" s="10">
        <v>20.5</v>
      </c>
      <c r="C13" s="10">
        <v>194.97</v>
      </c>
      <c r="D13" s="10">
        <v>90.4</v>
      </c>
      <c r="E13" s="37">
        <v>15.5</v>
      </c>
      <c r="F13" s="37">
        <v>14</v>
      </c>
    </row>
    <row r="14" spans="1:6">
      <c r="A14" s="38" t="s">
        <v>17</v>
      </c>
      <c r="B14" s="39">
        <f>AVERAGE(B2:B13)</f>
        <v>20.1166666666667</v>
      </c>
      <c r="C14" s="39">
        <f>AVERAGE(C2:C13)</f>
        <v>190.05</v>
      </c>
      <c r="D14" s="39">
        <f>AVERAGE(D2:D13)</f>
        <v>85.575</v>
      </c>
      <c r="E14" s="39">
        <f>AVERAGE(E2:E13)</f>
        <v>11.1</v>
      </c>
      <c r="F14" s="39">
        <f>AVERAGE(F2:F13)</f>
        <v>11.75</v>
      </c>
    </row>
    <row r="15" spans="1:6">
      <c r="A15" s="38" t="s">
        <v>18</v>
      </c>
      <c r="B15" s="39">
        <f>STDEV(B2:B13)</f>
        <v>0.728427114134325</v>
      </c>
      <c r="C15" s="39">
        <f>STDEV(C2:C13)</f>
        <v>5.46673244601962</v>
      </c>
      <c r="D15" s="39">
        <f>STDEV(D2:D13)</f>
        <v>3.51752107960344</v>
      </c>
      <c r="E15" s="39">
        <f>STDEV(E2:E13)</f>
        <v>2.6343879744639</v>
      </c>
      <c r="F15" s="39">
        <f>STDEV(F2:F13)</f>
        <v>1.5477256040573</v>
      </c>
    </row>
    <row r="16" s="33" customFormat="1" spans="1:6">
      <c r="A16" s="19"/>
      <c r="B16" s="40"/>
      <c r="C16" s="40"/>
      <c r="D16" s="41"/>
      <c r="E16" s="40"/>
      <c r="F16" s="40"/>
    </row>
    <row r="17" spans="1:6">
      <c r="A17" s="19"/>
      <c r="B17" s="40"/>
      <c r="C17" s="40"/>
      <c r="D17" s="41"/>
      <c r="E17" s="40"/>
      <c r="F17" s="40"/>
    </row>
    <row r="18" spans="1:6">
      <c r="A18" s="19"/>
      <c r="B18" s="40"/>
      <c r="C18" s="40"/>
      <c r="D18" s="41"/>
      <c r="E18" s="40"/>
      <c r="F18" s="40"/>
    </row>
    <row r="19" spans="1:6">
      <c r="A19" s="19"/>
      <c r="B19" s="40"/>
      <c r="C19" s="40"/>
      <c r="D19" s="41"/>
      <c r="E19" s="40"/>
      <c r="F19" s="40"/>
    </row>
    <row r="20" spans="1:6">
      <c r="A20" s="19"/>
      <c r="B20" s="40"/>
      <c r="C20" s="40"/>
      <c r="D20" s="41"/>
      <c r="E20" s="40"/>
      <c r="F20" s="40"/>
    </row>
    <row r="21" spans="1:6">
      <c r="A21" s="19"/>
      <c r="B21" s="40"/>
      <c r="C21" s="40"/>
      <c r="D21" s="41"/>
      <c r="E21" s="40"/>
      <c r="F21" s="40"/>
    </row>
    <row r="22" spans="1:6">
      <c r="A22" s="19"/>
      <c r="B22" s="40"/>
      <c r="C22" s="40"/>
      <c r="D22" s="41"/>
      <c r="E22" s="40"/>
      <c r="F22" s="40"/>
    </row>
    <row r="23" spans="1:6">
      <c r="A23" s="19"/>
      <c r="B23" s="40"/>
      <c r="C23" s="40"/>
      <c r="D23" s="41"/>
      <c r="E23" s="40"/>
      <c r="F23" s="40"/>
    </row>
    <row r="24" spans="1:6">
      <c r="A24" s="19"/>
      <c r="B24" s="40"/>
      <c r="C24" s="40"/>
      <c r="D24" s="41"/>
      <c r="E24" s="40"/>
      <c r="F24" s="40"/>
    </row>
    <row r="25" spans="1:6">
      <c r="A25" s="19"/>
      <c r="B25" s="40"/>
      <c r="C25" s="40"/>
      <c r="D25" s="41"/>
      <c r="E25" s="40"/>
      <c r="F25" s="40"/>
    </row>
    <row r="26" spans="1:6">
      <c r="A26" s="19"/>
      <c r="B26" s="40"/>
      <c r="C26" s="40"/>
      <c r="D26" s="41"/>
      <c r="E26" s="40"/>
      <c r="F26" s="40"/>
    </row>
    <row r="27" spans="1:6">
      <c r="A27" s="19"/>
      <c r="B27" s="40"/>
      <c r="C27" s="40"/>
      <c r="D27" s="41"/>
      <c r="E27" s="40"/>
      <c r="F27" s="40"/>
    </row>
    <row r="28" spans="1:6">
      <c r="A28" s="19"/>
      <c r="B28" s="40"/>
      <c r="C28" s="40"/>
      <c r="D28" s="41"/>
      <c r="E28" s="40"/>
      <c r="F28" s="40"/>
    </row>
    <row r="29" spans="1:6">
      <c r="A29" s="19"/>
      <c r="B29" s="40"/>
      <c r="C29" s="40"/>
      <c r="D29" s="41"/>
      <c r="E29" s="40"/>
      <c r="F29" s="40"/>
    </row>
    <row r="30" spans="1:6">
      <c r="A30" s="19"/>
      <c r="B30" s="40"/>
      <c r="C30" s="40"/>
      <c r="D30" s="41"/>
      <c r="E30" s="40"/>
      <c r="F30" s="40"/>
    </row>
    <row r="31" spans="1:6">
      <c r="A31" s="19"/>
      <c r="B31" s="40"/>
      <c r="C31" s="40"/>
      <c r="D31" s="41"/>
      <c r="E31" s="40"/>
      <c r="F31" s="40"/>
    </row>
    <row r="32" spans="1:6">
      <c r="A32" s="19"/>
      <c r="B32" s="40"/>
      <c r="C32" s="40"/>
      <c r="D32" s="41"/>
      <c r="E32" s="40"/>
      <c r="F32" s="40"/>
    </row>
    <row r="33" spans="1:6">
      <c r="A33" s="19"/>
      <c r="B33" s="40"/>
      <c r="C33" s="40"/>
      <c r="D33" s="41"/>
      <c r="E33" s="40"/>
      <c r="F33" s="40"/>
    </row>
    <row r="34" spans="1:6">
      <c r="A34" s="17"/>
      <c r="B34" s="40"/>
      <c r="C34" s="40"/>
      <c r="D34" s="41"/>
      <c r="E34" s="40"/>
      <c r="F34" s="40"/>
    </row>
    <row r="35" spans="1:6">
      <c r="A35" s="17"/>
      <c r="B35" s="40"/>
      <c r="C35" s="40"/>
      <c r="D35" s="41"/>
      <c r="E35" s="40"/>
      <c r="F35" s="40"/>
    </row>
    <row r="36" spans="1:6">
      <c r="A36" s="17"/>
      <c r="B36" s="40"/>
      <c r="C36" s="40"/>
      <c r="D36" s="41"/>
      <c r="E36" s="40"/>
      <c r="F36" s="40"/>
    </row>
    <row r="37" spans="1:6">
      <c r="A37" s="17"/>
      <c r="B37" s="40"/>
      <c r="C37" s="40"/>
      <c r="D37" s="41"/>
      <c r="E37" s="40"/>
      <c r="F37" s="40"/>
    </row>
    <row r="38" spans="1:6">
      <c r="A38" s="17"/>
      <c r="B38" s="40"/>
      <c r="C38" s="40"/>
      <c r="D38" s="41"/>
      <c r="E38" s="40"/>
      <c r="F38" s="40"/>
    </row>
    <row r="39" spans="1:6">
      <c r="A39" s="17"/>
      <c r="B39" s="40"/>
      <c r="C39" s="40"/>
      <c r="D39" s="41"/>
      <c r="E39" s="40"/>
      <c r="F39" s="40"/>
    </row>
    <row r="40" spans="1:6">
      <c r="A40" s="17"/>
      <c r="B40" s="40"/>
      <c r="C40" s="40"/>
      <c r="D40" s="41"/>
      <c r="E40" s="40"/>
      <c r="F40" s="40"/>
    </row>
    <row r="41" spans="1:6">
      <c r="A41" s="17"/>
      <c r="B41" s="40"/>
      <c r="C41" s="40"/>
      <c r="D41" s="41"/>
      <c r="E41" s="40"/>
      <c r="F41" s="40"/>
    </row>
    <row r="42" spans="1:6">
      <c r="A42" s="17"/>
      <c r="B42" s="40"/>
      <c r="C42" s="40"/>
      <c r="D42" s="41"/>
      <c r="E42" s="40"/>
      <c r="F42" s="40"/>
    </row>
    <row r="43" spans="1:6">
      <c r="A43" s="17"/>
      <c r="B43" s="40"/>
      <c r="C43" s="40"/>
      <c r="D43" s="41"/>
      <c r="E43" s="40"/>
      <c r="F43" s="40"/>
    </row>
    <row r="44" spans="1:6">
      <c r="A44" s="17"/>
      <c r="B44" s="40"/>
      <c r="C44" s="40"/>
      <c r="D44" s="41"/>
      <c r="E44" s="40"/>
      <c r="F44" s="40"/>
    </row>
    <row r="45" spans="1:6">
      <c r="A45" s="17"/>
      <c r="B45" s="40"/>
      <c r="C45" s="40"/>
      <c r="D45" s="41"/>
      <c r="E45" s="40"/>
      <c r="F45" s="40"/>
    </row>
    <row r="46" spans="1:6">
      <c r="A46" s="17"/>
      <c r="B46" s="40"/>
      <c r="C46" s="40"/>
      <c r="D46" s="41"/>
      <c r="E46" s="40"/>
      <c r="F46" s="40"/>
    </row>
    <row r="47" spans="1:6">
      <c r="A47" s="17"/>
      <c r="B47" s="40"/>
      <c r="C47" s="40"/>
      <c r="D47" s="41"/>
      <c r="E47" s="40"/>
      <c r="F47" s="40"/>
    </row>
    <row r="48" spans="1:6">
      <c r="A48" s="17"/>
      <c r="B48" s="40"/>
      <c r="C48" s="40"/>
      <c r="D48" s="41"/>
      <c r="E48" s="40"/>
      <c r="F48" s="40"/>
    </row>
    <row r="49" spans="1:6">
      <c r="A49" s="17"/>
      <c r="B49" s="40"/>
      <c r="C49" s="40"/>
      <c r="D49" s="41"/>
      <c r="E49" s="40"/>
      <c r="F49" s="40"/>
    </row>
    <row r="50" spans="1:6">
      <c r="A50" s="40"/>
      <c r="B50" s="40"/>
      <c r="C50" s="40"/>
      <c r="D50" s="41"/>
      <c r="E50" s="40"/>
      <c r="F50" s="40"/>
    </row>
    <row r="51" spans="1:6">
      <c r="A51" s="40"/>
      <c r="B51" s="40"/>
      <c r="C51" s="40"/>
      <c r="D51" s="41"/>
      <c r="E51" s="40"/>
      <c r="F51" s="40"/>
    </row>
    <row r="52" spans="1:6">
      <c r="A52" s="40"/>
      <c r="B52" s="40"/>
      <c r="C52" s="40"/>
      <c r="D52" s="41"/>
      <c r="E52" s="40"/>
      <c r="F52" s="40"/>
    </row>
  </sheetData>
  <mergeCells count="8">
    <mergeCell ref="A18:A21"/>
    <mergeCell ref="A22:A25"/>
    <mergeCell ref="A26:A29"/>
    <mergeCell ref="A30:A33"/>
    <mergeCell ref="A34:A37"/>
    <mergeCell ref="A38:A41"/>
    <mergeCell ref="A42:A45"/>
    <mergeCell ref="A46:A4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6"/>
  <sheetViews>
    <sheetView topLeftCell="A34" workbookViewId="0">
      <selection activeCell="N57" sqref="N57:N104"/>
    </sheetView>
  </sheetViews>
  <sheetFormatPr defaultColWidth="9" defaultRowHeight="14.4"/>
  <cols>
    <col min="1" max="1" width="9" style="25"/>
    <col min="2" max="7" width="12.8888888888889" style="25" customWidth="1"/>
    <col min="8" max="8" width="9.13888888888889" style="16"/>
    <col min="9" max="9" width="9.13888888888889" style="25" customWidth="1"/>
    <col min="10" max="16" width="12.8888888888889" style="25" customWidth="1"/>
    <col min="17" max="16384" width="9" style="1"/>
  </cols>
  <sheetData>
    <row r="1" s="1" customFormat="1" spans="1:16">
      <c r="A1" s="19" t="s">
        <v>19</v>
      </c>
      <c r="B1" s="19"/>
      <c r="C1" s="19"/>
      <c r="D1" s="19"/>
      <c r="E1" s="19"/>
      <c r="F1" s="19"/>
      <c r="G1" s="19"/>
      <c r="H1" s="18"/>
      <c r="I1" s="27"/>
      <c r="J1" s="19" t="s">
        <v>20</v>
      </c>
      <c r="K1" s="19"/>
      <c r="L1" s="19"/>
      <c r="M1" s="19"/>
      <c r="N1" s="19"/>
      <c r="O1" s="19"/>
      <c r="P1" s="19"/>
    </row>
    <row r="2" s="1" customFormat="1" spans="1:16">
      <c r="A2" s="19"/>
      <c r="B2" s="19" t="s">
        <v>21</v>
      </c>
      <c r="C2" s="19" t="s">
        <v>22</v>
      </c>
      <c r="D2" s="19" t="s">
        <v>23</v>
      </c>
      <c r="E2" s="19" t="s">
        <v>24</v>
      </c>
      <c r="F2" s="19" t="s">
        <v>25</v>
      </c>
      <c r="G2" s="19" t="s">
        <v>26</v>
      </c>
      <c r="H2" s="18"/>
      <c r="I2" s="27"/>
      <c r="J2" s="19"/>
      <c r="K2" s="19" t="s">
        <v>21</v>
      </c>
      <c r="L2" s="19" t="s">
        <v>22</v>
      </c>
      <c r="M2" s="19" t="s">
        <v>23</v>
      </c>
      <c r="N2" s="19" t="s">
        <v>24</v>
      </c>
      <c r="O2" s="19" t="s">
        <v>25</v>
      </c>
      <c r="P2" s="19" t="s">
        <v>26</v>
      </c>
    </row>
    <row r="3" s="1" customFormat="1" spans="1:16">
      <c r="A3" s="27" t="s">
        <v>5</v>
      </c>
      <c r="B3" s="28">
        <v>720</v>
      </c>
      <c r="C3" s="27">
        <v>768</v>
      </c>
      <c r="D3" s="27">
        <v>300</v>
      </c>
      <c r="E3" s="27">
        <v>1909</v>
      </c>
      <c r="F3" s="27">
        <v>1728</v>
      </c>
      <c r="G3" s="27">
        <v>1152</v>
      </c>
      <c r="H3" s="18"/>
      <c r="I3" s="27"/>
      <c r="J3" s="27" t="s">
        <v>5</v>
      </c>
      <c r="K3" s="28">
        <v>715</v>
      </c>
      <c r="L3" s="27">
        <v>786</v>
      </c>
      <c r="M3" s="27">
        <v>353</v>
      </c>
      <c r="N3" s="27">
        <v>1737</v>
      </c>
      <c r="O3" s="27">
        <v>1402</v>
      </c>
      <c r="P3" s="27">
        <v>775</v>
      </c>
    </row>
    <row r="4" s="1" customFormat="1" spans="1:16">
      <c r="A4" s="27"/>
      <c r="B4" s="28">
        <v>735</v>
      </c>
      <c r="C4" s="27">
        <v>784</v>
      </c>
      <c r="D4" s="27">
        <v>315</v>
      </c>
      <c r="E4" s="27">
        <v>1930</v>
      </c>
      <c r="F4" s="27">
        <v>1745</v>
      </c>
      <c r="G4" s="27">
        <v>1170</v>
      </c>
      <c r="H4" s="18"/>
      <c r="I4" s="27"/>
      <c r="J4" s="27"/>
      <c r="K4" s="28">
        <v>804</v>
      </c>
      <c r="L4" s="27">
        <v>804</v>
      </c>
      <c r="M4" s="27">
        <v>371</v>
      </c>
      <c r="N4" s="27">
        <v>1753</v>
      </c>
      <c r="O4" s="27">
        <v>1413</v>
      </c>
      <c r="P4" s="27">
        <v>784</v>
      </c>
    </row>
    <row r="5" s="1" customFormat="1" spans="1:16">
      <c r="A5" s="27"/>
      <c r="B5" s="28">
        <v>705</v>
      </c>
      <c r="C5" s="27">
        <v>750</v>
      </c>
      <c r="D5" s="27">
        <v>385</v>
      </c>
      <c r="E5" s="27">
        <v>1890</v>
      </c>
      <c r="F5" s="27">
        <v>1705</v>
      </c>
      <c r="G5" s="27">
        <v>1135</v>
      </c>
      <c r="H5" s="18"/>
      <c r="I5" s="27"/>
      <c r="J5" s="27"/>
      <c r="K5" s="28">
        <v>853</v>
      </c>
      <c r="L5" s="27">
        <v>872</v>
      </c>
      <c r="M5" s="27">
        <v>342</v>
      </c>
      <c r="N5" s="27">
        <v>1796</v>
      </c>
      <c r="O5" s="27">
        <v>1389</v>
      </c>
      <c r="P5" s="27">
        <v>760</v>
      </c>
    </row>
    <row r="6" s="1" customFormat="1" spans="1:16">
      <c r="A6" s="27"/>
      <c r="B6" s="28">
        <v>722</v>
      </c>
      <c r="C6" s="27">
        <v>772</v>
      </c>
      <c r="D6" s="27">
        <v>395</v>
      </c>
      <c r="E6" s="27">
        <v>1907</v>
      </c>
      <c r="F6" s="27">
        <v>1732</v>
      </c>
      <c r="G6" s="27">
        <v>1148</v>
      </c>
      <c r="H6" s="18"/>
      <c r="I6" s="27"/>
      <c r="J6" s="27"/>
      <c r="K6" s="28">
        <v>786</v>
      </c>
      <c r="L6" s="27">
        <v>789</v>
      </c>
      <c r="M6" s="27">
        <v>356</v>
      </c>
      <c r="N6" s="27">
        <v>1734</v>
      </c>
      <c r="O6" s="27">
        <v>1405</v>
      </c>
      <c r="P6" s="27">
        <v>772</v>
      </c>
    </row>
    <row r="7" s="1" customFormat="1" spans="1:16">
      <c r="A7" s="27" t="s">
        <v>6</v>
      </c>
      <c r="B7" s="28">
        <v>691</v>
      </c>
      <c r="C7" s="27">
        <v>940</v>
      </c>
      <c r="D7" s="27">
        <v>448</v>
      </c>
      <c r="E7" s="27">
        <v>1707</v>
      </c>
      <c r="F7" s="27">
        <v>2016</v>
      </c>
      <c r="G7" s="27">
        <v>765</v>
      </c>
      <c r="H7" s="18"/>
      <c r="I7" s="27"/>
      <c r="J7" s="27" t="s">
        <v>6</v>
      </c>
      <c r="K7" s="28">
        <v>685</v>
      </c>
      <c r="L7" s="27">
        <v>941</v>
      </c>
      <c r="M7" s="27">
        <v>445</v>
      </c>
      <c r="N7" s="27">
        <v>1334</v>
      </c>
      <c r="O7" s="27">
        <v>1705</v>
      </c>
      <c r="P7" s="27">
        <v>691</v>
      </c>
    </row>
    <row r="8" s="1" customFormat="1" spans="1:16">
      <c r="A8" s="27"/>
      <c r="B8" s="28">
        <v>705</v>
      </c>
      <c r="C8" s="27">
        <v>960</v>
      </c>
      <c r="D8" s="27">
        <v>465</v>
      </c>
      <c r="E8" s="27">
        <v>1728</v>
      </c>
      <c r="F8" s="27">
        <v>2040</v>
      </c>
      <c r="G8" s="27">
        <v>780</v>
      </c>
      <c r="H8" s="18"/>
      <c r="I8" s="27"/>
      <c r="J8" s="27"/>
      <c r="K8" s="28">
        <v>670</v>
      </c>
      <c r="L8" s="27">
        <v>960</v>
      </c>
      <c r="M8" s="27">
        <v>466</v>
      </c>
      <c r="N8" s="27">
        <v>1346</v>
      </c>
      <c r="O8" s="27">
        <v>1720</v>
      </c>
      <c r="P8" s="27">
        <v>704</v>
      </c>
    </row>
    <row r="9" s="1" customFormat="1" spans="1:16">
      <c r="A9" s="27"/>
      <c r="B9" s="28">
        <v>678</v>
      </c>
      <c r="C9" s="27">
        <v>930</v>
      </c>
      <c r="D9" s="27">
        <v>430</v>
      </c>
      <c r="E9" s="27">
        <v>1692</v>
      </c>
      <c r="F9" s="27">
        <v>1998</v>
      </c>
      <c r="G9" s="27">
        <v>750</v>
      </c>
      <c r="H9" s="18"/>
      <c r="I9" s="27"/>
      <c r="J9" s="27"/>
      <c r="K9" s="28">
        <v>637</v>
      </c>
      <c r="L9" s="27">
        <v>926</v>
      </c>
      <c r="M9" s="27">
        <v>456</v>
      </c>
      <c r="N9" s="27">
        <v>1318</v>
      </c>
      <c r="O9" s="27">
        <v>1688</v>
      </c>
      <c r="P9" s="27">
        <v>680</v>
      </c>
    </row>
    <row r="10" s="1" customFormat="1" spans="1:16">
      <c r="A10" s="27"/>
      <c r="B10" s="28">
        <v>690</v>
      </c>
      <c r="C10" s="27">
        <v>950</v>
      </c>
      <c r="D10" s="27">
        <v>455</v>
      </c>
      <c r="E10" s="27">
        <v>1717</v>
      </c>
      <c r="F10" s="27">
        <v>2025</v>
      </c>
      <c r="G10" s="27">
        <v>770</v>
      </c>
      <c r="H10" s="18"/>
      <c r="I10" s="27"/>
      <c r="J10" s="27"/>
      <c r="K10" s="28">
        <v>706</v>
      </c>
      <c r="L10" s="27">
        <v>946</v>
      </c>
      <c r="M10" s="27">
        <v>485</v>
      </c>
      <c r="N10" s="27">
        <v>1339</v>
      </c>
      <c r="O10" s="27">
        <v>1712</v>
      </c>
      <c r="P10" s="27">
        <v>696</v>
      </c>
    </row>
    <row r="11" s="1" customFormat="1" spans="1:16">
      <c r="A11" s="27" t="s">
        <v>7</v>
      </c>
      <c r="B11" s="28">
        <v>653</v>
      </c>
      <c r="C11" s="27">
        <v>864</v>
      </c>
      <c r="D11" s="27">
        <v>538</v>
      </c>
      <c r="E11" s="27">
        <v>2004</v>
      </c>
      <c r="F11" s="27">
        <v>1248</v>
      </c>
      <c r="G11" s="27">
        <v>1084</v>
      </c>
      <c r="H11" s="18"/>
      <c r="I11" s="27"/>
      <c r="J11" s="27" t="s">
        <v>7</v>
      </c>
      <c r="K11" s="28">
        <v>592</v>
      </c>
      <c r="L11" s="27">
        <v>753</v>
      </c>
      <c r="M11" s="27">
        <v>520</v>
      </c>
      <c r="N11" s="27">
        <v>1509</v>
      </c>
      <c r="O11" s="27">
        <v>1395</v>
      </c>
      <c r="P11" s="27">
        <v>576</v>
      </c>
    </row>
    <row r="12" s="1" customFormat="1" spans="1:16">
      <c r="A12" s="27"/>
      <c r="B12" s="28">
        <v>672</v>
      </c>
      <c r="C12" s="27">
        <v>768</v>
      </c>
      <c r="D12" s="27">
        <v>518</v>
      </c>
      <c r="E12" s="27">
        <v>2074</v>
      </c>
      <c r="F12" s="27">
        <v>1632</v>
      </c>
      <c r="G12" s="27">
        <v>768</v>
      </c>
      <c r="H12" s="18"/>
      <c r="I12" s="27"/>
      <c r="J12" s="27"/>
      <c r="K12" s="28">
        <v>470</v>
      </c>
      <c r="L12" s="27">
        <v>847</v>
      </c>
      <c r="M12" s="27">
        <v>467</v>
      </c>
      <c r="N12" s="27">
        <v>1368</v>
      </c>
      <c r="O12" s="27">
        <v>1473</v>
      </c>
      <c r="P12" s="27">
        <v>730</v>
      </c>
    </row>
    <row r="13" s="1" customFormat="1" spans="1:16">
      <c r="A13" s="27"/>
      <c r="B13" s="28">
        <v>576</v>
      </c>
      <c r="C13" s="27">
        <v>864</v>
      </c>
      <c r="D13" s="27">
        <v>500</v>
      </c>
      <c r="E13" s="27">
        <v>1659</v>
      </c>
      <c r="F13" s="27">
        <v>1612</v>
      </c>
      <c r="G13" s="27">
        <v>960</v>
      </c>
      <c r="H13" s="18"/>
      <c r="I13" s="27"/>
      <c r="J13" s="27"/>
      <c r="K13" s="28">
        <v>753</v>
      </c>
      <c r="L13" s="27">
        <v>941</v>
      </c>
      <c r="M13" s="27">
        <v>458</v>
      </c>
      <c r="N13" s="27">
        <v>1382</v>
      </c>
      <c r="O13" s="27">
        <v>1395</v>
      </c>
      <c r="P13" s="27">
        <v>607</v>
      </c>
    </row>
    <row r="14" s="1" customFormat="1" spans="1:16">
      <c r="A14" s="27"/>
      <c r="B14" s="28">
        <v>672</v>
      </c>
      <c r="C14" s="27">
        <v>816</v>
      </c>
      <c r="D14" s="27">
        <v>480</v>
      </c>
      <c r="E14" s="27">
        <v>1590</v>
      </c>
      <c r="F14" s="27">
        <v>1632</v>
      </c>
      <c r="G14" s="27">
        <v>892</v>
      </c>
      <c r="H14" s="18"/>
      <c r="I14" s="27"/>
      <c r="J14" s="27"/>
      <c r="K14" s="28">
        <v>602</v>
      </c>
      <c r="L14" s="27">
        <v>847</v>
      </c>
      <c r="M14" s="27">
        <v>492</v>
      </c>
      <c r="N14" s="27">
        <v>1348</v>
      </c>
      <c r="O14" s="27">
        <v>1458</v>
      </c>
      <c r="P14" s="27">
        <v>484</v>
      </c>
    </row>
    <row r="15" s="1" customFormat="1" spans="1:16">
      <c r="A15" s="27" t="s">
        <v>8</v>
      </c>
      <c r="B15" s="28">
        <v>1344</v>
      </c>
      <c r="C15" s="27">
        <v>960</v>
      </c>
      <c r="D15" s="27">
        <v>428</v>
      </c>
      <c r="E15" s="27">
        <v>1175</v>
      </c>
      <c r="F15" s="27">
        <v>576</v>
      </c>
      <c r="G15" s="27">
        <v>672</v>
      </c>
      <c r="H15" s="18"/>
      <c r="I15" s="27"/>
      <c r="J15" s="27" t="s">
        <v>8</v>
      </c>
      <c r="K15" s="28">
        <v>1223</v>
      </c>
      <c r="L15" s="27">
        <v>847</v>
      </c>
      <c r="M15" s="27">
        <v>460</v>
      </c>
      <c r="N15" s="27">
        <v>1590</v>
      </c>
      <c r="O15" s="27">
        <v>1395</v>
      </c>
      <c r="P15" s="27">
        <v>722</v>
      </c>
    </row>
    <row r="16" s="1" customFormat="1" spans="1:16">
      <c r="A16" s="27"/>
      <c r="B16" s="28">
        <v>1360</v>
      </c>
      <c r="C16" s="27">
        <v>944</v>
      </c>
      <c r="D16" s="27">
        <v>444</v>
      </c>
      <c r="E16" s="27">
        <v>1192</v>
      </c>
      <c r="F16" s="27">
        <v>592</v>
      </c>
      <c r="G16" s="27">
        <v>688</v>
      </c>
      <c r="H16" s="18"/>
      <c r="I16" s="27"/>
      <c r="J16" s="27"/>
      <c r="K16" s="28">
        <v>1207</v>
      </c>
      <c r="L16" s="27">
        <v>816</v>
      </c>
      <c r="M16" s="27">
        <v>380</v>
      </c>
      <c r="N16" s="27">
        <v>1599</v>
      </c>
      <c r="O16" s="27">
        <v>1407</v>
      </c>
      <c r="P16" s="27">
        <v>730</v>
      </c>
    </row>
    <row r="17" s="1" customFormat="1" spans="1:16">
      <c r="A17" s="27"/>
      <c r="B17" s="28">
        <v>1328</v>
      </c>
      <c r="C17" s="27">
        <v>976</v>
      </c>
      <c r="D17" s="27">
        <v>420</v>
      </c>
      <c r="E17" s="27">
        <v>1164</v>
      </c>
      <c r="F17" s="27">
        <v>560</v>
      </c>
      <c r="G17" s="27">
        <v>656</v>
      </c>
      <c r="H17" s="18"/>
      <c r="I17" s="27"/>
      <c r="J17" s="27"/>
      <c r="K17" s="28">
        <v>1235</v>
      </c>
      <c r="L17" s="27">
        <v>853</v>
      </c>
      <c r="M17" s="27">
        <v>347</v>
      </c>
      <c r="N17" s="27">
        <v>1580</v>
      </c>
      <c r="O17" s="27">
        <v>1413</v>
      </c>
      <c r="P17" s="27">
        <v>716</v>
      </c>
    </row>
    <row r="18" s="1" customFormat="1" spans="1:16">
      <c r="A18" s="27"/>
      <c r="B18" s="28">
        <v>1352</v>
      </c>
      <c r="C18" s="27">
        <v>952</v>
      </c>
      <c r="D18" s="27">
        <v>436</v>
      </c>
      <c r="E18" s="27">
        <v>1181</v>
      </c>
      <c r="F18" s="27">
        <v>580</v>
      </c>
      <c r="G18" s="27">
        <v>680</v>
      </c>
      <c r="H18" s="18"/>
      <c r="I18" s="27"/>
      <c r="J18" s="27"/>
      <c r="K18" s="28">
        <v>1226</v>
      </c>
      <c r="L18" s="27">
        <v>843</v>
      </c>
      <c r="M18" s="27">
        <v>371</v>
      </c>
      <c r="N18" s="27">
        <v>1596</v>
      </c>
      <c r="O18" s="27">
        <v>1397</v>
      </c>
      <c r="P18" s="27">
        <v>728</v>
      </c>
    </row>
    <row r="19" s="1" customFormat="1" spans="1:16">
      <c r="A19" s="27" t="s">
        <v>9</v>
      </c>
      <c r="B19" s="28">
        <v>720</v>
      </c>
      <c r="C19" s="27">
        <v>307</v>
      </c>
      <c r="D19" s="27">
        <v>244</v>
      </c>
      <c r="E19" s="27">
        <v>2052</v>
      </c>
      <c r="F19" s="27">
        <v>1576</v>
      </c>
      <c r="G19" s="27">
        <v>595</v>
      </c>
      <c r="H19" s="18"/>
      <c r="I19" s="27"/>
      <c r="J19" s="27" t="s">
        <v>9</v>
      </c>
      <c r="K19" s="28">
        <v>780</v>
      </c>
      <c r="L19" s="27">
        <v>441</v>
      </c>
      <c r="M19" s="27">
        <v>292</v>
      </c>
      <c r="N19" s="27">
        <v>1590</v>
      </c>
      <c r="O19" s="27">
        <v>1519</v>
      </c>
      <c r="P19" s="27">
        <v>484</v>
      </c>
    </row>
    <row r="20" s="1" customFormat="1" spans="1:16">
      <c r="A20" s="27"/>
      <c r="B20" s="28">
        <v>735</v>
      </c>
      <c r="C20" s="27">
        <v>320</v>
      </c>
      <c r="D20" s="27">
        <v>252</v>
      </c>
      <c r="E20" s="27">
        <v>2066</v>
      </c>
      <c r="F20" s="27">
        <v>1588</v>
      </c>
      <c r="G20" s="27">
        <v>610</v>
      </c>
      <c r="H20" s="18"/>
      <c r="I20" s="27"/>
      <c r="J20" s="27"/>
      <c r="K20" s="28">
        <v>735</v>
      </c>
      <c r="L20" s="27">
        <v>453</v>
      </c>
      <c r="M20" s="27">
        <v>304</v>
      </c>
      <c r="N20" s="27">
        <v>1607</v>
      </c>
      <c r="O20" s="27">
        <v>1534</v>
      </c>
      <c r="P20" s="27">
        <v>492</v>
      </c>
    </row>
    <row r="21" s="1" customFormat="1" spans="1:16">
      <c r="A21" s="27"/>
      <c r="B21" s="28">
        <v>710</v>
      </c>
      <c r="C21" s="27">
        <v>295</v>
      </c>
      <c r="D21" s="27">
        <v>238</v>
      </c>
      <c r="E21" s="27">
        <v>2038</v>
      </c>
      <c r="F21" s="27">
        <v>1562</v>
      </c>
      <c r="G21" s="27">
        <v>582</v>
      </c>
      <c r="H21" s="18"/>
      <c r="I21" s="27"/>
      <c r="J21" s="27"/>
      <c r="K21" s="28">
        <v>662</v>
      </c>
      <c r="L21" s="27">
        <v>436</v>
      </c>
      <c r="M21" s="27">
        <v>297</v>
      </c>
      <c r="N21" s="27">
        <v>1575</v>
      </c>
      <c r="O21" s="27">
        <v>1514</v>
      </c>
      <c r="P21" s="27">
        <v>479</v>
      </c>
    </row>
    <row r="22" s="1" customFormat="1" spans="1:16">
      <c r="A22" s="27"/>
      <c r="B22" s="28">
        <v>725</v>
      </c>
      <c r="C22" s="27">
        <v>310</v>
      </c>
      <c r="D22" s="27">
        <v>248</v>
      </c>
      <c r="E22" s="27">
        <v>2048</v>
      </c>
      <c r="F22" s="27">
        <v>1570</v>
      </c>
      <c r="G22" s="27">
        <v>600</v>
      </c>
      <c r="H22" s="18"/>
      <c r="I22" s="27"/>
      <c r="J22" s="27"/>
      <c r="K22" s="28">
        <v>770</v>
      </c>
      <c r="L22" s="27">
        <v>449</v>
      </c>
      <c r="M22" s="27">
        <v>286</v>
      </c>
      <c r="N22" s="27">
        <v>1378</v>
      </c>
      <c r="O22" s="27">
        <v>1528</v>
      </c>
      <c r="P22" s="27">
        <v>488</v>
      </c>
    </row>
    <row r="23" s="1" customFormat="1" spans="1:16">
      <c r="A23" s="27" t="s">
        <v>10</v>
      </c>
      <c r="B23" s="28">
        <v>710</v>
      </c>
      <c r="C23" s="27">
        <v>787</v>
      </c>
      <c r="D23" s="27">
        <v>413</v>
      </c>
      <c r="E23" s="27">
        <v>1714</v>
      </c>
      <c r="F23" s="27">
        <v>2361</v>
      </c>
      <c r="G23" s="27">
        <v>595</v>
      </c>
      <c r="H23" s="18"/>
      <c r="I23" s="27"/>
      <c r="J23" s="27" t="s">
        <v>10</v>
      </c>
      <c r="K23" s="28">
        <v>673</v>
      </c>
      <c r="L23" s="27">
        <v>753</v>
      </c>
      <c r="M23" s="27">
        <v>397</v>
      </c>
      <c r="N23" s="27">
        <v>1521</v>
      </c>
      <c r="O23" s="27">
        <v>1783</v>
      </c>
      <c r="P23" s="27">
        <v>1106</v>
      </c>
    </row>
    <row r="24" s="1" customFormat="1" spans="1:16">
      <c r="A24" s="27"/>
      <c r="B24" s="28">
        <v>726</v>
      </c>
      <c r="C24" s="27">
        <v>802</v>
      </c>
      <c r="D24" s="27">
        <v>428</v>
      </c>
      <c r="E24" s="27">
        <v>1728</v>
      </c>
      <c r="F24" s="27">
        <v>2380</v>
      </c>
      <c r="G24" s="27">
        <v>611</v>
      </c>
      <c r="H24" s="18"/>
      <c r="I24" s="27"/>
      <c r="J24" s="27"/>
      <c r="K24" s="28">
        <v>789</v>
      </c>
      <c r="L24" s="27">
        <v>770</v>
      </c>
      <c r="M24" s="27">
        <v>309</v>
      </c>
      <c r="N24" s="27">
        <v>1537</v>
      </c>
      <c r="O24" s="27">
        <v>1797</v>
      </c>
      <c r="P24" s="27">
        <v>1121</v>
      </c>
    </row>
    <row r="25" s="1" customFormat="1" spans="1:16">
      <c r="A25" s="27"/>
      <c r="B25" s="28">
        <v>696</v>
      </c>
      <c r="C25" s="27">
        <v>775</v>
      </c>
      <c r="D25" s="27">
        <v>400</v>
      </c>
      <c r="E25" s="27">
        <v>1698</v>
      </c>
      <c r="F25" s="27">
        <v>2339</v>
      </c>
      <c r="G25" s="27">
        <v>590</v>
      </c>
      <c r="H25" s="18"/>
      <c r="I25" s="27"/>
      <c r="J25" s="27"/>
      <c r="K25" s="28">
        <v>765</v>
      </c>
      <c r="L25" s="27">
        <v>736</v>
      </c>
      <c r="M25" s="27">
        <v>385</v>
      </c>
      <c r="N25" s="27">
        <v>1505</v>
      </c>
      <c r="O25" s="27">
        <v>1761</v>
      </c>
      <c r="P25" s="27">
        <v>1096</v>
      </c>
    </row>
    <row r="26" s="1" customFormat="1" spans="1:16">
      <c r="A26" s="27"/>
      <c r="B26" s="28">
        <v>715</v>
      </c>
      <c r="C26" s="27">
        <v>793</v>
      </c>
      <c r="D26" s="27">
        <v>420</v>
      </c>
      <c r="E26" s="27">
        <v>1725</v>
      </c>
      <c r="F26" s="27">
        <v>2371</v>
      </c>
      <c r="G26" s="27">
        <v>603</v>
      </c>
      <c r="H26" s="18"/>
      <c r="I26" s="27"/>
      <c r="J26" s="27"/>
      <c r="K26" s="28">
        <v>798</v>
      </c>
      <c r="L26" s="27">
        <v>650</v>
      </c>
      <c r="M26" s="27">
        <v>402</v>
      </c>
      <c r="N26" s="27">
        <v>1527</v>
      </c>
      <c r="O26" s="27">
        <v>1785</v>
      </c>
      <c r="P26" s="27">
        <v>1111</v>
      </c>
    </row>
    <row r="27" s="1" customFormat="1" spans="1:16">
      <c r="A27" s="27" t="s">
        <v>11</v>
      </c>
      <c r="B27" s="28">
        <v>672</v>
      </c>
      <c r="C27" s="27">
        <v>576</v>
      </c>
      <c r="D27" s="27">
        <v>307</v>
      </c>
      <c r="E27" s="27">
        <v>1728</v>
      </c>
      <c r="F27" s="27">
        <v>1824</v>
      </c>
      <c r="G27" s="27">
        <v>672</v>
      </c>
      <c r="H27" s="18"/>
      <c r="I27" s="27"/>
      <c r="J27" s="27" t="s">
        <v>11</v>
      </c>
      <c r="K27" s="28">
        <v>831</v>
      </c>
      <c r="L27" s="27">
        <v>749</v>
      </c>
      <c r="M27" s="27">
        <v>365</v>
      </c>
      <c r="N27" s="27">
        <v>1446</v>
      </c>
      <c r="O27" s="27">
        <v>1395</v>
      </c>
      <c r="P27" s="27">
        <v>722</v>
      </c>
    </row>
    <row r="28" s="1" customFormat="1" spans="1:16">
      <c r="A28" s="27"/>
      <c r="B28" s="28">
        <v>690</v>
      </c>
      <c r="C28" s="27">
        <v>590</v>
      </c>
      <c r="D28" s="27">
        <v>320</v>
      </c>
      <c r="E28" s="27">
        <v>1746</v>
      </c>
      <c r="F28" s="27">
        <v>1840</v>
      </c>
      <c r="G28" s="27">
        <v>690</v>
      </c>
      <c r="H28" s="18"/>
      <c r="I28" s="27"/>
      <c r="J28" s="27"/>
      <c r="K28" s="28">
        <v>798</v>
      </c>
      <c r="L28" s="27">
        <v>764</v>
      </c>
      <c r="M28" s="27">
        <v>356</v>
      </c>
      <c r="N28" s="27">
        <v>1458</v>
      </c>
      <c r="O28" s="27">
        <v>1407</v>
      </c>
      <c r="P28" s="27">
        <v>733</v>
      </c>
    </row>
    <row r="29" s="1" customFormat="1" spans="1:16">
      <c r="A29" s="27"/>
      <c r="B29" s="28">
        <v>660</v>
      </c>
      <c r="C29" s="27">
        <v>560</v>
      </c>
      <c r="D29" s="27">
        <v>300</v>
      </c>
      <c r="E29" s="27">
        <v>1714</v>
      </c>
      <c r="F29" s="27">
        <v>1805</v>
      </c>
      <c r="G29" s="27">
        <v>670</v>
      </c>
      <c r="H29" s="18"/>
      <c r="I29" s="27"/>
      <c r="J29" s="27"/>
      <c r="K29" s="28">
        <v>787</v>
      </c>
      <c r="L29" s="27">
        <v>735</v>
      </c>
      <c r="M29" s="27">
        <v>352</v>
      </c>
      <c r="N29" s="27">
        <v>1573</v>
      </c>
      <c r="O29" s="27">
        <v>1379</v>
      </c>
      <c r="P29" s="27">
        <v>712</v>
      </c>
    </row>
    <row r="30" s="1" customFormat="1" spans="1:16">
      <c r="A30" s="27"/>
      <c r="B30" s="28">
        <v>670</v>
      </c>
      <c r="C30" s="27">
        <v>585</v>
      </c>
      <c r="D30" s="27">
        <v>315</v>
      </c>
      <c r="E30" s="27">
        <v>1735</v>
      </c>
      <c r="F30" s="27">
        <v>1835</v>
      </c>
      <c r="G30" s="27">
        <v>685</v>
      </c>
      <c r="H30" s="18"/>
      <c r="I30" s="27"/>
      <c r="J30" s="27"/>
      <c r="K30" s="28">
        <v>780</v>
      </c>
      <c r="L30" s="27">
        <v>757</v>
      </c>
      <c r="M30" s="27">
        <v>369</v>
      </c>
      <c r="N30" s="27">
        <v>1449</v>
      </c>
      <c r="O30" s="27">
        <v>1402</v>
      </c>
      <c r="P30" s="27">
        <v>726</v>
      </c>
    </row>
    <row r="31" s="1" customFormat="1" spans="1:16">
      <c r="A31" s="27" t="s">
        <v>12</v>
      </c>
      <c r="B31" s="28">
        <v>776</v>
      </c>
      <c r="C31" s="27">
        <v>758</v>
      </c>
      <c r="D31" s="27">
        <v>383</v>
      </c>
      <c r="E31" s="27">
        <v>1725</v>
      </c>
      <c r="F31" s="27">
        <v>1663</v>
      </c>
      <c r="G31" s="27">
        <v>754</v>
      </c>
      <c r="H31" s="18"/>
      <c r="I31" s="27"/>
      <c r="J31" s="27" t="s">
        <v>12</v>
      </c>
      <c r="K31" s="28">
        <v>810</v>
      </c>
      <c r="L31" s="27">
        <v>758</v>
      </c>
      <c r="M31" s="27">
        <v>342</v>
      </c>
      <c r="N31" s="27">
        <v>1513</v>
      </c>
      <c r="O31" s="27">
        <v>1526</v>
      </c>
      <c r="P31" s="27">
        <v>742</v>
      </c>
    </row>
    <row r="32" s="1" customFormat="1" spans="1:16">
      <c r="A32" s="27"/>
      <c r="B32" s="28">
        <v>783</v>
      </c>
      <c r="C32" s="27">
        <v>738</v>
      </c>
      <c r="D32" s="27">
        <v>380</v>
      </c>
      <c r="E32" s="27">
        <v>1726</v>
      </c>
      <c r="F32" s="27">
        <v>1625</v>
      </c>
      <c r="G32" s="27">
        <v>791</v>
      </c>
      <c r="H32" s="18"/>
      <c r="I32" s="27"/>
      <c r="J32" s="27"/>
      <c r="K32" s="28">
        <v>827</v>
      </c>
      <c r="L32" s="27">
        <v>783</v>
      </c>
      <c r="M32" s="27">
        <v>336</v>
      </c>
      <c r="N32" s="27">
        <v>1512</v>
      </c>
      <c r="O32" s="27">
        <v>1516</v>
      </c>
      <c r="P32" s="27">
        <v>737</v>
      </c>
    </row>
    <row r="33" spans="1:16">
      <c r="A33" s="27"/>
      <c r="B33" s="28">
        <v>729</v>
      </c>
      <c r="C33" s="25">
        <v>780</v>
      </c>
      <c r="D33" s="25">
        <v>380</v>
      </c>
      <c r="E33" s="25">
        <v>1736</v>
      </c>
      <c r="F33" s="25">
        <v>1666</v>
      </c>
      <c r="G33" s="25">
        <v>789</v>
      </c>
      <c r="H33" s="18"/>
      <c r="I33" s="27"/>
      <c r="J33" s="27"/>
      <c r="K33" s="28">
        <v>823</v>
      </c>
      <c r="L33" s="25">
        <v>742</v>
      </c>
      <c r="M33" s="25">
        <v>365</v>
      </c>
      <c r="N33" s="25">
        <v>1513</v>
      </c>
      <c r="O33" s="25">
        <v>1524</v>
      </c>
      <c r="P33" s="25">
        <v>749</v>
      </c>
    </row>
    <row r="34" spans="1:16">
      <c r="A34" s="27"/>
      <c r="B34" s="28">
        <v>813</v>
      </c>
      <c r="C34" s="25">
        <v>722</v>
      </c>
      <c r="D34" s="25">
        <v>410</v>
      </c>
      <c r="E34" s="25">
        <v>1734</v>
      </c>
      <c r="F34" s="25">
        <v>1616</v>
      </c>
      <c r="G34" s="25">
        <v>756</v>
      </c>
      <c r="H34" s="18"/>
      <c r="I34" s="27"/>
      <c r="J34" s="27"/>
      <c r="K34" s="28">
        <v>759</v>
      </c>
      <c r="L34" s="25">
        <v>694</v>
      </c>
      <c r="M34" s="25">
        <v>328</v>
      </c>
      <c r="N34" s="25">
        <v>1524</v>
      </c>
      <c r="O34" s="25">
        <v>1502</v>
      </c>
      <c r="P34" s="25">
        <v>719</v>
      </c>
    </row>
    <row r="35" spans="1:16">
      <c r="A35" s="25" t="s">
        <v>13</v>
      </c>
      <c r="B35" s="28">
        <v>804</v>
      </c>
      <c r="C35" s="25">
        <v>732</v>
      </c>
      <c r="D35" s="25">
        <v>380</v>
      </c>
      <c r="E35" s="25">
        <v>1737</v>
      </c>
      <c r="F35" s="25">
        <v>1653</v>
      </c>
      <c r="G35" s="25">
        <v>782</v>
      </c>
      <c r="H35" s="18"/>
      <c r="J35" s="25" t="s">
        <v>13</v>
      </c>
      <c r="K35" s="28">
        <v>800</v>
      </c>
      <c r="L35" s="25">
        <v>781</v>
      </c>
      <c r="M35" s="25">
        <v>361</v>
      </c>
      <c r="N35" s="25">
        <v>1525</v>
      </c>
      <c r="O35" s="25">
        <v>1551</v>
      </c>
      <c r="P35" s="25">
        <v>732</v>
      </c>
    </row>
    <row r="36" spans="2:16">
      <c r="B36" s="28">
        <v>782</v>
      </c>
      <c r="C36" s="25">
        <v>739</v>
      </c>
      <c r="D36" s="25">
        <v>396</v>
      </c>
      <c r="E36" s="25">
        <v>1726</v>
      </c>
      <c r="F36" s="25">
        <v>1661</v>
      </c>
      <c r="G36" s="25">
        <v>762</v>
      </c>
      <c r="H36" s="18"/>
      <c r="K36" s="28">
        <v>800</v>
      </c>
      <c r="L36" s="25">
        <v>748</v>
      </c>
      <c r="M36" s="25">
        <v>439</v>
      </c>
      <c r="N36" s="25">
        <v>1527</v>
      </c>
      <c r="O36" s="25">
        <v>1501</v>
      </c>
      <c r="P36" s="25">
        <v>725</v>
      </c>
    </row>
    <row r="37" spans="2:16">
      <c r="B37" s="28">
        <v>776</v>
      </c>
      <c r="C37" s="25">
        <v>747</v>
      </c>
      <c r="D37" s="25">
        <v>380</v>
      </c>
      <c r="E37" s="25">
        <v>1742</v>
      </c>
      <c r="F37" s="25">
        <v>1658</v>
      </c>
      <c r="G37" s="25">
        <v>753</v>
      </c>
      <c r="H37" s="18"/>
      <c r="K37" s="28">
        <v>810</v>
      </c>
      <c r="L37" s="25">
        <v>767</v>
      </c>
      <c r="M37" s="25">
        <v>450</v>
      </c>
      <c r="N37" s="25">
        <v>1496</v>
      </c>
      <c r="O37" s="25">
        <v>1534</v>
      </c>
      <c r="P37" s="25">
        <v>714</v>
      </c>
    </row>
    <row r="38" spans="2:16">
      <c r="B38" s="28">
        <v>819</v>
      </c>
      <c r="C38" s="25">
        <v>777</v>
      </c>
      <c r="D38" s="25">
        <v>386</v>
      </c>
      <c r="E38" s="25">
        <v>1716</v>
      </c>
      <c r="F38" s="25">
        <v>1653</v>
      </c>
      <c r="G38" s="25">
        <v>782</v>
      </c>
      <c r="H38" s="18"/>
      <c r="K38" s="28">
        <v>824</v>
      </c>
      <c r="L38" s="25">
        <v>764</v>
      </c>
      <c r="M38" s="25">
        <v>410</v>
      </c>
      <c r="N38" s="25">
        <v>1534</v>
      </c>
      <c r="O38" s="25">
        <v>1523</v>
      </c>
      <c r="P38" s="25">
        <v>761</v>
      </c>
    </row>
    <row r="39" spans="1:16">
      <c r="A39" s="25" t="s">
        <v>14</v>
      </c>
      <c r="B39" s="28">
        <v>802</v>
      </c>
      <c r="C39" s="25">
        <v>794</v>
      </c>
      <c r="D39" s="25">
        <v>388</v>
      </c>
      <c r="E39" s="25">
        <v>1749</v>
      </c>
      <c r="F39" s="25">
        <v>1660</v>
      </c>
      <c r="G39" s="25">
        <v>755</v>
      </c>
      <c r="H39" s="18"/>
      <c r="J39" s="25" t="s">
        <v>14</v>
      </c>
      <c r="K39" s="28">
        <v>831</v>
      </c>
      <c r="L39" s="25">
        <v>783</v>
      </c>
      <c r="M39" s="25">
        <v>447</v>
      </c>
      <c r="N39" s="25">
        <v>1510</v>
      </c>
      <c r="O39" s="25">
        <v>1510</v>
      </c>
      <c r="P39" s="25">
        <v>707</v>
      </c>
    </row>
    <row r="40" spans="2:16">
      <c r="B40" s="28">
        <v>775</v>
      </c>
      <c r="C40" s="25">
        <v>765</v>
      </c>
      <c r="D40" s="25">
        <v>348</v>
      </c>
      <c r="E40" s="25">
        <v>1711</v>
      </c>
      <c r="F40" s="25">
        <v>1631</v>
      </c>
      <c r="G40" s="25">
        <v>826</v>
      </c>
      <c r="H40" s="18"/>
      <c r="K40" s="28">
        <v>800</v>
      </c>
      <c r="L40" s="25">
        <v>789</v>
      </c>
      <c r="M40" s="25">
        <v>420</v>
      </c>
      <c r="N40" s="25">
        <v>1549</v>
      </c>
      <c r="O40" s="25">
        <v>1526</v>
      </c>
      <c r="P40" s="25">
        <v>754</v>
      </c>
    </row>
    <row r="41" spans="2:16">
      <c r="B41" s="28">
        <v>776</v>
      </c>
      <c r="C41" s="25">
        <v>758</v>
      </c>
      <c r="D41" s="25">
        <v>390</v>
      </c>
      <c r="E41" s="25">
        <v>1736</v>
      </c>
      <c r="F41" s="25">
        <v>1668</v>
      </c>
      <c r="G41" s="25">
        <v>773</v>
      </c>
      <c r="H41" s="18"/>
      <c r="K41" s="28">
        <v>774</v>
      </c>
      <c r="L41" s="25">
        <v>786</v>
      </c>
      <c r="M41" s="25">
        <v>377</v>
      </c>
      <c r="N41" s="25">
        <v>1536</v>
      </c>
      <c r="O41" s="25">
        <v>1534</v>
      </c>
      <c r="P41" s="25">
        <v>742</v>
      </c>
    </row>
    <row r="42" spans="2:16">
      <c r="B42" s="28">
        <v>780</v>
      </c>
      <c r="C42" s="25">
        <v>764</v>
      </c>
      <c r="D42" s="25">
        <v>405</v>
      </c>
      <c r="E42" s="25">
        <v>1755</v>
      </c>
      <c r="F42" s="25">
        <v>1659</v>
      </c>
      <c r="G42" s="25">
        <v>765</v>
      </c>
      <c r="H42" s="18"/>
      <c r="K42" s="28">
        <v>790</v>
      </c>
      <c r="L42" s="25">
        <v>806</v>
      </c>
      <c r="M42" s="25">
        <v>298</v>
      </c>
      <c r="N42" s="25">
        <v>1529</v>
      </c>
      <c r="O42" s="25">
        <v>1520</v>
      </c>
      <c r="P42" s="25">
        <v>749</v>
      </c>
    </row>
    <row r="43" spans="1:16">
      <c r="A43" s="25" t="s">
        <v>15</v>
      </c>
      <c r="B43" s="28">
        <v>774</v>
      </c>
      <c r="C43" s="25">
        <v>721</v>
      </c>
      <c r="D43" s="25">
        <v>408</v>
      </c>
      <c r="E43" s="25">
        <v>1732</v>
      </c>
      <c r="F43" s="25">
        <v>1661</v>
      </c>
      <c r="G43" s="25">
        <v>772</v>
      </c>
      <c r="H43" s="18"/>
      <c r="J43" s="25" t="s">
        <v>15</v>
      </c>
      <c r="K43" s="28">
        <v>820</v>
      </c>
      <c r="L43" s="25">
        <v>807</v>
      </c>
      <c r="M43" s="25">
        <v>370</v>
      </c>
      <c r="N43" s="25">
        <v>1516</v>
      </c>
      <c r="O43" s="25">
        <v>1533</v>
      </c>
      <c r="P43" s="25">
        <v>742</v>
      </c>
    </row>
    <row r="44" spans="2:16">
      <c r="B44" s="28">
        <v>763</v>
      </c>
      <c r="C44" s="25">
        <v>764</v>
      </c>
      <c r="D44" s="25">
        <v>408</v>
      </c>
      <c r="E44" s="25">
        <v>1743</v>
      </c>
      <c r="F44" s="25">
        <v>1677</v>
      </c>
      <c r="G44" s="25">
        <v>773</v>
      </c>
      <c r="H44" s="18"/>
      <c r="K44" s="28">
        <v>808</v>
      </c>
      <c r="L44" s="25">
        <v>770</v>
      </c>
      <c r="M44" s="25">
        <v>328</v>
      </c>
      <c r="N44" s="25">
        <v>1547</v>
      </c>
      <c r="O44" s="25">
        <v>1567</v>
      </c>
      <c r="P44" s="25">
        <v>725</v>
      </c>
    </row>
    <row r="45" spans="2:16">
      <c r="B45" s="28">
        <v>782</v>
      </c>
      <c r="C45" s="25">
        <v>755</v>
      </c>
      <c r="D45" s="25">
        <v>432</v>
      </c>
      <c r="E45" s="25">
        <v>1728</v>
      </c>
      <c r="F45" s="25">
        <v>1626</v>
      </c>
      <c r="G45" s="25">
        <v>791</v>
      </c>
      <c r="H45" s="18"/>
      <c r="K45" s="28">
        <v>823</v>
      </c>
      <c r="L45" s="25">
        <v>752</v>
      </c>
      <c r="M45" s="25">
        <v>367</v>
      </c>
      <c r="N45" s="25">
        <v>1478</v>
      </c>
      <c r="O45" s="25">
        <v>1516</v>
      </c>
      <c r="P45" s="25">
        <v>713</v>
      </c>
    </row>
    <row r="46" spans="2:16">
      <c r="B46" s="28">
        <v>800</v>
      </c>
      <c r="C46" s="25">
        <v>760</v>
      </c>
      <c r="D46" s="25">
        <v>357</v>
      </c>
      <c r="E46" s="25">
        <v>1712</v>
      </c>
      <c r="F46" s="25">
        <v>1668</v>
      </c>
      <c r="G46" s="25">
        <v>774</v>
      </c>
      <c r="H46" s="18"/>
      <c r="K46" s="28">
        <v>835</v>
      </c>
      <c r="L46" s="25">
        <v>764</v>
      </c>
      <c r="M46" s="25">
        <v>333</v>
      </c>
      <c r="N46" s="25">
        <v>1521</v>
      </c>
      <c r="O46" s="25">
        <v>1523</v>
      </c>
      <c r="P46" s="25">
        <v>730</v>
      </c>
    </row>
    <row r="47" spans="1:16">
      <c r="A47" s="25" t="s">
        <v>16</v>
      </c>
      <c r="B47" s="28">
        <v>820</v>
      </c>
      <c r="C47" s="25">
        <v>740</v>
      </c>
      <c r="D47" s="25">
        <v>402</v>
      </c>
      <c r="E47" s="25">
        <v>1755</v>
      </c>
      <c r="F47" s="25">
        <v>1656</v>
      </c>
      <c r="G47" s="25">
        <v>781</v>
      </c>
      <c r="H47" s="18"/>
      <c r="J47" s="25" t="s">
        <v>16</v>
      </c>
      <c r="K47" s="28">
        <v>807</v>
      </c>
      <c r="L47" s="25">
        <v>774</v>
      </c>
      <c r="M47" s="25">
        <v>345</v>
      </c>
      <c r="N47" s="25">
        <v>1519</v>
      </c>
      <c r="O47" s="25">
        <v>1527</v>
      </c>
      <c r="P47" s="25">
        <v>747</v>
      </c>
    </row>
    <row r="48" spans="2:16">
      <c r="B48" s="28">
        <v>741</v>
      </c>
      <c r="C48" s="25">
        <v>747</v>
      </c>
      <c r="D48" s="25">
        <v>372</v>
      </c>
      <c r="E48" s="25">
        <v>1747</v>
      </c>
      <c r="F48" s="25">
        <v>1677</v>
      </c>
      <c r="G48" s="25">
        <v>772</v>
      </c>
      <c r="H48" s="18"/>
      <c r="K48" s="28">
        <v>823</v>
      </c>
      <c r="L48" s="25">
        <v>763</v>
      </c>
      <c r="M48" s="25">
        <v>332</v>
      </c>
      <c r="N48" s="25">
        <v>1514</v>
      </c>
      <c r="O48" s="25">
        <v>1518</v>
      </c>
      <c r="P48" s="25">
        <v>746</v>
      </c>
    </row>
    <row r="49" spans="2:16">
      <c r="B49" s="28">
        <v>804</v>
      </c>
      <c r="C49" s="25">
        <v>695</v>
      </c>
      <c r="D49" s="25">
        <v>350</v>
      </c>
      <c r="E49" s="25">
        <v>1718</v>
      </c>
      <c r="F49" s="25">
        <v>1652</v>
      </c>
      <c r="G49" s="25">
        <v>762</v>
      </c>
      <c r="H49" s="18"/>
      <c r="K49" s="28">
        <v>804</v>
      </c>
      <c r="L49" s="25">
        <v>755</v>
      </c>
      <c r="M49" s="25">
        <v>362</v>
      </c>
      <c r="N49" s="25">
        <v>1506</v>
      </c>
      <c r="O49" s="25">
        <v>1541</v>
      </c>
      <c r="P49" s="25">
        <v>721</v>
      </c>
    </row>
    <row r="50" spans="2:16">
      <c r="B50" s="28">
        <v>750</v>
      </c>
      <c r="C50" s="25">
        <v>697</v>
      </c>
      <c r="D50" s="25">
        <v>390</v>
      </c>
      <c r="E50" s="25">
        <v>1745</v>
      </c>
      <c r="F50" s="25">
        <v>1669</v>
      </c>
      <c r="G50" s="25">
        <v>795</v>
      </c>
      <c r="H50" s="18"/>
      <c r="K50" s="28">
        <v>865</v>
      </c>
      <c r="L50" s="25">
        <v>769</v>
      </c>
      <c r="M50" s="25">
        <v>334</v>
      </c>
      <c r="N50" s="25">
        <v>1511</v>
      </c>
      <c r="O50" s="25">
        <v>1532</v>
      </c>
      <c r="P50" s="25">
        <v>750</v>
      </c>
    </row>
    <row r="51" s="2" customFormat="1" spans="1:16">
      <c r="A51" s="29" t="s">
        <v>17</v>
      </c>
      <c r="B51" s="30">
        <f t="shared" ref="B51:G51" si="0">AVERAGE(B3:B50)</f>
        <v>785.020833333333</v>
      </c>
      <c r="C51" s="30">
        <f t="shared" si="0"/>
        <v>742.729166666667</v>
      </c>
      <c r="D51" s="30">
        <f t="shared" si="0"/>
        <v>387.229166666667</v>
      </c>
      <c r="E51" s="30">
        <f t="shared" si="0"/>
        <v>1733</v>
      </c>
      <c r="F51" s="30">
        <f t="shared" si="0"/>
        <v>1657.72916666667</v>
      </c>
      <c r="G51" s="30">
        <f t="shared" si="0"/>
        <v>772.520833333333</v>
      </c>
      <c r="H51" s="18"/>
      <c r="I51" s="29"/>
      <c r="J51" s="29" t="s">
        <v>17</v>
      </c>
      <c r="K51" s="30">
        <f t="shared" ref="K51:P51" si="1">AVERAGE(K3:K50)</f>
        <v>803.4375</v>
      </c>
      <c r="L51" s="30">
        <f t="shared" si="1"/>
        <v>767.0625</v>
      </c>
      <c r="M51" s="30">
        <f t="shared" si="1"/>
        <v>379.729166666667</v>
      </c>
      <c r="N51" s="30">
        <f t="shared" si="1"/>
        <v>1518.22916666667</v>
      </c>
      <c r="O51" s="30">
        <f t="shared" si="1"/>
        <v>1522.8125</v>
      </c>
      <c r="P51" s="30">
        <f t="shared" si="1"/>
        <v>731.875</v>
      </c>
    </row>
    <row r="52" s="2" customFormat="1" spans="1:16">
      <c r="A52" s="29" t="s">
        <v>18</v>
      </c>
      <c r="B52" s="30">
        <f t="shared" ref="B52:G52" si="2">STDEV(B3:B50)</f>
        <v>178.594094584808</v>
      </c>
      <c r="C52" s="30">
        <f t="shared" si="2"/>
        <v>164.79758565461</v>
      </c>
      <c r="D52" s="30">
        <f t="shared" si="2"/>
        <v>67.5817045566338</v>
      </c>
      <c r="E52" s="30">
        <f t="shared" si="2"/>
        <v>205.563367048559</v>
      </c>
      <c r="F52" s="30">
        <f t="shared" si="2"/>
        <v>400.173884523478</v>
      </c>
      <c r="G52" s="30">
        <f t="shared" si="2"/>
        <v>149.162768382835</v>
      </c>
      <c r="H52" s="18"/>
      <c r="I52" s="29"/>
      <c r="J52" s="29" t="s">
        <v>18</v>
      </c>
      <c r="K52" s="30">
        <f t="shared" ref="K52:P52" si="3">STDEV(K3:K50)</f>
        <v>148.763400075851</v>
      </c>
      <c r="L52" s="30">
        <f t="shared" si="3"/>
        <v>117.304369737766</v>
      </c>
      <c r="M52" s="30">
        <f t="shared" si="3"/>
        <v>58.5879007127673</v>
      </c>
      <c r="N52" s="30">
        <f t="shared" si="3"/>
        <v>104.425936205917</v>
      </c>
      <c r="O52" s="30">
        <f t="shared" si="3"/>
        <v>115.681083293315</v>
      </c>
      <c r="P52" s="30">
        <f t="shared" si="3"/>
        <v>140.700470292126</v>
      </c>
    </row>
    <row r="53" spans="8:8">
      <c r="H53" s="18"/>
    </row>
    <row r="54" spans="8:8">
      <c r="H54" s="18"/>
    </row>
    <row r="55" spans="1:14">
      <c r="A55" s="19" t="s">
        <v>27</v>
      </c>
      <c r="B55" s="19"/>
      <c r="C55" s="19"/>
      <c r="D55" s="19"/>
      <c r="E55" s="19"/>
      <c r="F55" s="31"/>
      <c r="G55" s="31"/>
      <c r="H55" s="18"/>
      <c r="I55" s="27"/>
      <c r="J55" s="19" t="s">
        <v>28</v>
      </c>
      <c r="K55" s="19"/>
      <c r="L55" s="19"/>
      <c r="M55" s="19"/>
      <c r="N55" s="19"/>
    </row>
    <row r="56" spans="1:14">
      <c r="A56" s="20"/>
      <c r="B56" s="24" t="s">
        <v>29</v>
      </c>
      <c r="C56" s="24" t="s">
        <v>30</v>
      </c>
      <c r="D56" s="24" t="s">
        <v>31</v>
      </c>
      <c r="E56" s="24" t="s">
        <v>32</v>
      </c>
      <c r="F56" s="1"/>
      <c r="G56" s="1"/>
      <c r="H56" s="18"/>
      <c r="I56" s="20"/>
      <c r="J56" s="20"/>
      <c r="K56" s="24" t="s">
        <v>29</v>
      </c>
      <c r="L56" s="24" t="s">
        <v>30</v>
      </c>
      <c r="M56" s="24" t="s">
        <v>31</v>
      </c>
      <c r="N56" s="24" t="s">
        <v>32</v>
      </c>
    </row>
    <row r="57" spans="1:14">
      <c r="A57" s="20" t="s">
        <v>5</v>
      </c>
      <c r="B57" s="2">
        <v>52.8</v>
      </c>
      <c r="C57" s="2">
        <v>33.8</v>
      </c>
      <c r="D57" s="2">
        <v>4</v>
      </c>
      <c r="E57" s="2">
        <v>0.6</v>
      </c>
      <c r="H57" s="18"/>
      <c r="I57" s="20"/>
      <c r="J57" s="20" t="s">
        <v>5</v>
      </c>
      <c r="K57" s="2">
        <v>53</v>
      </c>
      <c r="L57" s="2">
        <v>36.2</v>
      </c>
      <c r="M57" s="2">
        <v>10</v>
      </c>
      <c r="N57" s="2">
        <v>0.63</v>
      </c>
    </row>
    <row r="58" spans="1:14">
      <c r="A58" s="20"/>
      <c r="B58" s="2">
        <v>53.5</v>
      </c>
      <c r="C58" s="2">
        <v>35.6</v>
      </c>
      <c r="D58" s="2">
        <v>8</v>
      </c>
      <c r="E58" s="26">
        <v>0.5</v>
      </c>
      <c r="H58" s="18"/>
      <c r="I58" s="20"/>
      <c r="J58" s="20"/>
      <c r="K58" s="2">
        <v>52.9</v>
      </c>
      <c r="L58" s="2">
        <v>37</v>
      </c>
      <c r="M58" s="2">
        <v>10</v>
      </c>
      <c r="N58" s="2">
        <v>0.75</v>
      </c>
    </row>
    <row r="59" spans="1:14">
      <c r="A59" s="20"/>
      <c r="B59" s="2">
        <v>50.8</v>
      </c>
      <c r="C59" s="2">
        <v>36.1</v>
      </c>
      <c r="D59" s="2">
        <v>8</v>
      </c>
      <c r="E59" s="26">
        <v>0.51</v>
      </c>
      <c r="H59" s="18"/>
      <c r="I59" s="20"/>
      <c r="J59" s="20"/>
      <c r="K59" s="2">
        <v>52.3</v>
      </c>
      <c r="L59" s="2">
        <v>33</v>
      </c>
      <c r="M59" s="2">
        <v>2</v>
      </c>
      <c r="N59" s="2">
        <v>0.76</v>
      </c>
    </row>
    <row r="60" spans="1:14">
      <c r="A60" s="20"/>
      <c r="B60" s="2">
        <v>54</v>
      </c>
      <c r="C60" s="2">
        <v>35.2</v>
      </c>
      <c r="D60" s="2">
        <v>4</v>
      </c>
      <c r="E60" s="26">
        <v>0.46</v>
      </c>
      <c r="H60" s="18"/>
      <c r="I60" s="20"/>
      <c r="J60" s="20"/>
      <c r="K60" s="2">
        <v>57.2</v>
      </c>
      <c r="L60" s="2">
        <v>30</v>
      </c>
      <c r="M60" s="2">
        <v>4</v>
      </c>
      <c r="N60" s="2">
        <v>0.77</v>
      </c>
    </row>
    <row r="61" spans="1:14">
      <c r="A61" s="20" t="s">
        <v>6</v>
      </c>
      <c r="B61" s="2">
        <v>52</v>
      </c>
      <c r="C61" s="2">
        <v>40.7</v>
      </c>
      <c r="D61" s="2">
        <v>8</v>
      </c>
      <c r="E61" s="26">
        <v>0.43</v>
      </c>
      <c r="H61" s="18"/>
      <c r="I61" s="20"/>
      <c r="J61" s="20" t="s">
        <v>6</v>
      </c>
      <c r="K61" s="2">
        <v>54.1</v>
      </c>
      <c r="L61" s="2">
        <v>35.3</v>
      </c>
      <c r="M61" s="2">
        <v>10</v>
      </c>
      <c r="N61" s="2">
        <v>0.69</v>
      </c>
    </row>
    <row r="62" spans="1:14">
      <c r="A62" s="20"/>
      <c r="B62" s="2">
        <v>51</v>
      </c>
      <c r="C62" s="2">
        <v>38</v>
      </c>
      <c r="D62" s="2">
        <v>4</v>
      </c>
      <c r="E62" s="2">
        <v>0.45</v>
      </c>
      <c r="H62" s="18"/>
      <c r="I62" s="20"/>
      <c r="J62" s="20"/>
      <c r="K62" s="2">
        <v>55</v>
      </c>
      <c r="L62" s="2">
        <v>40.6</v>
      </c>
      <c r="M62" s="2">
        <v>10</v>
      </c>
      <c r="N62" s="2">
        <v>0.76</v>
      </c>
    </row>
    <row r="63" spans="1:14">
      <c r="A63" s="20"/>
      <c r="B63" s="2">
        <v>54.5</v>
      </c>
      <c r="C63" s="2">
        <v>40.4</v>
      </c>
      <c r="D63" s="2">
        <v>8</v>
      </c>
      <c r="E63" s="2">
        <v>0.47</v>
      </c>
      <c r="H63" s="18"/>
      <c r="I63" s="20"/>
      <c r="J63" s="20"/>
      <c r="K63" s="2">
        <v>59</v>
      </c>
      <c r="L63" s="2">
        <v>41.7</v>
      </c>
      <c r="M63" s="2">
        <v>10</v>
      </c>
      <c r="N63" s="2">
        <v>0.5</v>
      </c>
    </row>
    <row r="64" spans="1:14">
      <c r="A64" s="20"/>
      <c r="B64" s="2">
        <v>55</v>
      </c>
      <c r="C64" s="2">
        <v>35</v>
      </c>
      <c r="D64" s="2">
        <v>6</v>
      </c>
      <c r="E64" s="2">
        <v>0.5</v>
      </c>
      <c r="H64" s="18"/>
      <c r="I64" s="20"/>
      <c r="J64" s="20"/>
      <c r="K64" s="2">
        <v>52.7</v>
      </c>
      <c r="L64" s="2">
        <v>35.5</v>
      </c>
      <c r="M64" s="2">
        <v>8</v>
      </c>
      <c r="N64" s="2">
        <v>0.87</v>
      </c>
    </row>
    <row r="65" spans="1:14">
      <c r="A65" s="20" t="s">
        <v>7</v>
      </c>
      <c r="B65" s="26">
        <v>63.2</v>
      </c>
      <c r="C65" s="26">
        <v>41</v>
      </c>
      <c r="D65" s="26">
        <v>6</v>
      </c>
      <c r="E65" s="26">
        <v>0.63</v>
      </c>
      <c r="H65" s="18"/>
      <c r="I65" s="20"/>
      <c r="J65" s="20" t="s">
        <v>7</v>
      </c>
      <c r="K65" s="26">
        <v>57.1</v>
      </c>
      <c r="L65" s="26">
        <v>42</v>
      </c>
      <c r="M65" s="26">
        <v>4</v>
      </c>
      <c r="N65" s="26">
        <v>0.6</v>
      </c>
    </row>
    <row r="66" spans="1:14">
      <c r="A66" s="20"/>
      <c r="B66" s="2">
        <v>58.8</v>
      </c>
      <c r="C66" s="2">
        <v>36.3</v>
      </c>
      <c r="D66" s="2">
        <v>6</v>
      </c>
      <c r="E66" s="26">
        <v>0.5</v>
      </c>
      <c r="H66" s="18"/>
      <c r="I66" s="20"/>
      <c r="J66" s="20"/>
      <c r="K66" s="2">
        <v>56.4</v>
      </c>
      <c r="L66" s="2">
        <v>37.4</v>
      </c>
      <c r="M66" s="2">
        <v>10</v>
      </c>
      <c r="N66" s="26">
        <v>0.61</v>
      </c>
    </row>
    <row r="67" spans="1:14">
      <c r="A67" s="20"/>
      <c r="B67" s="2">
        <v>62.3</v>
      </c>
      <c r="C67" s="2">
        <v>34.2</v>
      </c>
      <c r="D67" s="2">
        <v>6</v>
      </c>
      <c r="E67" s="26">
        <v>0.45</v>
      </c>
      <c r="H67" s="18"/>
      <c r="I67" s="20"/>
      <c r="J67" s="20"/>
      <c r="K67" s="2">
        <v>56.8</v>
      </c>
      <c r="L67" s="2">
        <v>31.2</v>
      </c>
      <c r="M67" s="2">
        <v>2</v>
      </c>
      <c r="N67" s="26">
        <v>0.63</v>
      </c>
    </row>
    <row r="68" spans="1:14">
      <c r="A68" s="20"/>
      <c r="B68" s="2">
        <v>61.5</v>
      </c>
      <c r="C68" s="2">
        <v>37</v>
      </c>
      <c r="D68" s="2">
        <v>4</v>
      </c>
      <c r="E68" s="26">
        <v>0.55</v>
      </c>
      <c r="H68" s="18"/>
      <c r="I68" s="20"/>
      <c r="J68" s="20"/>
      <c r="K68" s="2">
        <v>53.5</v>
      </c>
      <c r="L68" s="2">
        <v>30.1</v>
      </c>
      <c r="M68" s="2">
        <v>8</v>
      </c>
      <c r="N68" s="26">
        <v>0.63</v>
      </c>
    </row>
    <row r="69" spans="1:14">
      <c r="A69" s="20" t="s">
        <v>8</v>
      </c>
      <c r="B69" s="2">
        <v>60</v>
      </c>
      <c r="C69" s="2">
        <v>37.8</v>
      </c>
      <c r="D69" s="2">
        <v>8</v>
      </c>
      <c r="E69" s="26">
        <v>0.6</v>
      </c>
      <c r="H69" s="18"/>
      <c r="I69" s="20"/>
      <c r="J69" s="20" t="s">
        <v>8</v>
      </c>
      <c r="K69" s="2">
        <v>58.5</v>
      </c>
      <c r="L69" s="2">
        <v>28.5</v>
      </c>
      <c r="M69" s="2">
        <v>4</v>
      </c>
      <c r="N69" s="26">
        <v>0.7</v>
      </c>
    </row>
    <row r="70" spans="1:14">
      <c r="A70" s="20"/>
      <c r="B70" s="2">
        <v>61.8</v>
      </c>
      <c r="C70" s="2">
        <v>36.7</v>
      </c>
      <c r="D70" s="2">
        <v>4</v>
      </c>
      <c r="E70" s="26">
        <v>0.46</v>
      </c>
      <c r="H70" s="18"/>
      <c r="I70" s="20"/>
      <c r="J70" s="20"/>
      <c r="K70" s="2">
        <v>57.1</v>
      </c>
      <c r="L70" s="2">
        <v>38.7</v>
      </c>
      <c r="M70" s="2">
        <v>10</v>
      </c>
      <c r="N70" s="26">
        <v>0.67</v>
      </c>
    </row>
    <row r="71" spans="1:14">
      <c r="A71" s="20"/>
      <c r="B71" s="2">
        <v>61.9</v>
      </c>
      <c r="C71" s="2">
        <v>37</v>
      </c>
      <c r="D71" s="2">
        <v>8</v>
      </c>
      <c r="E71" s="26">
        <v>0.46</v>
      </c>
      <c r="H71" s="18"/>
      <c r="I71" s="20"/>
      <c r="J71" s="20"/>
      <c r="K71" s="2">
        <v>57</v>
      </c>
      <c r="L71" s="2">
        <v>34.8</v>
      </c>
      <c r="M71" s="2">
        <v>4</v>
      </c>
      <c r="N71" s="26">
        <v>0.67</v>
      </c>
    </row>
    <row r="72" spans="1:14">
      <c r="A72" s="20"/>
      <c r="B72" s="2">
        <v>64</v>
      </c>
      <c r="C72" s="2">
        <v>34</v>
      </c>
      <c r="D72" s="2">
        <v>8</v>
      </c>
      <c r="E72" s="26">
        <v>0.4</v>
      </c>
      <c r="H72" s="18"/>
      <c r="I72" s="20"/>
      <c r="J72" s="20"/>
      <c r="K72" s="2">
        <v>58</v>
      </c>
      <c r="L72" s="2">
        <v>36.5</v>
      </c>
      <c r="M72" s="2">
        <v>10</v>
      </c>
      <c r="N72" s="26">
        <v>0.63</v>
      </c>
    </row>
    <row r="73" spans="1:14">
      <c r="A73" s="20" t="s">
        <v>9</v>
      </c>
      <c r="B73" s="2">
        <v>65</v>
      </c>
      <c r="C73" s="2">
        <v>36</v>
      </c>
      <c r="D73" s="2">
        <v>8</v>
      </c>
      <c r="E73" s="26">
        <v>0.45</v>
      </c>
      <c r="H73" s="18"/>
      <c r="I73" s="20"/>
      <c r="J73" s="20" t="s">
        <v>9</v>
      </c>
      <c r="K73" s="2">
        <v>59</v>
      </c>
      <c r="L73" s="2">
        <v>34.1</v>
      </c>
      <c r="M73" s="2">
        <v>10</v>
      </c>
      <c r="N73" s="26">
        <v>0.62</v>
      </c>
    </row>
    <row r="74" spans="1:14">
      <c r="A74" s="20"/>
      <c r="B74" s="2">
        <v>63</v>
      </c>
      <c r="C74" s="2">
        <v>35</v>
      </c>
      <c r="D74" s="2">
        <v>10</v>
      </c>
      <c r="E74" s="26">
        <v>0.59</v>
      </c>
      <c r="H74" s="18"/>
      <c r="I74" s="20"/>
      <c r="J74" s="20"/>
      <c r="K74" s="2">
        <v>58.8</v>
      </c>
      <c r="L74" s="2">
        <v>33.5</v>
      </c>
      <c r="M74" s="2">
        <v>4</v>
      </c>
      <c r="N74" s="26">
        <v>0.6</v>
      </c>
    </row>
    <row r="75" spans="1:14">
      <c r="A75" s="20"/>
      <c r="B75" s="2">
        <v>63.1</v>
      </c>
      <c r="C75" s="2">
        <v>37.7</v>
      </c>
      <c r="D75" s="2">
        <v>4</v>
      </c>
      <c r="E75" s="26">
        <v>0.61</v>
      </c>
      <c r="H75" s="18"/>
      <c r="I75" s="20"/>
      <c r="J75" s="20"/>
      <c r="K75" s="2">
        <v>65</v>
      </c>
      <c r="L75" s="2">
        <v>35.2</v>
      </c>
      <c r="M75" s="2">
        <v>4</v>
      </c>
      <c r="N75" s="26">
        <v>0.63</v>
      </c>
    </row>
    <row r="76" spans="1:14">
      <c r="A76" s="20"/>
      <c r="B76" s="2">
        <v>66.7</v>
      </c>
      <c r="C76" s="2">
        <v>35</v>
      </c>
      <c r="D76" s="2">
        <v>4</v>
      </c>
      <c r="E76" s="26">
        <v>0.5</v>
      </c>
      <c r="H76" s="18"/>
      <c r="I76" s="20"/>
      <c r="J76" s="20"/>
      <c r="K76" s="2">
        <v>56.9</v>
      </c>
      <c r="L76" s="2">
        <v>30.6</v>
      </c>
      <c r="M76" s="2">
        <v>6</v>
      </c>
      <c r="N76" s="26">
        <v>0.63</v>
      </c>
    </row>
    <row r="77" spans="1:14">
      <c r="A77" s="20" t="s">
        <v>10</v>
      </c>
      <c r="B77" s="2">
        <v>65</v>
      </c>
      <c r="C77" s="2">
        <v>38.2</v>
      </c>
      <c r="D77" s="2">
        <v>10</v>
      </c>
      <c r="E77" s="26">
        <v>0.51</v>
      </c>
      <c r="H77" s="18"/>
      <c r="I77" s="20"/>
      <c r="J77" s="20" t="s">
        <v>10</v>
      </c>
      <c r="K77" s="2">
        <v>62</v>
      </c>
      <c r="L77" s="2">
        <v>40.5</v>
      </c>
      <c r="M77" s="2">
        <v>10</v>
      </c>
      <c r="N77" s="26">
        <v>0.63</v>
      </c>
    </row>
    <row r="78" spans="1:14">
      <c r="A78" s="20"/>
      <c r="B78" s="2">
        <v>66</v>
      </c>
      <c r="C78" s="2">
        <v>38.8</v>
      </c>
      <c r="D78" s="2">
        <v>10</v>
      </c>
      <c r="E78" s="26">
        <v>0.46</v>
      </c>
      <c r="H78" s="18"/>
      <c r="I78" s="20"/>
      <c r="J78" s="20"/>
      <c r="K78" s="2">
        <v>55</v>
      </c>
      <c r="L78" s="2">
        <v>34.8</v>
      </c>
      <c r="M78" s="2">
        <v>4</v>
      </c>
      <c r="N78" s="26">
        <v>0.6</v>
      </c>
    </row>
    <row r="79" spans="1:14">
      <c r="A79" s="20"/>
      <c r="B79" s="2">
        <v>60</v>
      </c>
      <c r="C79" s="2">
        <v>33.1</v>
      </c>
      <c r="D79" s="2">
        <v>8</v>
      </c>
      <c r="E79" s="26">
        <v>0.44</v>
      </c>
      <c r="H79" s="18"/>
      <c r="I79" s="20"/>
      <c r="J79" s="20"/>
      <c r="K79" s="2">
        <v>56</v>
      </c>
      <c r="L79" s="2">
        <v>33.8</v>
      </c>
      <c r="M79" s="2">
        <v>8</v>
      </c>
      <c r="N79" s="26">
        <v>0.67</v>
      </c>
    </row>
    <row r="80" spans="1:14">
      <c r="A80" s="20"/>
      <c r="B80" s="2">
        <v>63.7</v>
      </c>
      <c r="C80" s="2">
        <v>35.6</v>
      </c>
      <c r="D80" s="2">
        <v>4</v>
      </c>
      <c r="E80" s="26">
        <v>0.63</v>
      </c>
      <c r="H80" s="18"/>
      <c r="I80" s="20"/>
      <c r="J80" s="20"/>
      <c r="K80" s="2">
        <v>61.7</v>
      </c>
      <c r="L80" s="2">
        <v>45.2</v>
      </c>
      <c r="M80" s="2">
        <v>4</v>
      </c>
      <c r="N80" s="26">
        <v>0.7</v>
      </c>
    </row>
    <row r="81" spans="1:14">
      <c r="A81" s="20" t="s">
        <v>11</v>
      </c>
      <c r="B81" s="2">
        <v>62.4</v>
      </c>
      <c r="C81" s="2">
        <v>32</v>
      </c>
      <c r="D81" s="2">
        <v>8</v>
      </c>
      <c r="E81" s="26">
        <v>0.47</v>
      </c>
      <c r="H81" s="18"/>
      <c r="I81" s="20"/>
      <c r="J81" s="20" t="s">
        <v>11</v>
      </c>
      <c r="K81" s="2">
        <v>50.3</v>
      </c>
      <c r="L81" s="2">
        <v>36.1</v>
      </c>
      <c r="M81" s="2">
        <v>8</v>
      </c>
      <c r="N81" s="26">
        <v>0.63</v>
      </c>
    </row>
    <row r="82" spans="1:14">
      <c r="A82" s="20"/>
      <c r="B82" s="2">
        <v>60.4</v>
      </c>
      <c r="C82" s="2">
        <v>30.6</v>
      </c>
      <c r="D82" s="2">
        <v>6</v>
      </c>
      <c r="E82" s="26">
        <v>0.57</v>
      </c>
      <c r="H82" s="18"/>
      <c r="I82" s="20"/>
      <c r="J82" s="20"/>
      <c r="K82" s="2">
        <v>55</v>
      </c>
      <c r="L82" s="2">
        <v>38.1</v>
      </c>
      <c r="M82" s="2">
        <v>10</v>
      </c>
      <c r="N82" s="26">
        <v>0.6</v>
      </c>
    </row>
    <row r="83" spans="1:14">
      <c r="A83" s="20"/>
      <c r="B83" s="26">
        <v>43.5</v>
      </c>
      <c r="C83" s="2">
        <v>46.2</v>
      </c>
      <c r="D83" s="2">
        <v>8</v>
      </c>
      <c r="E83" s="2">
        <v>0.6</v>
      </c>
      <c r="H83" s="18"/>
      <c r="I83" s="20"/>
      <c r="J83" s="20"/>
      <c r="K83" s="2">
        <v>48.8</v>
      </c>
      <c r="L83" s="2">
        <v>44.2</v>
      </c>
      <c r="M83" s="2">
        <v>4</v>
      </c>
      <c r="N83" s="2">
        <v>0.63</v>
      </c>
    </row>
    <row r="84" spans="1:14">
      <c r="A84" s="20"/>
      <c r="B84" s="2">
        <v>47.9</v>
      </c>
      <c r="C84" s="2">
        <v>43.1</v>
      </c>
      <c r="D84" s="2">
        <v>10</v>
      </c>
      <c r="E84" s="2">
        <v>0.57</v>
      </c>
      <c r="H84" s="18"/>
      <c r="I84" s="20"/>
      <c r="J84" s="20"/>
      <c r="K84" s="2">
        <v>53</v>
      </c>
      <c r="L84" s="2">
        <v>42.2</v>
      </c>
      <c r="M84" s="2">
        <v>4</v>
      </c>
      <c r="N84" s="2">
        <v>0.6</v>
      </c>
    </row>
    <row r="85" spans="1:14">
      <c r="A85" s="20" t="s">
        <v>12</v>
      </c>
      <c r="B85" s="2">
        <v>45</v>
      </c>
      <c r="C85" s="2">
        <v>40.1</v>
      </c>
      <c r="D85" s="2">
        <v>10</v>
      </c>
      <c r="E85" s="2">
        <v>0.6</v>
      </c>
      <c r="H85" s="18"/>
      <c r="I85" s="20"/>
      <c r="J85" s="20" t="s">
        <v>12</v>
      </c>
      <c r="K85" s="2">
        <v>45.9</v>
      </c>
      <c r="L85" s="2">
        <v>40.4</v>
      </c>
      <c r="M85" s="2">
        <v>10</v>
      </c>
      <c r="N85" s="2">
        <v>0.63</v>
      </c>
    </row>
    <row r="86" spans="1:14">
      <c r="A86" s="20"/>
      <c r="B86" s="2">
        <v>46.4</v>
      </c>
      <c r="C86" s="2">
        <v>45</v>
      </c>
      <c r="D86" s="2">
        <v>6</v>
      </c>
      <c r="E86" s="2">
        <v>0.6</v>
      </c>
      <c r="H86" s="18"/>
      <c r="I86" s="20"/>
      <c r="J86" s="20"/>
      <c r="K86" s="2">
        <v>49.3</v>
      </c>
      <c r="L86" s="2">
        <v>41</v>
      </c>
      <c r="M86" s="2">
        <v>6</v>
      </c>
      <c r="N86" s="2">
        <v>0.63</v>
      </c>
    </row>
    <row r="87" spans="1:14">
      <c r="A87" s="20"/>
      <c r="B87" s="2">
        <v>49.1</v>
      </c>
      <c r="C87" s="2">
        <v>43.1</v>
      </c>
      <c r="D87" s="2">
        <v>10</v>
      </c>
      <c r="E87" s="2">
        <v>0.6</v>
      </c>
      <c r="H87" s="18"/>
      <c r="I87" s="20"/>
      <c r="J87" s="20"/>
      <c r="K87" s="2">
        <v>48.9</v>
      </c>
      <c r="L87" s="2">
        <v>45.4</v>
      </c>
      <c r="M87" s="2">
        <v>4</v>
      </c>
      <c r="N87" s="2">
        <v>0.63</v>
      </c>
    </row>
    <row r="88" spans="1:14">
      <c r="A88" s="20"/>
      <c r="B88" s="2">
        <v>55.3</v>
      </c>
      <c r="C88" s="2">
        <v>41.8</v>
      </c>
      <c r="D88" s="2">
        <v>8</v>
      </c>
      <c r="E88" s="2">
        <v>0.67</v>
      </c>
      <c r="H88" s="18"/>
      <c r="I88" s="20"/>
      <c r="J88" s="20"/>
      <c r="K88" s="2">
        <v>55.5</v>
      </c>
      <c r="L88" s="2">
        <v>47.3</v>
      </c>
      <c r="M88" s="2">
        <v>10</v>
      </c>
      <c r="N88" s="2">
        <v>0.63</v>
      </c>
    </row>
    <row r="89" spans="1:14">
      <c r="A89" s="1" t="s">
        <v>13</v>
      </c>
      <c r="B89" s="2">
        <v>54</v>
      </c>
      <c r="C89" s="2">
        <v>51</v>
      </c>
      <c r="D89" s="2">
        <v>10</v>
      </c>
      <c r="E89" s="2">
        <v>0.7</v>
      </c>
      <c r="H89" s="18"/>
      <c r="I89" s="1"/>
      <c r="J89" s="1" t="s">
        <v>13</v>
      </c>
      <c r="K89" s="2">
        <v>56.4</v>
      </c>
      <c r="L89" s="2">
        <v>49.5</v>
      </c>
      <c r="M89" s="2">
        <v>10</v>
      </c>
      <c r="N89" s="2">
        <v>0.6</v>
      </c>
    </row>
    <row r="90" spans="1:14">
      <c r="A90" s="1"/>
      <c r="B90" s="2">
        <v>55</v>
      </c>
      <c r="C90" s="2">
        <v>39.1</v>
      </c>
      <c r="D90" s="2">
        <v>6</v>
      </c>
      <c r="E90" s="2">
        <v>0.67</v>
      </c>
      <c r="H90" s="18"/>
      <c r="I90" s="1"/>
      <c r="J90" s="1"/>
      <c r="K90" s="2">
        <v>49</v>
      </c>
      <c r="L90" s="2">
        <v>43.1</v>
      </c>
      <c r="M90" s="2">
        <v>10</v>
      </c>
      <c r="N90" s="2">
        <v>0.63</v>
      </c>
    </row>
    <row r="91" spans="1:14">
      <c r="A91" s="1"/>
      <c r="B91" s="2">
        <v>53.7</v>
      </c>
      <c r="C91" s="2">
        <v>40.5</v>
      </c>
      <c r="D91" s="2">
        <v>10</v>
      </c>
      <c r="E91" s="2">
        <v>0.67</v>
      </c>
      <c r="H91" s="18"/>
      <c r="I91" s="1"/>
      <c r="J91" s="1"/>
      <c r="K91" s="2">
        <v>55.9</v>
      </c>
      <c r="L91" s="2">
        <v>49.4</v>
      </c>
      <c r="M91" s="2">
        <v>6</v>
      </c>
      <c r="N91" s="2">
        <v>0.6</v>
      </c>
    </row>
    <row r="92" spans="1:14">
      <c r="A92" s="1"/>
      <c r="B92" s="2">
        <v>51.2</v>
      </c>
      <c r="C92" s="2">
        <v>42.5</v>
      </c>
      <c r="D92" s="2">
        <v>10</v>
      </c>
      <c r="E92" s="2">
        <v>0.7</v>
      </c>
      <c r="H92" s="18"/>
      <c r="I92" s="1"/>
      <c r="J92" s="1"/>
      <c r="K92" s="2">
        <v>57.8</v>
      </c>
      <c r="L92" s="2">
        <v>40.2</v>
      </c>
      <c r="M92" s="2">
        <v>6</v>
      </c>
      <c r="N92" s="2">
        <v>0.63</v>
      </c>
    </row>
    <row r="93" spans="1:14">
      <c r="A93" s="1" t="s">
        <v>14</v>
      </c>
      <c r="B93" s="2">
        <v>44.8</v>
      </c>
      <c r="C93" s="2">
        <v>48.4</v>
      </c>
      <c r="D93" s="2">
        <v>10</v>
      </c>
      <c r="E93" s="2">
        <v>0.73</v>
      </c>
      <c r="H93" s="18"/>
      <c r="I93" s="1"/>
      <c r="J93" s="1" t="s">
        <v>14</v>
      </c>
      <c r="K93" s="2">
        <v>41.7</v>
      </c>
      <c r="L93" s="2">
        <v>32.5</v>
      </c>
      <c r="M93" s="2">
        <v>2</v>
      </c>
      <c r="N93" s="2">
        <v>0.67</v>
      </c>
    </row>
    <row r="94" spans="1:14">
      <c r="A94" s="1"/>
      <c r="B94" s="2">
        <v>42.5</v>
      </c>
      <c r="C94" s="2">
        <v>43.5</v>
      </c>
      <c r="D94" s="2">
        <v>10</v>
      </c>
      <c r="E94" s="2">
        <v>0.67</v>
      </c>
      <c r="H94" s="18"/>
      <c r="I94" s="1"/>
      <c r="J94" s="1"/>
      <c r="K94" s="2">
        <v>41.4</v>
      </c>
      <c r="L94" s="2">
        <v>38.7</v>
      </c>
      <c r="M94" s="2">
        <v>4</v>
      </c>
      <c r="N94" s="2">
        <v>0.7</v>
      </c>
    </row>
    <row r="95" spans="1:14">
      <c r="A95" s="1"/>
      <c r="B95" s="2">
        <v>48</v>
      </c>
      <c r="C95" s="2">
        <v>45.9</v>
      </c>
      <c r="D95" s="2">
        <v>4</v>
      </c>
      <c r="E95" s="2">
        <v>0.7</v>
      </c>
      <c r="H95" s="18"/>
      <c r="I95" s="1"/>
      <c r="J95" s="1"/>
      <c r="K95" s="2">
        <v>43.6</v>
      </c>
      <c r="L95" s="2">
        <v>43</v>
      </c>
      <c r="M95" s="2">
        <v>10</v>
      </c>
      <c r="N95" s="2">
        <v>0.7</v>
      </c>
    </row>
    <row r="96" spans="1:14">
      <c r="A96" s="1"/>
      <c r="B96" s="2">
        <v>45.2</v>
      </c>
      <c r="C96" s="2">
        <v>43.7</v>
      </c>
      <c r="D96" s="2">
        <v>4</v>
      </c>
      <c r="E96" s="2">
        <v>0.7</v>
      </c>
      <c r="H96" s="18"/>
      <c r="I96" s="1"/>
      <c r="J96" s="1"/>
      <c r="K96" s="2">
        <v>40.5</v>
      </c>
      <c r="L96" s="2">
        <v>42.5</v>
      </c>
      <c r="M96" s="2">
        <v>6</v>
      </c>
      <c r="N96" s="2">
        <v>0.67</v>
      </c>
    </row>
    <row r="97" spans="1:14">
      <c r="A97" s="1" t="s">
        <v>15</v>
      </c>
      <c r="B97" s="2">
        <v>44.8</v>
      </c>
      <c r="C97" s="2">
        <v>46.9</v>
      </c>
      <c r="D97" s="2">
        <v>10</v>
      </c>
      <c r="E97" s="2">
        <v>0.67</v>
      </c>
      <c r="H97" s="18"/>
      <c r="I97" s="1"/>
      <c r="J97" s="1" t="s">
        <v>15</v>
      </c>
      <c r="K97" s="2">
        <v>42.3</v>
      </c>
      <c r="L97" s="2">
        <v>39.2</v>
      </c>
      <c r="M97" s="2">
        <v>6</v>
      </c>
      <c r="N97" s="2">
        <v>0.67</v>
      </c>
    </row>
    <row r="98" spans="1:14">
      <c r="A98" s="1"/>
      <c r="B98" s="26">
        <v>46.5</v>
      </c>
      <c r="C98" s="26">
        <v>38.7</v>
      </c>
      <c r="D98" s="26">
        <v>6</v>
      </c>
      <c r="E98" s="26">
        <v>0.69</v>
      </c>
      <c r="H98" s="18"/>
      <c r="I98" s="1"/>
      <c r="J98" s="1"/>
      <c r="K98" s="2">
        <v>47.3</v>
      </c>
      <c r="L98" s="2">
        <v>39</v>
      </c>
      <c r="M98" s="2">
        <v>10</v>
      </c>
      <c r="N98" s="2">
        <v>0.5</v>
      </c>
    </row>
    <row r="99" spans="1:14">
      <c r="A99" s="1"/>
      <c r="B99" s="26">
        <v>44.4</v>
      </c>
      <c r="C99" s="26">
        <v>39.6</v>
      </c>
      <c r="D99" s="26">
        <v>4</v>
      </c>
      <c r="E99" s="26">
        <v>0.6</v>
      </c>
      <c r="H99" s="18"/>
      <c r="I99" s="1"/>
      <c r="J99" s="1"/>
      <c r="K99" s="2">
        <v>50.1</v>
      </c>
      <c r="L99" s="2">
        <v>34</v>
      </c>
      <c r="M99" s="2">
        <v>4</v>
      </c>
      <c r="N99" s="2">
        <v>0.65</v>
      </c>
    </row>
    <row r="100" spans="1:14">
      <c r="A100" s="1"/>
      <c r="B100" s="26">
        <v>49.2</v>
      </c>
      <c r="C100" s="26">
        <v>42.9</v>
      </c>
      <c r="D100" s="26">
        <v>10</v>
      </c>
      <c r="E100" s="26">
        <v>0.79</v>
      </c>
      <c r="H100" s="18"/>
      <c r="I100" s="1"/>
      <c r="J100" s="1"/>
      <c r="K100" s="2">
        <v>52.1</v>
      </c>
      <c r="L100" s="2">
        <v>30</v>
      </c>
      <c r="M100" s="2">
        <v>4</v>
      </c>
      <c r="N100" s="2">
        <v>0.66</v>
      </c>
    </row>
    <row r="101" spans="1:14">
      <c r="A101" s="1" t="s">
        <v>16</v>
      </c>
      <c r="B101" s="26">
        <v>42.1</v>
      </c>
      <c r="C101" s="26">
        <v>37</v>
      </c>
      <c r="D101" s="26">
        <v>8</v>
      </c>
      <c r="E101" s="26">
        <v>0.71</v>
      </c>
      <c r="H101" s="18"/>
      <c r="I101" s="1"/>
      <c r="J101" s="1" t="s">
        <v>16</v>
      </c>
      <c r="K101" s="2">
        <v>50.6</v>
      </c>
      <c r="L101" s="2">
        <v>37</v>
      </c>
      <c r="M101" s="2">
        <v>10</v>
      </c>
      <c r="N101" s="2">
        <v>0.63</v>
      </c>
    </row>
    <row r="102" spans="1:14">
      <c r="A102" s="1"/>
      <c r="B102" s="26">
        <v>44.4</v>
      </c>
      <c r="C102" s="26">
        <v>40.1</v>
      </c>
      <c r="D102" s="26">
        <v>10</v>
      </c>
      <c r="E102" s="26">
        <v>0.68</v>
      </c>
      <c r="H102" s="18"/>
      <c r="I102" s="1"/>
      <c r="J102" s="1"/>
      <c r="K102" s="2">
        <v>54.5</v>
      </c>
      <c r="L102" s="2">
        <v>32</v>
      </c>
      <c r="M102" s="2">
        <v>10</v>
      </c>
      <c r="N102" s="2">
        <v>0.75</v>
      </c>
    </row>
    <row r="103" spans="1:14">
      <c r="A103" s="1"/>
      <c r="B103" s="2">
        <v>54.4652173913043</v>
      </c>
      <c r="C103" s="2">
        <v>39.1282608695652</v>
      </c>
      <c r="D103" s="26">
        <v>4</v>
      </c>
      <c r="E103" s="2">
        <v>0.576521739130435</v>
      </c>
      <c r="H103" s="18"/>
      <c r="I103" s="1"/>
      <c r="J103" s="1"/>
      <c r="K103" s="2">
        <v>55.6170731707317</v>
      </c>
      <c r="L103" s="2">
        <v>38.2682926829268</v>
      </c>
      <c r="M103" s="2">
        <v>8</v>
      </c>
      <c r="N103" s="2">
        <v>0.653658536585366</v>
      </c>
    </row>
    <row r="104" spans="1:14">
      <c r="A104" s="1"/>
      <c r="B104" s="2">
        <v>54.7</v>
      </c>
      <c r="C104" s="2">
        <v>39.3</v>
      </c>
      <c r="D104" s="2">
        <v>8</v>
      </c>
      <c r="E104" s="2">
        <v>0.59</v>
      </c>
      <c r="H104" s="18"/>
      <c r="I104" s="1"/>
      <c r="J104" s="1"/>
      <c r="K104" s="2">
        <v>53.6</v>
      </c>
      <c r="L104" s="2">
        <v>38</v>
      </c>
      <c r="M104" s="2">
        <v>10</v>
      </c>
      <c r="N104" s="2">
        <v>0.66</v>
      </c>
    </row>
    <row r="105" s="2" customFormat="1" spans="1:16">
      <c r="A105" s="12" t="s">
        <v>17</v>
      </c>
      <c r="B105" s="22">
        <f>AVERAGE(B57:B104)</f>
        <v>54.4701086956522</v>
      </c>
      <c r="C105" s="22">
        <f>AVERAGE(C57:C104)</f>
        <v>39.1318387681159</v>
      </c>
      <c r="D105" s="22">
        <f>AVERAGE(D57:D104)</f>
        <v>7.25</v>
      </c>
      <c r="E105" s="22">
        <f>AVERAGE(E57:E104)</f>
        <v>0.576802536231884</v>
      </c>
      <c r="F105" s="32"/>
      <c r="G105" s="32"/>
      <c r="H105" s="18"/>
      <c r="I105" s="12"/>
      <c r="J105" s="12" t="s">
        <v>17</v>
      </c>
      <c r="K105" s="22">
        <f>AVERAGE(K57:K104)</f>
        <v>53.4191056910569</v>
      </c>
      <c r="L105" s="22">
        <f>AVERAGE(L57:L104)</f>
        <v>37.859756097561</v>
      </c>
      <c r="M105" s="22">
        <f>AVERAGE(M57:M104)</f>
        <v>7.04166666666667</v>
      </c>
      <c r="N105" s="22">
        <f>AVERAGE(N57:N104)</f>
        <v>0.652159552845528</v>
      </c>
      <c r="O105" s="32"/>
      <c r="P105" s="32"/>
    </row>
    <row r="106" s="2" customFormat="1" spans="1:16">
      <c r="A106" s="12" t="s">
        <v>18</v>
      </c>
      <c r="B106" s="22">
        <f>STDEV(B57:B103)</f>
        <v>7.52104922696828</v>
      </c>
      <c r="C106" s="22">
        <f>STDEV(C57:C103)</f>
        <v>4.46365336056144</v>
      </c>
      <c r="D106" s="22">
        <f>STDEV(D57:D103)</f>
        <v>2.34254382314766</v>
      </c>
      <c r="E106" s="22">
        <f>STDEV(E57:E103)</f>
        <v>0.0995034933034219</v>
      </c>
      <c r="F106" s="32"/>
      <c r="G106" s="32"/>
      <c r="H106" s="18"/>
      <c r="I106" s="12"/>
      <c r="J106" s="12" t="s">
        <v>18</v>
      </c>
      <c r="K106" s="22">
        <f>STDEV(K57:K104)</f>
        <v>5.52373580824724</v>
      </c>
      <c r="L106" s="22">
        <f>STDEV(L57:L104)</f>
        <v>5.14229003555579</v>
      </c>
      <c r="M106" s="22">
        <f>STDEV(M57:M104)</f>
        <v>2.88767250259954</v>
      </c>
      <c r="N106" s="22">
        <f>STDEV(N57:N104)</f>
        <v>0.0639796391818224</v>
      </c>
      <c r="O106" s="32"/>
      <c r="P106" s="32"/>
    </row>
  </sheetData>
  <autoFilter xmlns:etc="http://www.wps.cn/officeDocument/2017/etCustomData" ref="A55:E106" etc:filterBottomFollowUsedRange="0">
    <extLst/>
  </autoFilter>
  <mergeCells count="52">
    <mergeCell ref="A1:G1"/>
    <mergeCell ref="J1:P1"/>
    <mergeCell ref="A55:E55"/>
    <mergeCell ref="J55:N55"/>
    <mergeCell ref="A3:A6"/>
    <mergeCell ref="A7:A10"/>
    <mergeCell ref="A11:A14"/>
    <mergeCell ref="A15:A18"/>
    <mergeCell ref="A19:A22"/>
    <mergeCell ref="A23:A26"/>
    <mergeCell ref="A27:A30"/>
    <mergeCell ref="A31:A34"/>
    <mergeCell ref="A35:A38"/>
    <mergeCell ref="A39:A42"/>
    <mergeCell ref="A43:A46"/>
    <mergeCell ref="A47:A50"/>
    <mergeCell ref="A57:A60"/>
    <mergeCell ref="A61:A64"/>
    <mergeCell ref="A65:A68"/>
    <mergeCell ref="A69:A72"/>
    <mergeCell ref="A73:A76"/>
    <mergeCell ref="A77:A80"/>
    <mergeCell ref="A81:A84"/>
    <mergeCell ref="A85:A88"/>
    <mergeCell ref="A89:A92"/>
    <mergeCell ref="A93:A96"/>
    <mergeCell ref="A97:A100"/>
    <mergeCell ref="A101:A104"/>
    <mergeCell ref="J3:J6"/>
    <mergeCell ref="J7:J10"/>
    <mergeCell ref="J11:J14"/>
    <mergeCell ref="J15:J18"/>
    <mergeCell ref="J19:J22"/>
    <mergeCell ref="J23:J26"/>
    <mergeCell ref="J27:J30"/>
    <mergeCell ref="J31:J34"/>
    <mergeCell ref="J35:J38"/>
    <mergeCell ref="J39:J42"/>
    <mergeCell ref="J43:J46"/>
    <mergeCell ref="J47:J50"/>
    <mergeCell ref="J57:J60"/>
    <mergeCell ref="J61:J64"/>
    <mergeCell ref="J65:J68"/>
    <mergeCell ref="J69:J72"/>
    <mergeCell ref="J73:J76"/>
    <mergeCell ref="J77:J80"/>
    <mergeCell ref="J81:J84"/>
    <mergeCell ref="J85:J88"/>
    <mergeCell ref="J89:J92"/>
    <mergeCell ref="J93:J96"/>
    <mergeCell ref="J97:J100"/>
    <mergeCell ref="J101:J10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6"/>
  <sheetViews>
    <sheetView topLeftCell="A25" workbookViewId="0">
      <selection activeCell="H67" sqref="H67"/>
    </sheetView>
  </sheetViews>
  <sheetFormatPr defaultColWidth="9" defaultRowHeight="14.4"/>
  <cols>
    <col min="1" max="1" width="9" style="1"/>
    <col min="2" max="6" width="12.8888888888889" style="1"/>
    <col min="7" max="7" width="9" style="1"/>
    <col min="8" max="8" width="9.13888888888889" style="16"/>
    <col min="9" max="10" width="9" style="1"/>
    <col min="11" max="16" width="12.8888888888889" style="1" customWidth="1"/>
    <col min="17" max="16383" width="9" style="1"/>
  </cols>
  <sheetData>
    <row r="1" spans="1:16">
      <c r="A1" s="17" t="s">
        <v>19</v>
      </c>
      <c r="B1" s="17"/>
      <c r="C1" s="17"/>
      <c r="D1" s="17"/>
      <c r="E1" s="17"/>
      <c r="F1" s="17"/>
      <c r="G1" s="17"/>
      <c r="H1" s="18"/>
      <c r="I1" s="25"/>
      <c r="J1" s="17" t="s">
        <v>20</v>
      </c>
      <c r="K1" s="17"/>
      <c r="L1" s="17"/>
      <c r="M1" s="17"/>
      <c r="N1" s="17"/>
      <c r="O1" s="17"/>
      <c r="P1" s="17"/>
    </row>
    <row r="2" spans="1:16">
      <c r="A2" s="17"/>
      <c r="B2" s="19" t="s">
        <v>21</v>
      </c>
      <c r="C2" s="19" t="s">
        <v>22</v>
      </c>
      <c r="D2" s="19" t="s">
        <v>23</v>
      </c>
      <c r="E2" s="19" t="s">
        <v>24</v>
      </c>
      <c r="F2" s="19" t="s">
        <v>25</v>
      </c>
      <c r="G2" s="19" t="s">
        <v>26</v>
      </c>
      <c r="H2" s="18"/>
      <c r="I2" s="25"/>
      <c r="J2" s="17"/>
      <c r="K2" s="19" t="s">
        <v>21</v>
      </c>
      <c r="L2" s="19" t="s">
        <v>22</v>
      </c>
      <c r="M2" s="19" t="s">
        <v>23</v>
      </c>
      <c r="N2" s="19" t="s">
        <v>24</v>
      </c>
      <c r="O2" s="19" t="s">
        <v>25</v>
      </c>
      <c r="P2" s="19" t="s">
        <v>26</v>
      </c>
    </row>
    <row r="3" spans="1:16">
      <c r="A3" s="20" t="s">
        <v>5</v>
      </c>
      <c r="B3" s="21">
        <v>819</v>
      </c>
      <c r="C3" s="1">
        <v>1104</v>
      </c>
      <c r="D3" s="1">
        <v>457</v>
      </c>
      <c r="E3" s="1">
        <v>2688</v>
      </c>
      <c r="F3" s="1">
        <v>1939</v>
      </c>
      <c r="G3" s="1">
        <v>710</v>
      </c>
      <c r="H3" s="18"/>
      <c r="J3" s="20" t="s">
        <v>5</v>
      </c>
      <c r="K3" s="1">
        <v>931</v>
      </c>
      <c r="L3" s="1">
        <v>1171</v>
      </c>
      <c r="M3" s="1">
        <v>564</v>
      </c>
      <c r="N3" s="1">
        <v>2332</v>
      </c>
      <c r="O3" s="1">
        <v>1766</v>
      </c>
      <c r="P3" s="1">
        <v>634</v>
      </c>
    </row>
    <row r="4" spans="1:16">
      <c r="A4" s="20"/>
      <c r="B4" s="21">
        <v>1253</v>
      </c>
      <c r="C4" s="1">
        <v>883</v>
      </c>
      <c r="D4" s="1">
        <v>559</v>
      </c>
      <c r="E4" s="1">
        <v>2448</v>
      </c>
      <c r="F4" s="1">
        <v>1708</v>
      </c>
      <c r="G4" s="1">
        <v>1017</v>
      </c>
      <c r="H4" s="18"/>
      <c r="J4" s="20"/>
      <c r="K4" s="1">
        <v>662</v>
      </c>
      <c r="L4" s="1">
        <v>900</v>
      </c>
      <c r="M4" s="1">
        <v>512</v>
      </c>
      <c r="N4" s="1">
        <v>2215</v>
      </c>
      <c r="O4" s="1">
        <v>1416</v>
      </c>
      <c r="P4" s="1">
        <v>1181</v>
      </c>
    </row>
    <row r="5" spans="1:16">
      <c r="A5" s="20"/>
      <c r="B5" s="21">
        <v>868</v>
      </c>
      <c r="C5" s="1">
        <v>1046</v>
      </c>
      <c r="D5" s="1">
        <v>500</v>
      </c>
      <c r="E5" s="1">
        <v>2862</v>
      </c>
      <c r="F5" s="1">
        <v>1536</v>
      </c>
      <c r="G5" s="1">
        <v>1248</v>
      </c>
      <c r="H5" s="18"/>
      <c r="J5" s="20"/>
      <c r="K5" s="1">
        <v>834</v>
      </c>
      <c r="L5" s="1">
        <v>1042</v>
      </c>
      <c r="M5" s="1">
        <v>542</v>
      </c>
      <c r="N5" s="1">
        <v>2612</v>
      </c>
      <c r="O5" s="1">
        <v>1920</v>
      </c>
      <c r="P5" s="1">
        <v>960</v>
      </c>
    </row>
    <row r="6" spans="1:16">
      <c r="A6" s="20"/>
      <c r="B6" s="21">
        <v>909</v>
      </c>
      <c r="C6" s="1">
        <v>988</v>
      </c>
      <c r="D6" s="1">
        <v>457</v>
      </c>
      <c r="E6" s="1">
        <v>2929</v>
      </c>
      <c r="F6" s="1">
        <v>1344</v>
      </c>
      <c r="G6" s="1">
        <v>960</v>
      </c>
      <c r="H6" s="18"/>
      <c r="J6" s="20"/>
      <c r="K6" s="1">
        <v>1056</v>
      </c>
      <c r="L6" s="1">
        <v>1152</v>
      </c>
      <c r="M6" s="1">
        <v>508</v>
      </c>
      <c r="N6" s="1">
        <v>2208</v>
      </c>
      <c r="O6" s="1">
        <v>1632</v>
      </c>
      <c r="P6" s="1">
        <v>672</v>
      </c>
    </row>
    <row r="7" spans="1:16">
      <c r="A7" s="20" t="s">
        <v>6</v>
      </c>
      <c r="B7" s="21">
        <v>1637</v>
      </c>
      <c r="C7" s="1">
        <v>1680</v>
      </c>
      <c r="D7" s="1">
        <v>544</v>
      </c>
      <c r="E7" s="1">
        <v>2432</v>
      </c>
      <c r="F7" s="1">
        <v>1334</v>
      </c>
      <c r="G7" s="1">
        <v>902</v>
      </c>
      <c r="H7" s="18"/>
      <c r="J7" s="20" t="s">
        <v>6</v>
      </c>
      <c r="K7" s="1">
        <v>816</v>
      </c>
      <c r="L7" s="1">
        <v>1468</v>
      </c>
      <c r="M7" s="1">
        <v>594</v>
      </c>
      <c r="N7" s="1">
        <v>2092</v>
      </c>
      <c r="O7" s="1">
        <v>1459</v>
      </c>
      <c r="P7" s="1">
        <v>763</v>
      </c>
    </row>
    <row r="8" spans="1:16">
      <c r="A8" s="20"/>
      <c r="B8" s="21">
        <v>1507</v>
      </c>
      <c r="C8" s="1">
        <v>1421</v>
      </c>
      <c r="D8" s="1">
        <v>501</v>
      </c>
      <c r="E8" s="1">
        <v>2564</v>
      </c>
      <c r="F8" s="1">
        <v>1200</v>
      </c>
      <c r="G8" s="1">
        <v>845</v>
      </c>
      <c r="H8" s="18"/>
      <c r="J8" s="20"/>
      <c r="K8" s="1">
        <v>1273</v>
      </c>
      <c r="L8" s="1">
        <v>1786</v>
      </c>
      <c r="M8" s="1">
        <v>508</v>
      </c>
      <c r="N8" s="1">
        <v>2264</v>
      </c>
      <c r="O8" s="1">
        <v>1209</v>
      </c>
      <c r="P8" s="1">
        <v>864</v>
      </c>
    </row>
    <row r="9" spans="1:16">
      <c r="A9" s="20"/>
      <c r="B9" s="21">
        <v>909</v>
      </c>
      <c r="C9" s="1">
        <v>1152</v>
      </c>
      <c r="D9" s="1">
        <v>457</v>
      </c>
      <c r="E9" s="1">
        <v>2908</v>
      </c>
      <c r="F9" s="1">
        <v>2671</v>
      </c>
      <c r="G9" s="1">
        <v>816</v>
      </c>
      <c r="H9" s="18"/>
      <c r="J9" s="20"/>
      <c r="K9" s="1">
        <v>1294</v>
      </c>
      <c r="L9" s="1">
        <v>1747</v>
      </c>
      <c r="M9" s="1">
        <v>365</v>
      </c>
      <c r="N9" s="1">
        <v>2664</v>
      </c>
      <c r="O9" s="1">
        <v>2634</v>
      </c>
      <c r="P9" s="1">
        <v>749</v>
      </c>
    </row>
    <row r="10" spans="1:16">
      <c r="A10" s="20"/>
      <c r="B10" s="21">
        <v>908</v>
      </c>
      <c r="C10" s="1">
        <v>998</v>
      </c>
      <c r="D10" s="1">
        <v>511</v>
      </c>
      <c r="E10" s="1">
        <v>2504</v>
      </c>
      <c r="F10" s="1">
        <v>1632</v>
      </c>
      <c r="G10" s="1">
        <v>864</v>
      </c>
      <c r="H10" s="18"/>
      <c r="J10" s="20"/>
      <c r="K10" s="1">
        <v>768</v>
      </c>
      <c r="L10" s="1">
        <v>1085</v>
      </c>
      <c r="M10" s="1">
        <v>493</v>
      </c>
      <c r="N10" s="1">
        <v>1856</v>
      </c>
      <c r="O10" s="1">
        <v>1824</v>
      </c>
      <c r="P10" s="1">
        <v>595</v>
      </c>
    </row>
    <row r="11" spans="1:16">
      <c r="A11" s="20" t="s">
        <v>7</v>
      </c>
      <c r="B11" s="21">
        <v>949</v>
      </c>
      <c r="C11" s="1">
        <v>970</v>
      </c>
      <c r="D11" s="1">
        <v>613</v>
      </c>
      <c r="E11" s="1">
        <v>2275</v>
      </c>
      <c r="F11" s="1">
        <v>1612</v>
      </c>
      <c r="G11" s="1">
        <v>1065</v>
      </c>
      <c r="H11" s="18"/>
      <c r="J11" s="20" t="s">
        <v>7</v>
      </c>
      <c r="K11" s="1">
        <v>787</v>
      </c>
      <c r="L11" s="1">
        <v>930</v>
      </c>
      <c r="M11" s="1">
        <v>635</v>
      </c>
      <c r="N11" s="1">
        <v>1977</v>
      </c>
      <c r="O11" s="1">
        <v>1536</v>
      </c>
      <c r="P11" s="1">
        <v>691</v>
      </c>
    </row>
    <row r="12" spans="1:16">
      <c r="A12" s="20"/>
      <c r="B12" s="21">
        <v>885</v>
      </c>
      <c r="C12" s="1">
        <v>940</v>
      </c>
      <c r="D12" s="1">
        <v>592</v>
      </c>
      <c r="E12" s="1">
        <v>2688</v>
      </c>
      <c r="F12" s="1">
        <v>1756</v>
      </c>
      <c r="G12" s="1">
        <v>979</v>
      </c>
      <c r="H12" s="18"/>
      <c r="J12" s="20"/>
      <c r="K12" s="1">
        <v>865</v>
      </c>
      <c r="L12" s="1">
        <v>1036</v>
      </c>
      <c r="M12" s="1">
        <v>641</v>
      </c>
      <c r="N12" s="1">
        <v>2072</v>
      </c>
      <c r="O12" s="1">
        <v>2064</v>
      </c>
      <c r="P12" s="1">
        <v>969</v>
      </c>
    </row>
    <row r="13" spans="1:16">
      <c r="A13" s="20"/>
      <c r="B13" s="21">
        <v>738</v>
      </c>
      <c r="C13" s="1">
        <v>912</v>
      </c>
      <c r="D13" s="1">
        <v>603</v>
      </c>
      <c r="E13" s="1">
        <v>2304</v>
      </c>
      <c r="F13" s="1">
        <v>1892</v>
      </c>
      <c r="G13" s="1">
        <v>768</v>
      </c>
      <c r="H13" s="18"/>
      <c r="J13" s="20"/>
      <c r="K13" s="1">
        <v>1445</v>
      </c>
      <c r="L13" s="1">
        <v>1084</v>
      </c>
      <c r="M13" s="1">
        <v>676</v>
      </c>
      <c r="N13" s="1">
        <v>2045</v>
      </c>
      <c r="O13" s="1">
        <v>1929</v>
      </c>
      <c r="P13" s="1">
        <v>845</v>
      </c>
    </row>
    <row r="14" spans="1:16">
      <c r="A14" s="20"/>
      <c r="B14" s="21">
        <v>908</v>
      </c>
      <c r="C14" s="1">
        <v>998</v>
      </c>
      <c r="D14" s="1">
        <v>625</v>
      </c>
      <c r="E14" s="1">
        <v>2304</v>
      </c>
      <c r="F14" s="1">
        <v>1632</v>
      </c>
      <c r="G14" s="1">
        <v>864</v>
      </c>
      <c r="H14" s="18"/>
      <c r="J14" s="20"/>
      <c r="K14" s="1">
        <v>768</v>
      </c>
      <c r="L14" s="1">
        <v>1085</v>
      </c>
      <c r="M14" s="1">
        <v>693</v>
      </c>
      <c r="N14" s="1">
        <v>1884</v>
      </c>
      <c r="O14" s="1">
        <v>1824</v>
      </c>
      <c r="P14" s="1">
        <v>595</v>
      </c>
    </row>
    <row r="15" spans="1:16">
      <c r="A15" s="20" t="s">
        <v>8</v>
      </c>
      <c r="B15" s="21">
        <v>738</v>
      </c>
      <c r="C15" s="1">
        <v>614</v>
      </c>
      <c r="D15" s="1">
        <v>509</v>
      </c>
      <c r="E15" s="1">
        <v>2016</v>
      </c>
      <c r="F15" s="1">
        <v>1872</v>
      </c>
      <c r="G15" s="1">
        <v>1248</v>
      </c>
      <c r="H15" s="18"/>
      <c r="J15" s="20" t="s">
        <v>8</v>
      </c>
      <c r="K15" s="1">
        <v>1098</v>
      </c>
      <c r="L15" s="1">
        <v>960</v>
      </c>
      <c r="M15" s="1">
        <v>439</v>
      </c>
      <c r="N15" s="1">
        <v>2072</v>
      </c>
      <c r="O15" s="1">
        <v>1536</v>
      </c>
      <c r="P15" s="1">
        <v>902</v>
      </c>
    </row>
    <row r="16" spans="1:16">
      <c r="A16" s="20"/>
      <c r="B16" s="21">
        <v>813</v>
      </c>
      <c r="C16" s="1">
        <v>633</v>
      </c>
      <c r="D16" s="1">
        <v>483</v>
      </c>
      <c r="E16" s="1">
        <v>2476</v>
      </c>
      <c r="F16" s="1">
        <v>1843</v>
      </c>
      <c r="G16" s="1">
        <v>1238</v>
      </c>
      <c r="H16" s="18"/>
      <c r="J16" s="20"/>
      <c r="K16" s="1">
        <v>1152</v>
      </c>
      <c r="L16" s="1">
        <v>844</v>
      </c>
      <c r="M16" s="1">
        <v>428</v>
      </c>
      <c r="N16" s="1">
        <v>2252</v>
      </c>
      <c r="O16" s="1">
        <v>1939</v>
      </c>
      <c r="P16" s="1">
        <v>1104</v>
      </c>
    </row>
    <row r="17" spans="1:16">
      <c r="A17" s="20"/>
      <c r="B17" s="21">
        <v>1213</v>
      </c>
      <c r="C17" s="1">
        <v>960</v>
      </c>
      <c r="D17" s="1">
        <v>461</v>
      </c>
      <c r="E17" s="1">
        <v>2678</v>
      </c>
      <c r="F17" s="1">
        <v>1862</v>
      </c>
      <c r="G17" s="1">
        <v>1132</v>
      </c>
      <c r="H17" s="18"/>
      <c r="J17" s="20"/>
      <c r="K17" s="1">
        <v>1326</v>
      </c>
      <c r="L17" s="1">
        <v>1104</v>
      </c>
      <c r="M17" s="1">
        <v>445</v>
      </c>
      <c r="N17" s="1">
        <v>2379</v>
      </c>
      <c r="O17" s="1">
        <v>1958</v>
      </c>
      <c r="P17" s="1">
        <v>1200</v>
      </c>
    </row>
    <row r="18" spans="1:16">
      <c r="A18" s="20"/>
      <c r="B18" s="21">
        <v>1415</v>
      </c>
      <c r="C18" s="1">
        <v>1075</v>
      </c>
      <c r="D18" s="1">
        <v>348</v>
      </c>
      <c r="E18" s="1">
        <v>2976</v>
      </c>
      <c r="F18" s="1">
        <v>1824</v>
      </c>
      <c r="G18" s="1">
        <v>768</v>
      </c>
      <c r="H18" s="18"/>
      <c r="J18" s="20"/>
      <c r="K18" s="1">
        <v>1392</v>
      </c>
      <c r="L18" s="1">
        <v>1056</v>
      </c>
      <c r="M18" s="1">
        <v>484</v>
      </c>
      <c r="N18" s="1">
        <v>2332</v>
      </c>
      <c r="O18" s="1">
        <v>1872</v>
      </c>
      <c r="P18" s="1">
        <v>1056</v>
      </c>
    </row>
    <row r="19" spans="1:16">
      <c r="A19" s="20" t="s">
        <v>9</v>
      </c>
      <c r="B19" s="21">
        <v>738</v>
      </c>
      <c r="C19" s="1">
        <v>960</v>
      </c>
      <c r="D19" s="1">
        <v>477</v>
      </c>
      <c r="E19" s="1">
        <v>2880</v>
      </c>
      <c r="F19" s="1">
        <v>2112</v>
      </c>
      <c r="G19" s="1">
        <v>912</v>
      </c>
      <c r="H19" s="18"/>
      <c r="J19" s="20" t="s">
        <v>9</v>
      </c>
      <c r="K19" s="1">
        <v>1098</v>
      </c>
      <c r="L19" s="1">
        <v>1036</v>
      </c>
      <c r="M19" s="1">
        <v>498</v>
      </c>
      <c r="N19" s="1">
        <v>2630</v>
      </c>
      <c r="O19" s="1">
        <v>1968</v>
      </c>
      <c r="P19" s="1">
        <v>662</v>
      </c>
    </row>
    <row r="20" spans="1:16">
      <c r="A20" s="20"/>
      <c r="B20" s="21">
        <v>813</v>
      </c>
      <c r="C20" s="1">
        <v>596</v>
      </c>
      <c r="D20" s="1">
        <v>427</v>
      </c>
      <c r="E20" s="1">
        <v>2755</v>
      </c>
      <c r="F20" s="1">
        <v>2238</v>
      </c>
      <c r="G20" s="1">
        <v>960</v>
      </c>
      <c r="H20" s="18"/>
      <c r="J20" s="20"/>
      <c r="K20" s="1">
        <v>1152</v>
      </c>
      <c r="L20" s="1">
        <v>892</v>
      </c>
      <c r="M20" s="1">
        <v>426</v>
      </c>
      <c r="N20" s="1">
        <v>2860</v>
      </c>
      <c r="O20" s="1">
        <v>2016</v>
      </c>
      <c r="P20" s="1">
        <v>682</v>
      </c>
    </row>
    <row r="21" spans="1:16">
      <c r="A21" s="20"/>
      <c r="B21" s="21">
        <v>1213</v>
      </c>
      <c r="C21" s="1">
        <v>758</v>
      </c>
      <c r="D21" s="1">
        <v>407</v>
      </c>
      <c r="E21" s="1">
        <v>2476</v>
      </c>
      <c r="F21" s="1">
        <v>2208</v>
      </c>
      <c r="G21" s="1">
        <v>787</v>
      </c>
      <c r="H21" s="18"/>
      <c r="J21" s="20"/>
      <c r="K21" s="1">
        <v>1326</v>
      </c>
      <c r="L21" s="1">
        <v>950</v>
      </c>
      <c r="M21" s="1">
        <v>498</v>
      </c>
      <c r="N21" s="1">
        <v>2304</v>
      </c>
      <c r="O21" s="1">
        <v>2083</v>
      </c>
      <c r="P21" s="1">
        <v>864</v>
      </c>
    </row>
    <row r="22" spans="1:16">
      <c r="A22" s="20"/>
      <c r="B22" s="21">
        <v>1415</v>
      </c>
      <c r="C22" s="1">
        <v>662</v>
      </c>
      <c r="D22" s="1">
        <v>412</v>
      </c>
      <c r="E22" s="1">
        <v>1920</v>
      </c>
      <c r="F22" s="1">
        <v>2112</v>
      </c>
      <c r="G22" s="1">
        <v>768</v>
      </c>
      <c r="H22" s="18"/>
      <c r="J22" s="20"/>
      <c r="K22" s="1">
        <v>1392</v>
      </c>
      <c r="L22" s="1">
        <v>672</v>
      </c>
      <c r="M22" s="1">
        <v>421</v>
      </c>
      <c r="N22" s="1">
        <v>1907</v>
      </c>
      <c r="O22" s="1">
        <v>2016</v>
      </c>
      <c r="P22" s="1">
        <v>845</v>
      </c>
    </row>
    <row r="23" spans="1:16">
      <c r="A23" s="20" t="s">
        <v>10</v>
      </c>
      <c r="B23" s="21">
        <v>949</v>
      </c>
      <c r="C23" s="1">
        <v>1056</v>
      </c>
      <c r="D23" s="1">
        <v>451</v>
      </c>
      <c r="E23" s="1">
        <v>2285</v>
      </c>
      <c r="F23" s="1">
        <v>1958</v>
      </c>
      <c r="G23" s="1">
        <v>1152</v>
      </c>
      <c r="H23" s="18"/>
      <c r="J23" s="20" t="s">
        <v>10</v>
      </c>
      <c r="K23" s="1">
        <v>1208</v>
      </c>
      <c r="L23" s="1">
        <v>942</v>
      </c>
      <c r="M23" s="1">
        <v>430</v>
      </c>
      <c r="N23" s="1">
        <v>2174</v>
      </c>
      <c r="O23" s="1">
        <v>2025</v>
      </c>
      <c r="P23" s="1">
        <v>1565</v>
      </c>
    </row>
    <row r="24" spans="1:16">
      <c r="A24" s="20"/>
      <c r="B24" s="21">
        <v>924</v>
      </c>
      <c r="C24" s="1">
        <v>1056</v>
      </c>
      <c r="D24" s="1">
        <v>450</v>
      </c>
      <c r="E24" s="1">
        <v>2115</v>
      </c>
      <c r="F24" s="1">
        <v>2083</v>
      </c>
      <c r="G24" s="1">
        <v>1142</v>
      </c>
      <c r="H24" s="18"/>
      <c r="J24" s="20"/>
      <c r="K24" s="1">
        <v>1068</v>
      </c>
      <c r="L24" s="1">
        <v>1152</v>
      </c>
      <c r="M24" s="1">
        <v>365</v>
      </c>
      <c r="N24" s="1">
        <v>2246</v>
      </c>
      <c r="O24" s="1">
        <v>2188</v>
      </c>
      <c r="P24" s="1">
        <v>1113</v>
      </c>
    </row>
    <row r="25" spans="1:16">
      <c r="A25" s="20"/>
      <c r="B25" s="21">
        <v>1314</v>
      </c>
      <c r="C25" s="1">
        <v>1017</v>
      </c>
      <c r="D25" s="1">
        <v>510</v>
      </c>
      <c r="E25" s="1">
        <v>2332</v>
      </c>
      <c r="F25" s="1">
        <v>2592</v>
      </c>
      <c r="G25" s="1">
        <v>672</v>
      </c>
      <c r="H25" s="18"/>
      <c r="J25" s="20"/>
      <c r="K25" s="1">
        <v>1336</v>
      </c>
      <c r="L25" s="1">
        <v>1152</v>
      </c>
      <c r="M25" s="1">
        <v>460</v>
      </c>
      <c r="N25" s="1">
        <v>1824</v>
      </c>
      <c r="O25" s="1">
        <v>2400</v>
      </c>
      <c r="P25" s="1">
        <v>1334</v>
      </c>
    </row>
    <row r="26" spans="1:16">
      <c r="A26" s="20"/>
      <c r="B26" s="21">
        <v>947</v>
      </c>
      <c r="C26" s="1">
        <v>1171</v>
      </c>
      <c r="D26" s="1">
        <v>450</v>
      </c>
      <c r="E26" s="1">
        <v>2295</v>
      </c>
      <c r="F26" s="1">
        <v>1958</v>
      </c>
      <c r="G26" s="1">
        <v>1824</v>
      </c>
      <c r="H26" s="18"/>
      <c r="J26" s="20"/>
      <c r="K26" s="1">
        <v>739</v>
      </c>
      <c r="L26" s="1">
        <v>1046</v>
      </c>
      <c r="M26" s="1">
        <v>345</v>
      </c>
      <c r="N26" s="1">
        <v>1536</v>
      </c>
      <c r="O26" s="1">
        <v>2208</v>
      </c>
      <c r="P26" s="1">
        <v>902</v>
      </c>
    </row>
    <row r="27" spans="1:16">
      <c r="A27" s="20" t="s">
        <v>11</v>
      </c>
      <c r="B27" s="21">
        <v>1112</v>
      </c>
      <c r="C27" s="1">
        <v>455</v>
      </c>
      <c r="D27" s="1">
        <v>482</v>
      </c>
      <c r="E27" s="1">
        <v>2517</v>
      </c>
      <c r="F27" s="1">
        <v>2150</v>
      </c>
      <c r="G27" s="1">
        <v>1133</v>
      </c>
      <c r="H27" s="18"/>
      <c r="J27" s="20" t="s">
        <v>11</v>
      </c>
      <c r="K27" s="1">
        <v>1094</v>
      </c>
      <c r="L27" s="1">
        <v>710</v>
      </c>
      <c r="M27" s="1">
        <v>355</v>
      </c>
      <c r="N27" s="1">
        <v>2253</v>
      </c>
      <c r="O27" s="1">
        <v>1459</v>
      </c>
      <c r="P27" s="1">
        <v>1132</v>
      </c>
    </row>
    <row r="28" spans="1:16">
      <c r="A28" s="20"/>
      <c r="B28" s="21">
        <v>1213</v>
      </c>
      <c r="C28" s="1">
        <v>1008</v>
      </c>
      <c r="D28" s="1">
        <v>505</v>
      </c>
      <c r="E28" s="1">
        <v>2611</v>
      </c>
      <c r="F28" s="1">
        <v>1920</v>
      </c>
      <c r="G28" s="1">
        <v>777</v>
      </c>
      <c r="H28" s="18"/>
      <c r="J28" s="20"/>
      <c r="K28" s="1">
        <v>921</v>
      </c>
      <c r="L28" s="1">
        <v>892</v>
      </c>
      <c r="M28" s="1">
        <v>393</v>
      </c>
      <c r="N28" s="1">
        <v>2152</v>
      </c>
      <c r="O28" s="1">
        <v>2208</v>
      </c>
      <c r="P28" s="1">
        <v>1056</v>
      </c>
    </row>
    <row r="29" spans="1:16">
      <c r="A29" s="20"/>
      <c r="B29" s="21">
        <v>1293</v>
      </c>
      <c r="C29" s="1">
        <v>1286</v>
      </c>
      <c r="D29" s="1">
        <v>457</v>
      </c>
      <c r="E29" s="1">
        <v>2592</v>
      </c>
      <c r="F29" s="1">
        <v>1430</v>
      </c>
      <c r="G29" s="1">
        <v>720</v>
      </c>
      <c r="H29" s="18"/>
      <c r="J29" s="20"/>
      <c r="K29" s="1">
        <v>1356</v>
      </c>
      <c r="L29" s="1">
        <v>1152</v>
      </c>
      <c r="M29" s="1">
        <v>432</v>
      </c>
      <c r="N29" s="1">
        <v>2216</v>
      </c>
      <c r="O29" s="1">
        <v>1400</v>
      </c>
      <c r="P29" s="1">
        <v>701</v>
      </c>
    </row>
    <row r="30" spans="1:16">
      <c r="A30" s="20"/>
      <c r="B30" s="21">
        <v>1187</v>
      </c>
      <c r="C30" s="1">
        <v>1058</v>
      </c>
      <c r="D30" s="1">
        <v>408</v>
      </c>
      <c r="E30" s="1">
        <v>2680</v>
      </c>
      <c r="F30" s="1">
        <v>1620</v>
      </c>
      <c r="G30" s="1">
        <v>750</v>
      </c>
      <c r="H30" s="18"/>
      <c r="J30" s="20"/>
      <c r="K30" s="1">
        <v>1250</v>
      </c>
      <c r="L30" s="1">
        <v>1100</v>
      </c>
      <c r="M30" s="1">
        <v>450</v>
      </c>
      <c r="N30" s="1">
        <v>2280</v>
      </c>
      <c r="O30" s="1">
        <v>1560</v>
      </c>
      <c r="P30" s="1">
        <v>760</v>
      </c>
    </row>
    <row r="31" s="15" customFormat="1" spans="1:17">
      <c r="A31" s="20" t="s">
        <v>12</v>
      </c>
      <c r="B31" s="21">
        <v>824</v>
      </c>
      <c r="C31" s="21">
        <v>734</v>
      </c>
      <c r="D31" s="21">
        <v>434</v>
      </c>
      <c r="E31" s="21">
        <v>2421</v>
      </c>
      <c r="F31" s="21">
        <v>1683</v>
      </c>
      <c r="G31" s="21">
        <v>763</v>
      </c>
      <c r="H31" s="18"/>
      <c r="I31" s="21"/>
      <c r="J31" s="21" t="s">
        <v>12</v>
      </c>
      <c r="K31" s="21">
        <v>1071</v>
      </c>
      <c r="L31" s="21">
        <v>1053</v>
      </c>
      <c r="M31" s="21">
        <v>504</v>
      </c>
      <c r="N31" s="21">
        <v>2185</v>
      </c>
      <c r="O31" s="21">
        <v>1846</v>
      </c>
      <c r="P31" s="21">
        <v>925</v>
      </c>
      <c r="Q31" s="21"/>
    </row>
    <row r="32" s="15" customFormat="1" spans="1:17">
      <c r="A32" s="20"/>
      <c r="B32" s="21">
        <v>814</v>
      </c>
      <c r="C32" s="21">
        <v>763</v>
      </c>
      <c r="D32" s="21">
        <v>499</v>
      </c>
      <c r="E32" s="21">
        <v>2411</v>
      </c>
      <c r="F32" s="21">
        <v>1688</v>
      </c>
      <c r="G32" s="21">
        <v>816</v>
      </c>
      <c r="H32" s="18"/>
      <c r="I32" s="21"/>
      <c r="J32" s="21"/>
      <c r="K32" s="21">
        <v>1054</v>
      </c>
      <c r="L32" s="21">
        <v>1096</v>
      </c>
      <c r="M32" s="21">
        <v>466</v>
      </c>
      <c r="N32" s="21">
        <v>2199</v>
      </c>
      <c r="O32" s="21">
        <v>1860</v>
      </c>
      <c r="P32" s="21">
        <v>904</v>
      </c>
      <c r="Q32" s="21"/>
    </row>
    <row r="33" spans="1:17">
      <c r="A33" s="20"/>
      <c r="B33" s="21">
        <v>807</v>
      </c>
      <c r="C33" s="21">
        <v>759</v>
      </c>
      <c r="D33" s="21">
        <v>365</v>
      </c>
      <c r="E33" s="21">
        <v>2410</v>
      </c>
      <c r="F33" s="21">
        <v>1648</v>
      </c>
      <c r="G33" s="21">
        <v>787</v>
      </c>
      <c r="H33" s="18"/>
      <c r="I33" s="21"/>
      <c r="J33" s="21"/>
      <c r="K33" s="21">
        <v>1075</v>
      </c>
      <c r="L33" s="21">
        <v>1053</v>
      </c>
      <c r="M33" s="21">
        <v>492</v>
      </c>
      <c r="N33" s="21">
        <v>2173</v>
      </c>
      <c r="O33" s="21">
        <v>1861</v>
      </c>
      <c r="P33" s="21">
        <v>932</v>
      </c>
      <c r="Q33" s="21"/>
    </row>
    <row r="34" spans="1:17">
      <c r="A34" s="20"/>
      <c r="B34" s="21">
        <v>788</v>
      </c>
      <c r="C34" s="21">
        <v>750</v>
      </c>
      <c r="D34" s="21">
        <v>433</v>
      </c>
      <c r="E34" s="21">
        <v>2395</v>
      </c>
      <c r="F34" s="21">
        <v>1674</v>
      </c>
      <c r="G34" s="21">
        <v>750</v>
      </c>
      <c r="H34" s="18"/>
      <c r="I34" s="21"/>
      <c r="J34" s="21"/>
      <c r="K34" s="21">
        <v>1128</v>
      </c>
      <c r="L34" s="21">
        <v>1069</v>
      </c>
      <c r="M34" s="21">
        <v>462</v>
      </c>
      <c r="N34" s="21">
        <v>2250</v>
      </c>
      <c r="O34" s="21">
        <v>1854</v>
      </c>
      <c r="P34" s="21">
        <v>913</v>
      </c>
      <c r="Q34" s="21"/>
    </row>
    <row r="35" spans="1:16">
      <c r="A35" s="1" t="s">
        <v>13</v>
      </c>
      <c r="B35" s="21">
        <v>798</v>
      </c>
      <c r="C35" s="1">
        <v>725</v>
      </c>
      <c r="D35" s="1">
        <v>463</v>
      </c>
      <c r="E35" s="1">
        <v>2421</v>
      </c>
      <c r="F35" s="1">
        <v>1648</v>
      </c>
      <c r="G35" s="1">
        <v>746</v>
      </c>
      <c r="H35" s="18"/>
      <c r="J35" s="1" t="s">
        <v>13</v>
      </c>
      <c r="K35" s="1">
        <v>1083</v>
      </c>
      <c r="L35" s="1">
        <v>1073</v>
      </c>
      <c r="M35" s="1">
        <v>483</v>
      </c>
      <c r="N35" s="1">
        <v>2200</v>
      </c>
      <c r="O35" s="1">
        <v>1849</v>
      </c>
      <c r="P35" s="1">
        <v>879</v>
      </c>
    </row>
    <row r="36" spans="2:16">
      <c r="B36" s="21">
        <v>864</v>
      </c>
      <c r="C36" s="1">
        <v>714</v>
      </c>
      <c r="D36" s="1">
        <v>464</v>
      </c>
      <c r="E36" s="1">
        <v>2402</v>
      </c>
      <c r="F36" s="1">
        <v>1711</v>
      </c>
      <c r="G36" s="1">
        <v>757</v>
      </c>
      <c r="H36" s="18"/>
      <c r="K36" s="1">
        <v>1096</v>
      </c>
      <c r="L36" s="1">
        <v>1047</v>
      </c>
      <c r="M36" s="1">
        <v>484</v>
      </c>
      <c r="N36" s="1">
        <v>2192</v>
      </c>
      <c r="O36" s="1">
        <v>1825</v>
      </c>
      <c r="P36" s="1">
        <v>925</v>
      </c>
    </row>
    <row r="37" spans="2:16">
      <c r="B37" s="21">
        <v>809</v>
      </c>
      <c r="C37" s="1">
        <v>732</v>
      </c>
      <c r="D37" s="1">
        <v>417</v>
      </c>
      <c r="E37" s="1">
        <v>2458</v>
      </c>
      <c r="F37" s="1">
        <v>1702</v>
      </c>
      <c r="G37" s="1">
        <v>745</v>
      </c>
      <c r="H37" s="18"/>
      <c r="K37" s="1">
        <v>1123</v>
      </c>
      <c r="L37" s="1">
        <v>1041</v>
      </c>
      <c r="M37" s="1">
        <v>487</v>
      </c>
      <c r="N37" s="1">
        <v>2191</v>
      </c>
      <c r="O37" s="1">
        <v>1799</v>
      </c>
      <c r="P37" s="1">
        <v>938</v>
      </c>
    </row>
    <row r="38" spans="2:16">
      <c r="B38" s="21">
        <v>845</v>
      </c>
      <c r="C38" s="1">
        <v>747</v>
      </c>
      <c r="D38" s="1">
        <v>469</v>
      </c>
      <c r="E38" s="1">
        <v>2399</v>
      </c>
      <c r="F38" s="1">
        <v>1652</v>
      </c>
      <c r="G38" s="1">
        <v>746</v>
      </c>
      <c r="H38" s="18"/>
      <c r="K38" s="1">
        <v>1052</v>
      </c>
      <c r="L38" s="1">
        <v>1058</v>
      </c>
      <c r="M38" s="1">
        <v>511</v>
      </c>
      <c r="N38" s="1">
        <v>2231</v>
      </c>
      <c r="O38" s="1">
        <v>1851</v>
      </c>
      <c r="P38" s="1">
        <v>934</v>
      </c>
    </row>
    <row r="39" spans="1:16">
      <c r="A39" s="1" t="s">
        <v>14</v>
      </c>
      <c r="B39" s="21">
        <v>807</v>
      </c>
      <c r="C39" s="1">
        <v>748</v>
      </c>
      <c r="D39" s="1">
        <v>406</v>
      </c>
      <c r="E39" s="1">
        <v>2421</v>
      </c>
      <c r="F39" s="1">
        <v>1676</v>
      </c>
      <c r="G39" s="1">
        <v>758</v>
      </c>
      <c r="H39" s="18"/>
      <c r="J39" s="1" t="s">
        <v>14</v>
      </c>
      <c r="K39" s="1">
        <v>1096</v>
      </c>
      <c r="L39" s="1">
        <v>1076</v>
      </c>
      <c r="M39" s="1">
        <v>475</v>
      </c>
      <c r="N39" s="1">
        <v>2198</v>
      </c>
      <c r="O39" s="1">
        <v>1787</v>
      </c>
      <c r="P39" s="1">
        <v>923</v>
      </c>
    </row>
    <row r="40" spans="2:16">
      <c r="B40" s="21">
        <v>834</v>
      </c>
      <c r="C40" s="1">
        <v>749</v>
      </c>
      <c r="D40" s="1">
        <v>488</v>
      </c>
      <c r="E40" s="1">
        <v>2417</v>
      </c>
      <c r="F40" s="1">
        <v>1674</v>
      </c>
      <c r="G40" s="1">
        <v>775</v>
      </c>
      <c r="H40" s="18"/>
      <c r="K40" s="1">
        <v>1088</v>
      </c>
      <c r="L40" s="1">
        <v>1082</v>
      </c>
      <c r="M40" s="1">
        <v>499</v>
      </c>
      <c r="N40" s="1">
        <v>2217</v>
      </c>
      <c r="O40" s="1">
        <v>1854</v>
      </c>
      <c r="P40" s="1">
        <v>951</v>
      </c>
    </row>
    <row r="41" spans="2:16">
      <c r="B41" s="21">
        <v>809</v>
      </c>
      <c r="C41" s="1">
        <v>745</v>
      </c>
      <c r="D41" s="1">
        <v>473</v>
      </c>
      <c r="E41" s="1">
        <v>2408</v>
      </c>
      <c r="F41" s="1">
        <v>1646</v>
      </c>
      <c r="G41" s="1">
        <v>769</v>
      </c>
      <c r="H41" s="18"/>
      <c r="K41" s="1">
        <v>1107</v>
      </c>
      <c r="L41" s="1">
        <v>1037</v>
      </c>
      <c r="M41" s="1">
        <v>502</v>
      </c>
      <c r="N41" s="1">
        <v>2210</v>
      </c>
      <c r="O41" s="1">
        <v>1828</v>
      </c>
      <c r="P41" s="1">
        <v>922</v>
      </c>
    </row>
    <row r="42" spans="2:16">
      <c r="B42" s="21">
        <v>835</v>
      </c>
      <c r="C42" s="1">
        <v>752</v>
      </c>
      <c r="D42" s="1">
        <v>417</v>
      </c>
      <c r="E42" s="1">
        <v>2450</v>
      </c>
      <c r="F42" s="1">
        <v>1642</v>
      </c>
      <c r="G42" s="1">
        <v>789</v>
      </c>
      <c r="H42" s="18"/>
      <c r="K42" s="1">
        <v>1093</v>
      </c>
      <c r="L42" s="1">
        <v>1083</v>
      </c>
      <c r="M42" s="1">
        <v>463</v>
      </c>
      <c r="N42" s="1">
        <v>2221</v>
      </c>
      <c r="O42" s="1">
        <v>1838</v>
      </c>
      <c r="P42" s="1">
        <v>929</v>
      </c>
    </row>
    <row r="43" spans="1:16">
      <c r="A43" s="1" t="s">
        <v>15</v>
      </c>
      <c r="B43" s="21">
        <v>819</v>
      </c>
      <c r="C43" s="1">
        <v>712</v>
      </c>
      <c r="D43" s="1">
        <v>408</v>
      </c>
      <c r="E43" s="1">
        <v>2437</v>
      </c>
      <c r="F43" s="1">
        <v>1662</v>
      </c>
      <c r="G43" s="1">
        <v>768</v>
      </c>
      <c r="H43" s="18"/>
      <c r="J43" s="1" t="s">
        <v>15</v>
      </c>
      <c r="K43" s="1">
        <v>1073</v>
      </c>
      <c r="L43" s="1">
        <v>1083</v>
      </c>
      <c r="M43" s="1">
        <v>481</v>
      </c>
      <c r="N43" s="1">
        <v>2204</v>
      </c>
      <c r="O43" s="1">
        <v>1842</v>
      </c>
      <c r="P43" s="1">
        <v>895</v>
      </c>
    </row>
    <row r="44" spans="2:16">
      <c r="B44" s="21">
        <v>866</v>
      </c>
      <c r="C44" s="1">
        <v>760</v>
      </c>
      <c r="D44" s="1">
        <v>448</v>
      </c>
      <c r="E44" s="1">
        <v>2400</v>
      </c>
      <c r="F44" s="1">
        <v>1705</v>
      </c>
      <c r="G44" s="1">
        <v>819</v>
      </c>
      <c r="H44" s="18"/>
      <c r="K44" s="1">
        <v>1079</v>
      </c>
      <c r="L44" s="1">
        <v>1070</v>
      </c>
      <c r="M44" s="1">
        <v>450</v>
      </c>
      <c r="N44" s="1">
        <v>2198</v>
      </c>
      <c r="O44" s="1">
        <v>1837</v>
      </c>
      <c r="P44" s="1">
        <v>905</v>
      </c>
    </row>
    <row r="45" spans="2:16">
      <c r="B45" s="21">
        <v>827</v>
      </c>
      <c r="C45" s="1">
        <v>771</v>
      </c>
      <c r="D45" s="1">
        <v>464</v>
      </c>
      <c r="E45" s="1">
        <v>2386</v>
      </c>
      <c r="F45" s="1">
        <v>1665</v>
      </c>
      <c r="G45" s="1">
        <v>823</v>
      </c>
      <c r="H45" s="18"/>
      <c r="K45" s="1">
        <v>1054</v>
      </c>
      <c r="L45" s="1">
        <v>1066</v>
      </c>
      <c r="M45" s="1">
        <v>482</v>
      </c>
      <c r="N45" s="1">
        <v>2205</v>
      </c>
      <c r="O45" s="1">
        <v>1832</v>
      </c>
      <c r="P45" s="1">
        <v>912</v>
      </c>
    </row>
    <row r="46" spans="2:16">
      <c r="B46" s="21">
        <v>827</v>
      </c>
      <c r="C46" s="1">
        <v>781</v>
      </c>
      <c r="D46" s="1">
        <v>401</v>
      </c>
      <c r="E46" s="1">
        <v>2413</v>
      </c>
      <c r="F46" s="1">
        <v>1642</v>
      </c>
      <c r="G46" s="1">
        <v>758</v>
      </c>
      <c r="H46" s="18"/>
      <c r="K46" s="1">
        <v>1111</v>
      </c>
      <c r="L46" s="1">
        <v>1069</v>
      </c>
      <c r="M46" s="1">
        <v>482</v>
      </c>
      <c r="N46" s="1">
        <v>2172</v>
      </c>
      <c r="O46" s="1">
        <v>1851</v>
      </c>
      <c r="P46" s="1">
        <v>905</v>
      </c>
    </row>
    <row r="47" spans="1:16">
      <c r="A47" s="1" t="s">
        <v>16</v>
      </c>
      <c r="B47" s="21">
        <v>861</v>
      </c>
      <c r="C47" s="1">
        <v>709</v>
      </c>
      <c r="D47" s="1">
        <v>459</v>
      </c>
      <c r="E47" s="1">
        <v>2404</v>
      </c>
      <c r="F47" s="1">
        <v>1638</v>
      </c>
      <c r="G47" s="1">
        <v>776</v>
      </c>
      <c r="H47" s="18"/>
      <c r="J47" s="1" t="s">
        <v>16</v>
      </c>
      <c r="K47" s="1">
        <v>1100</v>
      </c>
      <c r="L47" s="1">
        <v>1082</v>
      </c>
      <c r="M47" s="1">
        <v>491</v>
      </c>
      <c r="N47" s="1">
        <v>2205</v>
      </c>
      <c r="O47" s="1">
        <v>1841</v>
      </c>
      <c r="P47" s="1">
        <v>909</v>
      </c>
    </row>
    <row r="48" spans="2:16">
      <c r="B48" s="21">
        <v>842</v>
      </c>
      <c r="C48" s="1">
        <v>730</v>
      </c>
      <c r="D48" s="1">
        <v>469</v>
      </c>
      <c r="E48" s="1">
        <v>2393</v>
      </c>
      <c r="F48" s="1">
        <v>1662</v>
      </c>
      <c r="G48" s="1">
        <v>774</v>
      </c>
      <c r="H48" s="18"/>
      <c r="K48" s="1">
        <v>1085</v>
      </c>
      <c r="L48" s="1">
        <v>1080</v>
      </c>
      <c r="M48" s="1">
        <v>482</v>
      </c>
      <c r="N48" s="1">
        <v>2178</v>
      </c>
      <c r="O48" s="1">
        <v>1860</v>
      </c>
      <c r="P48" s="1">
        <v>925</v>
      </c>
    </row>
    <row r="49" spans="2:16">
      <c r="B49" s="21">
        <v>841</v>
      </c>
      <c r="C49" s="1">
        <v>709</v>
      </c>
      <c r="D49" s="1">
        <v>439</v>
      </c>
      <c r="E49" s="1">
        <v>2415</v>
      </c>
      <c r="F49" s="1">
        <v>1653</v>
      </c>
      <c r="G49" s="1">
        <v>745</v>
      </c>
      <c r="H49" s="18"/>
      <c r="K49" s="1">
        <v>1093</v>
      </c>
      <c r="L49" s="1">
        <v>1102</v>
      </c>
      <c r="M49" s="1">
        <v>497</v>
      </c>
      <c r="N49" s="1">
        <v>2226</v>
      </c>
      <c r="O49" s="1">
        <v>1835</v>
      </c>
      <c r="P49" s="1">
        <v>929</v>
      </c>
    </row>
    <row r="50" spans="2:16">
      <c r="B50" s="21">
        <v>797</v>
      </c>
      <c r="C50" s="1">
        <v>767</v>
      </c>
      <c r="D50" s="1">
        <v>439</v>
      </c>
      <c r="E50" s="1">
        <v>2421</v>
      </c>
      <c r="F50" s="1">
        <v>1613</v>
      </c>
      <c r="G50" s="1">
        <v>777</v>
      </c>
      <c r="H50" s="18"/>
      <c r="K50" s="1">
        <v>1110</v>
      </c>
      <c r="L50" s="1">
        <v>1104</v>
      </c>
      <c r="M50" s="1">
        <v>466</v>
      </c>
      <c r="N50" s="1">
        <v>2209</v>
      </c>
      <c r="O50" s="1">
        <v>1867</v>
      </c>
      <c r="P50" s="1">
        <v>891</v>
      </c>
    </row>
    <row r="51" s="2" customFormat="1" spans="1:16">
      <c r="A51" s="12" t="s">
        <v>17</v>
      </c>
      <c r="B51" s="22">
        <f t="shared" ref="B51:G51" si="0">AVERAGE(B3:B50)</f>
        <v>960.4375</v>
      </c>
      <c r="C51" s="22">
        <f t="shared" si="0"/>
        <v>881.541666666667</v>
      </c>
      <c r="D51" s="22">
        <f t="shared" si="0"/>
        <v>468.979166666667</v>
      </c>
      <c r="E51" s="22">
        <f t="shared" si="0"/>
        <v>2474.83333333333</v>
      </c>
      <c r="F51" s="22">
        <f t="shared" si="0"/>
        <v>1777.54166666667</v>
      </c>
      <c r="G51" s="22">
        <f t="shared" si="0"/>
        <v>884.625</v>
      </c>
      <c r="H51" s="18"/>
      <c r="J51" s="12" t="s">
        <v>17</v>
      </c>
      <c r="K51" s="22">
        <f t="shared" ref="K51:P51" si="1">AVERAGE(K3:K50)</f>
        <v>1087.04166666667</v>
      </c>
      <c r="L51" s="22">
        <f t="shared" si="1"/>
        <v>1074.375</v>
      </c>
      <c r="M51" s="22">
        <f t="shared" si="1"/>
        <v>484.5625</v>
      </c>
      <c r="N51" s="22">
        <f t="shared" si="1"/>
        <v>2202.125</v>
      </c>
      <c r="O51" s="22">
        <f t="shared" si="1"/>
        <v>1851.375</v>
      </c>
      <c r="P51" s="22">
        <f t="shared" si="1"/>
        <v>911.291666666667</v>
      </c>
    </row>
    <row r="52" s="2" customFormat="1" spans="1:16">
      <c r="A52" s="12" t="s">
        <v>18</v>
      </c>
      <c r="B52" s="22">
        <f t="shared" ref="B52:G52" si="2">STDEV(B3:B50)</f>
        <v>224.471095258127</v>
      </c>
      <c r="C52" s="22">
        <f t="shared" si="2"/>
        <v>226.259308808931</v>
      </c>
      <c r="D52" s="22">
        <f t="shared" si="2"/>
        <v>59.1257187742134</v>
      </c>
      <c r="E52" s="22">
        <f t="shared" si="2"/>
        <v>214.984149176545</v>
      </c>
      <c r="F52" s="22">
        <f t="shared" si="2"/>
        <v>281.633831860142</v>
      </c>
      <c r="G52" s="22">
        <f t="shared" si="2"/>
        <v>209.261480022666</v>
      </c>
      <c r="H52" s="18"/>
      <c r="J52" s="12" t="s">
        <v>18</v>
      </c>
      <c r="K52" s="22">
        <f t="shared" ref="K52:P52" si="3">STDEV(K3:K50)</f>
        <v>180.683213827033</v>
      </c>
      <c r="L52" s="22">
        <f t="shared" si="3"/>
        <v>188.656800295861</v>
      </c>
      <c r="M52" s="22">
        <f t="shared" si="3"/>
        <v>73.0761498042471</v>
      </c>
      <c r="N52" s="22">
        <f t="shared" si="3"/>
        <v>212.21562950041</v>
      </c>
      <c r="O52" s="22">
        <f t="shared" si="3"/>
        <v>251.491857234621</v>
      </c>
      <c r="P52" s="22">
        <f t="shared" si="3"/>
        <v>182.717426102215</v>
      </c>
    </row>
    <row r="53" spans="8:8">
      <c r="H53" s="18"/>
    </row>
    <row r="54" spans="8:8">
      <c r="H54" s="18"/>
    </row>
    <row r="55" spans="1:10">
      <c r="A55" s="23" t="s">
        <v>27</v>
      </c>
      <c r="B55" s="23"/>
      <c r="C55" s="23"/>
      <c r="D55" s="23"/>
      <c r="E55" s="23"/>
      <c r="F55" s="23"/>
      <c r="G55" s="23"/>
      <c r="H55" s="18"/>
      <c r="J55" s="1" t="s">
        <v>28</v>
      </c>
    </row>
    <row r="56" spans="1:14">
      <c r="A56" s="20"/>
      <c r="B56" s="24" t="s">
        <v>29</v>
      </c>
      <c r="C56" s="24" t="s">
        <v>30</v>
      </c>
      <c r="D56" s="24" t="s">
        <v>31</v>
      </c>
      <c r="E56" s="24" t="s">
        <v>32</v>
      </c>
      <c r="H56" s="18"/>
      <c r="J56" s="20"/>
      <c r="K56" s="24" t="s">
        <v>29</v>
      </c>
      <c r="L56" s="24" t="s">
        <v>30</v>
      </c>
      <c r="M56" s="24" t="s">
        <v>31</v>
      </c>
      <c r="N56" s="24" t="s">
        <v>32</v>
      </c>
    </row>
    <row r="57" spans="1:14">
      <c r="A57" s="20" t="s">
        <v>5</v>
      </c>
      <c r="B57" s="2">
        <v>46.7</v>
      </c>
      <c r="C57" s="2">
        <v>36.3</v>
      </c>
      <c r="D57" s="2">
        <v>2</v>
      </c>
      <c r="E57" s="2">
        <v>0.56</v>
      </c>
      <c r="H57" s="18"/>
      <c r="J57" s="20" t="s">
        <v>5</v>
      </c>
      <c r="K57" s="2">
        <v>43.6</v>
      </c>
      <c r="L57" s="2">
        <v>33.2</v>
      </c>
      <c r="M57" s="2">
        <v>2</v>
      </c>
      <c r="N57" s="2">
        <v>0.78</v>
      </c>
    </row>
    <row r="58" spans="1:14">
      <c r="A58" s="20"/>
      <c r="B58" s="2">
        <v>48.5</v>
      </c>
      <c r="C58" s="2">
        <v>35</v>
      </c>
      <c r="D58" s="2">
        <v>4</v>
      </c>
      <c r="E58" s="2">
        <v>0.65</v>
      </c>
      <c r="H58" s="18"/>
      <c r="J58" s="20"/>
      <c r="K58" s="2">
        <v>43.7</v>
      </c>
      <c r="L58" s="2">
        <v>33.6</v>
      </c>
      <c r="M58" s="2">
        <v>6</v>
      </c>
      <c r="N58" s="26">
        <v>0.83</v>
      </c>
    </row>
    <row r="59" spans="1:14">
      <c r="A59" s="20"/>
      <c r="B59" s="2">
        <v>46.4</v>
      </c>
      <c r="C59" s="2">
        <v>36.1</v>
      </c>
      <c r="D59" s="2">
        <v>4</v>
      </c>
      <c r="E59" s="2">
        <v>0.67</v>
      </c>
      <c r="H59" s="18"/>
      <c r="J59" s="20"/>
      <c r="K59" s="2">
        <v>45</v>
      </c>
      <c r="L59" s="2">
        <v>30</v>
      </c>
      <c r="M59" s="2">
        <v>4</v>
      </c>
      <c r="N59" s="26">
        <v>0.83</v>
      </c>
    </row>
    <row r="60" spans="1:14">
      <c r="A60" s="20"/>
      <c r="B60" s="2">
        <v>48.1</v>
      </c>
      <c r="C60" s="2">
        <v>30.2</v>
      </c>
      <c r="D60" s="2">
        <v>6</v>
      </c>
      <c r="E60" s="2">
        <v>0.66</v>
      </c>
      <c r="H60" s="18"/>
      <c r="J60" s="20"/>
      <c r="K60" s="2">
        <v>45.6</v>
      </c>
      <c r="L60" s="2">
        <v>34.5</v>
      </c>
      <c r="M60" s="2">
        <v>10</v>
      </c>
      <c r="N60" s="26">
        <v>0.7</v>
      </c>
    </row>
    <row r="61" spans="1:14">
      <c r="A61" s="20" t="s">
        <v>6</v>
      </c>
      <c r="B61" s="2">
        <v>50.8</v>
      </c>
      <c r="C61" s="2">
        <v>43.2</v>
      </c>
      <c r="D61" s="2">
        <v>10</v>
      </c>
      <c r="E61" s="2">
        <v>0.56</v>
      </c>
      <c r="H61" s="18"/>
      <c r="J61" s="20" t="s">
        <v>6</v>
      </c>
      <c r="K61" s="2">
        <v>53.5</v>
      </c>
      <c r="L61" s="2">
        <v>40.5</v>
      </c>
      <c r="M61" s="2">
        <v>4</v>
      </c>
      <c r="N61" s="26">
        <v>0.67</v>
      </c>
    </row>
    <row r="62" spans="1:14">
      <c r="A62" s="20"/>
      <c r="B62" s="2">
        <v>51.9</v>
      </c>
      <c r="C62" s="2">
        <v>42.1</v>
      </c>
      <c r="D62" s="2">
        <v>6</v>
      </c>
      <c r="E62" s="2">
        <v>0.67</v>
      </c>
      <c r="H62" s="18"/>
      <c r="J62" s="20"/>
      <c r="K62" s="2">
        <v>49.6</v>
      </c>
      <c r="L62" s="2">
        <v>41.8</v>
      </c>
      <c r="M62" s="2">
        <v>2</v>
      </c>
      <c r="N62" s="26">
        <v>0.87</v>
      </c>
    </row>
    <row r="63" spans="1:14">
      <c r="A63" s="20"/>
      <c r="B63" s="2">
        <v>49.2</v>
      </c>
      <c r="C63" s="2">
        <v>43</v>
      </c>
      <c r="D63" s="2">
        <v>6</v>
      </c>
      <c r="E63" s="2">
        <v>0.66</v>
      </c>
      <c r="H63" s="18"/>
      <c r="J63" s="20"/>
      <c r="K63" s="2">
        <v>47.6</v>
      </c>
      <c r="L63" s="2">
        <v>41.3</v>
      </c>
      <c r="M63" s="2">
        <v>6</v>
      </c>
      <c r="N63" s="26">
        <v>0.73</v>
      </c>
    </row>
    <row r="64" spans="1:14">
      <c r="A64" s="20"/>
      <c r="B64" s="2">
        <v>48.5</v>
      </c>
      <c r="C64" s="2">
        <v>42.1</v>
      </c>
      <c r="D64" s="2">
        <v>10</v>
      </c>
      <c r="E64" s="2">
        <v>0.53</v>
      </c>
      <c r="H64" s="18"/>
      <c r="J64" s="20"/>
      <c r="K64" s="2">
        <v>55.6</v>
      </c>
      <c r="L64" s="2">
        <v>43.5</v>
      </c>
      <c r="M64" s="2">
        <v>6</v>
      </c>
      <c r="N64" s="26">
        <v>0.72</v>
      </c>
    </row>
    <row r="65" spans="1:14">
      <c r="A65" s="20" t="s">
        <v>7</v>
      </c>
      <c r="B65" s="26">
        <v>61.3</v>
      </c>
      <c r="C65" s="26">
        <v>30</v>
      </c>
      <c r="D65" s="26">
        <v>10</v>
      </c>
      <c r="E65" s="26">
        <v>0.55</v>
      </c>
      <c r="H65" s="18"/>
      <c r="J65" s="20" t="s">
        <v>7</v>
      </c>
      <c r="K65" s="26">
        <v>58.6</v>
      </c>
      <c r="L65" s="26">
        <v>35.7</v>
      </c>
      <c r="M65" s="26">
        <v>6</v>
      </c>
      <c r="N65" s="26">
        <v>0.8</v>
      </c>
    </row>
    <row r="66" spans="1:14">
      <c r="A66" s="20"/>
      <c r="B66" s="2">
        <v>58.5</v>
      </c>
      <c r="C66" s="2">
        <v>38</v>
      </c>
      <c r="D66" s="2">
        <v>4</v>
      </c>
      <c r="E66" s="2">
        <v>0.63</v>
      </c>
      <c r="H66" s="18"/>
      <c r="J66" s="20"/>
      <c r="K66" s="2">
        <v>60.8</v>
      </c>
      <c r="L66" s="2">
        <v>30</v>
      </c>
      <c r="M66" s="2">
        <v>6</v>
      </c>
      <c r="N66" s="26">
        <v>0.69</v>
      </c>
    </row>
    <row r="67" spans="1:14">
      <c r="A67" s="20"/>
      <c r="B67" s="2">
        <v>56</v>
      </c>
      <c r="C67" s="2">
        <v>36.5</v>
      </c>
      <c r="D67" s="2">
        <v>10</v>
      </c>
      <c r="E67" s="2">
        <v>0.65</v>
      </c>
      <c r="H67" s="18"/>
      <c r="J67" s="20"/>
      <c r="K67" s="2">
        <v>61</v>
      </c>
      <c r="L67" s="2">
        <v>37.9</v>
      </c>
      <c r="M67" s="2">
        <v>10</v>
      </c>
      <c r="N67" s="26">
        <v>0.73</v>
      </c>
    </row>
    <row r="68" spans="1:14">
      <c r="A68" s="20"/>
      <c r="B68" s="2">
        <v>57.4</v>
      </c>
      <c r="C68" s="2">
        <v>32.3</v>
      </c>
      <c r="D68" s="2">
        <v>6</v>
      </c>
      <c r="E68" s="2">
        <v>0.55</v>
      </c>
      <c r="H68" s="18"/>
      <c r="J68" s="20"/>
      <c r="K68" s="2">
        <v>58.5</v>
      </c>
      <c r="L68" s="2">
        <v>38.5</v>
      </c>
      <c r="M68" s="2">
        <v>8</v>
      </c>
      <c r="N68" s="26">
        <v>0.73</v>
      </c>
    </row>
    <row r="69" spans="1:14">
      <c r="A69" s="20" t="s">
        <v>8</v>
      </c>
      <c r="B69" s="2">
        <v>46.7</v>
      </c>
      <c r="C69" s="2">
        <v>36.3</v>
      </c>
      <c r="D69" s="2">
        <v>4</v>
      </c>
      <c r="E69" s="2">
        <v>0.56</v>
      </c>
      <c r="H69" s="18"/>
      <c r="J69" s="20" t="s">
        <v>8</v>
      </c>
      <c r="K69" s="2">
        <v>43.6</v>
      </c>
      <c r="L69" s="2">
        <v>33.2</v>
      </c>
      <c r="M69" s="2">
        <v>10</v>
      </c>
      <c r="N69" s="2">
        <v>0.67</v>
      </c>
    </row>
    <row r="70" spans="1:14">
      <c r="A70" s="20"/>
      <c r="B70" s="2">
        <v>48.5</v>
      </c>
      <c r="C70" s="2">
        <v>28.9</v>
      </c>
      <c r="D70" s="2">
        <v>4</v>
      </c>
      <c r="E70" s="2">
        <v>0.56</v>
      </c>
      <c r="H70" s="18"/>
      <c r="J70" s="20"/>
      <c r="K70" s="2">
        <v>43.7</v>
      </c>
      <c r="L70" s="2">
        <v>33.6</v>
      </c>
      <c r="M70" s="2">
        <v>10</v>
      </c>
      <c r="N70" s="26">
        <v>0.63</v>
      </c>
    </row>
    <row r="71" spans="1:14">
      <c r="A71" s="20"/>
      <c r="B71" s="2">
        <v>46.4</v>
      </c>
      <c r="C71" s="2">
        <v>36.1</v>
      </c>
      <c r="D71" s="2">
        <v>4</v>
      </c>
      <c r="E71" s="2">
        <v>0.54</v>
      </c>
      <c r="H71" s="18"/>
      <c r="J71" s="20"/>
      <c r="K71" s="2">
        <v>45</v>
      </c>
      <c r="L71" s="2">
        <v>30</v>
      </c>
      <c r="M71" s="2">
        <v>4</v>
      </c>
      <c r="N71" s="26">
        <v>0.63</v>
      </c>
    </row>
    <row r="72" spans="1:14">
      <c r="A72" s="20"/>
      <c r="B72" s="2">
        <v>51.5</v>
      </c>
      <c r="C72" s="2">
        <v>25.1</v>
      </c>
      <c r="D72" s="2">
        <v>2</v>
      </c>
      <c r="E72" s="2">
        <v>0.67</v>
      </c>
      <c r="H72" s="18"/>
      <c r="J72" s="20"/>
      <c r="K72" s="2">
        <v>45.6</v>
      </c>
      <c r="L72" s="2">
        <v>34.5</v>
      </c>
      <c r="M72" s="2">
        <v>10</v>
      </c>
      <c r="N72" s="26">
        <v>0.7</v>
      </c>
    </row>
    <row r="73" spans="1:14">
      <c r="A73" s="20" t="s">
        <v>9</v>
      </c>
      <c r="B73" s="2">
        <v>55.7</v>
      </c>
      <c r="C73" s="2">
        <v>37</v>
      </c>
      <c r="D73" s="2">
        <v>4</v>
      </c>
      <c r="E73" s="2">
        <v>0.65</v>
      </c>
      <c r="H73" s="18"/>
      <c r="J73" s="20" t="s">
        <v>9</v>
      </c>
      <c r="K73" s="2">
        <v>54</v>
      </c>
      <c r="L73" s="2">
        <v>32.6</v>
      </c>
      <c r="M73" s="2">
        <v>6</v>
      </c>
      <c r="N73" s="26">
        <v>0.68</v>
      </c>
    </row>
    <row r="74" spans="1:14">
      <c r="A74" s="20"/>
      <c r="B74" s="2">
        <v>55</v>
      </c>
      <c r="C74" s="2">
        <v>28</v>
      </c>
      <c r="D74" s="2">
        <v>4</v>
      </c>
      <c r="E74" s="2">
        <v>0.56</v>
      </c>
      <c r="H74" s="18"/>
      <c r="J74" s="20"/>
      <c r="K74" s="2">
        <v>58</v>
      </c>
      <c r="L74" s="2">
        <v>35.9</v>
      </c>
      <c r="M74" s="2">
        <v>2</v>
      </c>
      <c r="N74" s="26">
        <v>0.95</v>
      </c>
    </row>
    <row r="75" spans="1:14">
      <c r="A75" s="20"/>
      <c r="B75" s="2">
        <v>53</v>
      </c>
      <c r="C75" s="2">
        <v>30.2</v>
      </c>
      <c r="D75" s="2">
        <v>6</v>
      </c>
      <c r="E75" s="2">
        <v>0.69</v>
      </c>
      <c r="H75" s="18"/>
      <c r="J75" s="20"/>
      <c r="K75" s="2">
        <v>58.5</v>
      </c>
      <c r="L75" s="2">
        <v>37.5</v>
      </c>
      <c r="M75" s="2">
        <v>10</v>
      </c>
      <c r="N75" s="26">
        <v>0.68</v>
      </c>
    </row>
    <row r="76" spans="1:14">
      <c r="A76" s="20"/>
      <c r="B76" s="2">
        <v>53.7</v>
      </c>
      <c r="C76" s="2">
        <v>42.3</v>
      </c>
      <c r="D76" s="2">
        <v>10</v>
      </c>
      <c r="E76" s="2">
        <v>0.56</v>
      </c>
      <c r="H76" s="18"/>
      <c r="J76" s="20"/>
      <c r="K76" s="2">
        <v>56.2</v>
      </c>
      <c r="L76" s="2">
        <v>33</v>
      </c>
      <c r="M76" s="2">
        <v>2</v>
      </c>
      <c r="N76" s="26">
        <v>0.62</v>
      </c>
    </row>
    <row r="77" spans="1:14">
      <c r="A77" s="20" t="s">
        <v>10</v>
      </c>
      <c r="B77" s="2">
        <v>65</v>
      </c>
      <c r="C77" s="2">
        <v>40.8</v>
      </c>
      <c r="D77" s="2">
        <v>10</v>
      </c>
      <c r="E77" s="2">
        <v>0.7</v>
      </c>
      <c r="H77" s="18"/>
      <c r="J77" s="20" t="s">
        <v>10</v>
      </c>
      <c r="K77" s="2">
        <v>64</v>
      </c>
      <c r="L77" s="2">
        <v>28</v>
      </c>
      <c r="M77" s="2">
        <v>4</v>
      </c>
      <c r="N77" s="26">
        <v>0.6</v>
      </c>
    </row>
    <row r="78" spans="1:14">
      <c r="A78" s="20"/>
      <c r="B78" s="2">
        <v>69.2</v>
      </c>
      <c r="C78" s="2">
        <v>41.5</v>
      </c>
      <c r="D78" s="26">
        <v>10</v>
      </c>
      <c r="E78" s="26">
        <v>0.75</v>
      </c>
      <c r="H78" s="18"/>
      <c r="J78" s="20"/>
      <c r="K78" s="2">
        <v>66</v>
      </c>
      <c r="L78" s="2">
        <v>35.3</v>
      </c>
      <c r="M78" s="2">
        <v>4</v>
      </c>
      <c r="N78" s="26">
        <v>0.63</v>
      </c>
    </row>
    <row r="79" spans="1:14">
      <c r="A79" s="20"/>
      <c r="B79" s="2">
        <v>67.4</v>
      </c>
      <c r="C79" s="2">
        <v>30.9</v>
      </c>
      <c r="D79" s="2">
        <v>2</v>
      </c>
      <c r="E79" s="2">
        <v>0.8</v>
      </c>
      <c r="H79" s="18"/>
      <c r="J79" s="20"/>
      <c r="K79" s="2">
        <v>58</v>
      </c>
      <c r="L79" s="2">
        <v>36.4</v>
      </c>
      <c r="M79" s="2">
        <v>10</v>
      </c>
      <c r="N79" s="26">
        <v>0.74</v>
      </c>
    </row>
    <row r="80" spans="1:14">
      <c r="A80" s="20"/>
      <c r="B80" s="2">
        <v>53</v>
      </c>
      <c r="C80" s="2">
        <v>27</v>
      </c>
      <c r="D80" s="2">
        <v>4</v>
      </c>
      <c r="E80" s="2">
        <v>0.85</v>
      </c>
      <c r="H80" s="18"/>
      <c r="J80" s="20"/>
      <c r="K80" s="2">
        <v>60</v>
      </c>
      <c r="L80" s="2">
        <v>36.2</v>
      </c>
      <c r="M80" s="2">
        <v>8</v>
      </c>
      <c r="N80" s="26">
        <v>0.63</v>
      </c>
    </row>
    <row r="81" spans="1:14">
      <c r="A81" s="20" t="s">
        <v>11</v>
      </c>
      <c r="B81" s="2">
        <v>54.8</v>
      </c>
      <c r="C81" s="2">
        <v>38.1</v>
      </c>
      <c r="D81" s="2">
        <v>6</v>
      </c>
      <c r="E81" s="2">
        <v>0.66</v>
      </c>
      <c r="H81" s="18"/>
      <c r="J81" s="20" t="s">
        <v>11</v>
      </c>
      <c r="K81" s="2">
        <v>51.2</v>
      </c>
      <c r="L81" s="2">
        <v>34.4</v>
      </c>
      <c r="M81" s="2">
        <v>10</v>
      </c>
      <c r="N81" s="26">
        <v>0.63</v>
      </c>
    </row>
    <row r="82" spans="1:14">
      <c r="A82" s="20"/>
      <c r="B82" s="2">
        <v>60.5</v>
      </c>
      <c r="C82" s="2">
        <v>38.9</v>
      </c>
      <c r="D82" s="2">
        <v>4</v>
      </c>
      <c r="E82" s="2">
        <v>0.56</v>
      </c>
      <c r="H82" s="18"/>
      <c r="J82" s="20"/>
      <c r="K82" s="2">
        <v>61</v>
      </c>
      <c r="L82" s="2">
        <v>32.2</v>
      </c>
      <c r="M82" s="2">
        <v>4</v>
      </c>
      <c r="N82" s="26">
        <v>0.68</v>
      </c>
    </row>
    <row r="83" spans="1:14">
      <c r="A83" s="20"/>
      <c r="B83" s="2">
        <v>61.6</v>
      </c>
      <c r="C83" s="2">
        <v>38.3</v>
      </c>
      <c r="D83" s="2">
        <v>8</v>
      </c>
      <c r="E83" s="2">
        <v>0.63</v>
      </c>
      <c r="H83" s="18"/>
      <c r="J83" s="20"/>
      <c r="K83" s="2">
        <v>60</v>
      </c>
      <c r="L83" s="2">
        <v>30</v>
      </c>
      <c r="M83" s="2">
        <v>6</v>
      </c>
      <c r="N83" s="26">
        <v>0.7</v>
      </c>
    </row>
    <row r="84" spans="1:14">
      <c r="A84" s="20"/>
      <c r="B84" s="2">
        <v>55</v>
      </c>
      <c r="C84" s="2">
        <v>35.4</v>
      </c>
      <c r="D84" s="2">
        <v>4</v>
      </c>
      <c r="E84" s="2">
        <v>0.7</v>
      </c>
      <c r="H84" s="18"/>
      <c r="J84" s="20"/>
      <c r="K84" s="2">
        <v>58</v>
      </c>
      <c r="L84" s="2">
        <v>31</v>
      </c>
      <c r="M84" s="2">
        <v>4</v>
      </c>
      <c r="N84" s="26">
        <v>0.87</v>
      </c>
    </row>
    <row r="85" spans="1:14">
      <c r="A85" s="20" t="s">
        <v>12</v>
      </c>
      <c r="B85" s="26">
        <v>51.4</v>
      </c>
      <c r="C85" s="26">
        <v>30.6</v>
      </c>
      <c r="D85" s="26">
        <v>2</v>
      </c>
      <c r="E85" s="26">
        <v>0.61</v>
      </c>
      <c r="H85" s="18"/>
      <c r="J85" s="20" t="s">
        <v>12</v>
      </c>
      <c r="K85" s="26">
        <v>45.8</v>
      </c>
      <c r="L85" s="26">
        <v>33.5</v>
      </c>
      <c r="M85" s="2">
        <v>6</v>
      </c>
      <c r="N85" s="26">
        <v>0.87</v>
      </c>
    </row>
    <row r="86" spans="1:14">
      <c r="A86" s="20"/>
      <c r="B86" s="26">
        <v>57.3</v>
      </c>
      <c r="C86" s="26">
        <v>39.1</v>
      </c>
      <c r="D86" s="26">
        <v>6</v>
      </c>
      <c r="E86" s="26">
        <v>0.69</v>
      </c>
      <c r="H86" s="18"/>
      <c r="J86" s="20"/>
      <c r="K86" s="26">
        <v>46.6</v>
      </c>
      <c r="L86" s="26">
        <v>26.4</v>
      </c>
      <c r="M86" s="2">
        <v>8</v>
      </c>
      <c r="N86" s="26">
        <v>0.63</v>
      </c>
    </row>
    <row r="87" spans="1:14">
      <c r="A87" s="20"/>
      <c r="B87" s="26">
        <v>57.9</v>
      </c>
      <c r="C87" s="26">
        <v>37.5</v>
      </c>
      <c r="D87" s="26">
        <v>10</v>
      </c>
      <c r="E87" s="26">
        <v>0.69</v>
      </c>
      <c r="H87" s="18"/>
      <c r="J87" s="20"/>
      <c r="K87" s="26">
        <v>54</v>
      </c>
      <c r="L87" s="26">
        <v>30.5</v>
      </c>
      <c r="M87" s="2">
        <v>2</v>
      </c>
      <c r="N87" s="26">
        <v>0.62</v>
      </c>
    </row>
    <row r="88" spans="1:14">
      <c r="A88" s="20"/>
      <c r="B88" s="26">
        <v>45.1</v>
      </c>
      <c r="C88" s="26">
        <v>30.8</v>
      </c>
      <c r="D88" s="26">
        <v>6</v>
      </c>
      <c r="E88" s="26">
        <v>0.63</v>
      </c>
      <c r="H88" s="18"/>
      <c r="J88" s="20"/>
      <c r="K88" s="26">
        <v>51.1</v>
      </c>
      <c r="L88" s="26">
        <v>29</v>
      </c>
      <c r="M88" s="2">
        <v>4</v>
      </c>
      <c r="N88" s="26">
        <v>0.85</v>
      </c>
    </row>
    <row r="89" spans="1:14">
      <c r="A89" s="1" t="s">
        <v>13</v>
      </c>
      <c r="B89" s="26">
        <v>52.7</v>
      </c>
      <c r="C89" s="26">
        <v>34.2</v>
      </c>
      <c r="D89" s="26">
        <v>6</v>
      </c>
      <c r="E89" s="26">
        <v>0.67</v>
      </c>
      <c r="H89" s="18"/>
      <c r="J89" s="1" t="s">
        <v>13</v>
      </c>
      <c r="K89" s="26">
        <v>45.1</v>
      </c>
      <c r="L89" s="26">
        <v>38.7</v>
      </c>
      <c r="M89" s="2">
        <v>8</v>
      </c>
      <c r="N89" s="26">
        <v>0.63</v>
      </c>
    </row>
    <row r="90" spans="2:14">
      <c r="B90" s="26">
        <v>51.3</v>
      </c>
      <c r="C90" s="26">
        <v>43.6</v>
      </c>
      <c r="D90" s="26">
        <v>10</v>
      </c>
      <c r="E90" s="26">
        <v>0.68</v>
      </c>
      <c r="H90" s="18"/>
      <c r="K90" s="26">
        <v>46</v>
      </c>
      <c r="L90" s="26">
        <v>39.6</v>
      </c>
      <c r="M90" s="2">
        <v>2</v>
      </c>
      <c r="N90" s="26">
        <v>0.63</v>
      </c>
    </row>
    <row r="91" spans="2:14">
      <c r="B91" s="26">
        <v>48.3</v>
      </c>
      <c r="C91" s="26">
        <v>33.6</v>
      </c>
      <c r="D91" s="26">
        <v>6</v>
      </c>
      <c r="E91" s="26">
        <v>0.66</v>
      </c>
      <c r="H91" s="18"/>
      <c r="K91" s="26">
        <v>51.6</v>
      </c>
      <c r="L91" s="26">
        <v>30.9</v>
      </c>
      <c r="M91" s="2">
        <v>4</v>
      </c>
      <c r="N91" s="26">
        <v>0.83</v>
      </c>
    </row>
    <row r="92" spans="2:14">
      <c r="B92" s="26">
        <v>46.8</v>
      </c>
      <c r="C92" s="26">
        <v>32.2</v>
      </c>
      <c r="D92" s="26">
        <v>10</v>
      </c>
      <c r="E92" s="26">
        <v>0.65</v>
      </c>
      <c r="H92" s="18"/>
      <c r="K92" s="26">
        <v>45.1</v>
      </c>
      <c r="L92" s="26">
        <v>38.4</v>
      </c>
      <c r="M92" s="2">
        <v>4</v>
      </c>
      <c r="N92" s="26">
        <v>0.75</v>
      </c>
    </row>
    <row r="93" spans="1:14">
      <c r="A93" s="1" t="s">
        <v>14</v>
      </c>
      <c r="B93" s="26">
        <v>50.1</v>
      </c>
      <c r="C93" s="26">
        <v>37.3</v>
      </c>
      <c r="D93" s="26">
        <v>4</v>
      </c>
      <c r="E93" s="26">
        <v>0.62</v>
      </c>
      <c r="H93" s="18"/>
      <c r="J93" s="1" t="s">
        <v>14</v>
      </c>
      <c r="K93" s="26">
        <v>46.6</v>
      </c>
      <c r="L93" s="26">
        <v>34.5</v>
      </c>
      <c r="M93" s="2">
        <v>8</v>
      </c>
      <c r="N93" s="26">
        <v>0.74</v>
      </c>
    </row>
    <row r="94" spans="2:14">
      <c r="B94" s="26">
        <v>59.1</v>
      </c>
      <c r="C94" s="26">
        <v>44.8</v>
      </c>
      <c r="D94" s="26">
        <v>10</v>
      </c>
      <c r="E94" s="26">
        <v>0.61</v>
      </c>
      <c r="H94" s="18"/>
      <c r="K94" s="26">
        <v>50.5</v>
      </c>
      <c r="L94" s="26">
        <v>36.9</v>
      </c>
      <c r="M94" s="2">
        <v>6</v>
      </c>
      <c r="N94" s="26">
        <v>0.73</v>
      </c>
    </row>
    <row r="95" spans="2:14">
      <c r="B95" s="26">
        <v>49.8</v>
      </c>
      <c r="C95" s="26">
        <v>33.6</v>
      </c>
      <c r="D95" s="26">
        <v>10</v>
      </c>
      <c r="E95" s="26">
        <v>0.69</v>
      </c>
      <c r="H95" s="18"/>
      <c r="K95" s="26">
        <v>51.9</v>
      </c>
      <c r="L95" s="26">
        <v>32.5</v>
      </c>
      <c r="M95" s="2">
        <v>4</v>
      </c>
      <c r="N95" s="26">
        <v>0.72</v>
      </c>
    </row>
    <row r="96" spans="2:14">
      <c r="B96" s="26">
        <v>52.8</v>
      </c>
      <c r="C96" s="26">
        <v>40.1</v>
      </c>
      <c r="D96" s="26">
        <v>6</v>
      </c>
      <c r="E96" s="26">
        <v>0.69</v>
      </c>
      <c r="H96" s="18"/>
      <c r="K96" s="26">
        <v>51.5</v>
      </c>
      <c r="L96" s="26">
        <v>33.7</v>
      </c>
      <c r="M96" s="2">
        <v>10</v>
      </c>
      <c r="N96" s="26">
        <v>0.69</v>
      </c>
    </row>
    <row r="97" spans="1:14">
      <c r="A97" s="1" t="s">
        <v>15</v>
      </c>
      <c r="B97" s="26">
        <v>55.5</v>
      </c>
      <c r="C97" s="26">
        <v>41.4</v>
      </c>
      <c r="D97" s="26">
        <v>10</v>
      </c>
      <c r="E97" s="26">
        <v>0.66</v>
      </c>
      <c r="H97" s="18"/>
      <c r="J97" s="1" t="s">
        <v>15</v>
      </c>
      <c r="K97" s="26">
        <v>47.2</v>
      </c>
      <c r="L97" s="26">
        <v>40.2</v>
      </c>
      <c r="M97" s="2">
        <v>8</v>
      </c>
      <c r="N97" s="26">
        <v>0.67</v>
      </c>
    </row>
    <row r="98" spans="2:14">
      <c r="B98" s="26">
        <v>50.5</v>
      </c>
      <c r="C98" s="26">
        <v>28.9</v>
      </c>
      <c r="D98" s="26">
        <v>4</v>
      </c>
      <c r="E98" s="26">
        <v>0.65</v>
      </c>
      <c r="H98" s="18"/>
      <c r="K98" s="26">
        <v>52.1</v>
      </c>
      <c r="L98" s="26">
        <v>27.9</v>
      </c>
      <c r="M98" s="2">
        <v>6</v>
      </c>
      <c r="N98" s="26">
        <v>0.78</v>
      </c>
    </row>
    <row r="99" spans="2:14">
      <c r="B99" s="26">
        <v>59.6</v>
      </c>
      <c r="C99" s="26">
        <v>28.5</v>
      </c>
      <c r="D99" s="26">
        <v>4</v>
      </c>
      <c r="E99" s="26">
        <v>0.66</v>
      </c>
      <c r="H99" s="18"/>
      <c r="K99" s="26">
        <v>47.4</v>
      </c>
      <c r="L99" s="26">
        <v>35.8</v>
      </c>
      <c r="M99" s="2">
        <v>4</v>
      </c>
      <c r="N99" s="26">
        <v>0.79</v>
      </c>
    </row>
    <row r="100" spans="2:14">
      <c r="B100" s="26">
        <v>59.4</v>
      </c>
      <c r="C100" s="26">
        <v>29.5</v>
      </c>
      <c r="D100" s="26">
        <v>4</v>
      </c>
      <c r="E100" s="26">
        <v>0.77</v>
      </c>
      <c r="H100" s="18"/>
      <c r="K100" s="26">
        <v>48.3</v>
      </c>
      <c r="L100" s="26">
        <v>29.2</v>
      </c>
      <c r="M100" s="2">
        <v>2</v>
      </c>
      <c r="N100" s="26">
        <v>0.88</v>
      </c>
    </row>
    <row r="101" spans="1:14">
      <c r="A101" s="1" t="s">
        <v>16</v>
      </c>
      <c r="B101" s="26">
        <v>48.8</v>
      </c>
      <c r="C101" s="26">
        <v>39.5</v>
      </c>
      <c r="D101" s="26">
        <v>10</v>
      </c>
      <c r="E101" s="26">
        <v>0.69</v>
      </c>
      <c r="H101" s="18"/>
      <c r="J101" s="1" t="s">
        <v>16</v>
      </c>
      <c r="K101" s="26">
        <v>52.5</v>
      </c>
      <c r="L101" s="26">
        <v>25.4</v>
      </c>
      <c r="M101" s="2">
        <v>6</v>
      </c>
      <c r="N101" s="26">
        <v>0.75</v>
      </c>
    </row>
    <row r="102" spans="2:14">
      <c r="B102" s="26">
        <v>52.5</v>
      </c>
      <c r="C102" s="26">
        <v>39.5</v>
      </c>
      <c r="D102" s="26">
        <v>10</v>
      </c>
      <c r="E102" s="26">
        <v>0.66</v>
      </c>
      <c r="H102" s="18"/>
      <c r="K102" s="26">
        <v>51.5</v>
      </c>
      <c r="L102" s="26">
        <v>43.2</v>
      </c>
      <c r="M102" s="2">
        <v>4</v>
      </c>
      <c r="N102" s="26">
        <v>0.75</v>
      </c>
    </row>
    <row r="103" spans="2:14">
      <c r="B103" s="26">
        <v>49.5</v>
      </c>
      <c r="C103" s="26">
        <v>38</v>
      </c>
      <c r="D103" s="26">
        <v>10</v>
      </c>
      <c r="E103" s="26">
        <v>0.68</v>
      </c>
      <c r="H103" s="18"/>
      <c r="K103" s="26">
        <v>53.5</v>
      </c>
      <c r="L103" s="26">
        <v>27.7</v>
      </c>
      <c r="M103" s="2">
        <v>10</v>
      </c>
      <c r="N103" s="26">
        <v>0.72</v>
      </c>
    </row>
    <row r="104" spans="2:14">
      <c r="B104" s="26">
        <v>49.3</v>
      </c>
      <c r="C104" s="26">
        <v>31.4</v>
      </c>
      <c r="D104" s="26">
        <v>4</v>
      </c>
      <c r="E104" s="26">
        <v>0.66</v>
      </c>
      <c r="H104" s="18"/>
      <c r="K104" s="26">
        <v>51.5</v>
      </c>
      <c r="L104" s="26">
        <v>39.1</v>
      </c>
      <c r="M104" s="2">
        <v>8</v>
      </c>
      <c r="N104" s="26">
        <v>0.73</v>
      </c>
    </row>
    <row r="105" s="2" customFormat="1" spans="1:14">
      <c r="A105" s="12" t="s">
        <v>17</v>
      </c>
      <c r="B105" s="22">
        <f>AVERAGE(B57:B104)</f>
        <v>53.5</v>
      </c>
      <c r="C105" s="22">
        <f>AVERAGE(C57:C104)</f>
        <v>35.7020833333333</v>
      </c>
      <c r="D105" s="22">
        <f>AVERAGE(D57:D104)</f>
        <v>6.375</v>
      </c>
      <c r="E105" s="22">
        <f>AVERAGE(E57:E104)</f>
        <v>0.647916666666667</v>
      </c>
      <c r="H105" s="18"/>
      <c r="J105" s="12" t="s">
        <v>17</v>
      </c>
      <c r="K105" s="22">
        <f t="shared" ref="F105:N105" si="4">AVERAGE(K57:K104)</f>
        <v>51.99375</v>
      </c>
      <c r="L105" s="22">
        <f t="shared" si="4"/>
        <v>34.3208333333333</v>
      </c>
      <c r="M105" s="22">
        <f t="shared" si="4"/>
        <v>6</v>
      </c>
      <c r="N105" s="22">
        <f t="shared" si="4"/>
        <v>0.726666666666666</v>
      </c>
    </row>
    <row r="106" s="2" customFormat="1" spans="1:14">
      <c r="A106" s="12" t="s">
        <v>18</v>
      </c>
      <c r="B106" s="22">
        <f>_xlfn.STDEV.P(B57:B104)</f>
        <v>5.62779560159512</v>
      </c>
      <c r="C106" s="22">
        <f>_xlfn.STDEV.P(C57:C104)</f>
        <v>5.05138139453512</v>
      </c>
      <c r="D106" s="22">
        <f>_xlfn.STDEV.P(D57:D104)</f>
        <v>2.81828109551431</v>
      </c>
      <c r="E106" s="22">
        <f>_xlfn.STDEV.P(E57:E104)</f>
        <v>0.0667694520137931</v>
      </c>
      <c r="H106" s="18"/>
      <c r="J106" s="12" t="s">
        <v>18</v>
      </c>
      <c r="K106" s="22">
        <f t="shared" ref="F106:N106" si="5">_xlfn.STDEV.P(K57:K104)</f>
        <v>6.05751620750342</v>
      </c>
      <c r="L106" s="22">
        <f t="shared" si="5"/>
        <v>4.42662203479006</v>
      </c>
      <c r="M106" s="22">
        <f t="shared" si="5"/>
        <v>2.70801280154532</v>
      </c>
      <c r="N106" s="22">
        <f t="shared" si="5"/>
        <v>0.0834249496387155</v>
      </c>
    </row>
  </sheetData>
  <autoFilter xmlns:etc="http://www.wps.cn/officeDocument/2017/etCustomData" ref="J55:N106" etc:filterBottomFollowUsedRange="0">
    <extLst/>
  </autoFilter>
  <mergeCells count="52">
    <mergeCell ref="A1:G1"/>
    <mergeCell ref="J1:P1"/>
    <mergeCell ref="A55:E55"/>
    <mergeCell ref="J55:N55"/>
    <mergeCell ref="A3:A6"/>
    <mergeCell ref="A7:A10"/>
    <mergeCell ref="A11:A14"/>
    <mergeCell ref="A15:A18"/>
    <mergeCell ref="A19:A22"/>
    <mergeCell ref="A23:A26"/>
    <mergeCell ref="A27:A30"/>
    <mergeCell ref="A31:A34"/>
    <mergeCell ref="A35:A38"/>
    <mergeCell ref="A39:A42"/>
    <mergeCell ref="A43:A46"/>
    <mergeCell ref="A47:A50"/>
    <mergeCell ref="A57:A60"/>
    <mergeCell ref="A61:A64"/>
    <mergeCell ref="A65:A68"/>
    <mergeCell ref="A69:A72"/>
    <mergeCell ref="A73:A76"/>
    <mergeCell ref="A77:A80"/>
    <mergeCell ref="A81:A84"/>
    <mergeCell ref="A85:A88"/>
    <mergeCell ref="A89:A92"/>
    <mergeCell ref="A93:A96"/>
    <mergeCell ref="A97:A100"/>
    <mergeCell ref="A101:A104"/>
    <mergeCell ref="J3:J6"/>
    <mergeCell ref="J7:J10"/>
    <mergeCell ref="J11:J14"/>
    <mergeCell ref="J15:J18"/>
    <mergeCell ref="J19:J22"/>
    <mergeCell ref="J23:J26"/>
    <mergeCell ref="J27:J30"/>
    <mergeCell ref="J31:J34"/>
    <mergeCell ref="J35:J38"/>
    <mergeCell ref="J39:J42"/>
    <mergeCell ref="J43:J46"/>
    <mergeCell ref="J47:J50"/>
    <mergeCell ref="J57:J60"/>
    <mergeCell ref="J61:J64"/>
    <mergeCell ref="J65:J68"/>
    <mergeCell ref="J69:J72"/>
    <mergeCell ref="J73:J76"/>
    <mergeCell ref="J77:J80"/>
    <mergeCell ref="J81:J84"/>
    <mergeCell ref="J85:J88"/>
    <mergeCell ref="J89:J92"/>
    <mergeCell ref="J93:J96"/>
    <mergeCell ref="J97:J100"/>
    <mergeCell ref="J101:J104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5"/>
  <sheetViews>
    <sheetView tabSelected="1" zoomScale="90" zoomScaleNormal="90" topLeftCell="D1" workbookViewId="0">
      <selection activeCell="R26" sqref="R26"/>
    </sheetView>
  </sheetViews>
  <sheetFormatPr defaultColWidth="8.88888888888889" defaultRowHeight="13.8"/>
  <cols>
    <col min="1" max="4" width="8.88888888888889" style="1"/>
    <col min="5" max="5" width="9.66666666666667" style="1" customWidth="1"/>
    <col min="6" max="8" width="8.88888888888889" style="1"/>
    <col min="9" max="26" width="8.88888888888889" style="2"/>
    <col min="27" max="16384" width="8.88888888888889" style="1"/>
  </cols>
  <sheetData>
    <row r="1" ht="27.6" spans="1:26">
      <c r="A1" s="3" t="s">
        <v>33</v>
      </c>
      <c r="B1" s="3" t="s">
        <v>34</v>
      </c>
      <c r="D1" s="3" t="s">
        <v>33</v>
      </c>
      <c r="E1" s="3" t="s">
        <v>35</v>
      </c>
      <c r="F1" s="3" t="s">
        <v>20</v>
      </c>
      <c r="I1" s="8" t="s">
        <v>36</v>
      </c>
      <c r="J1" s="8" t="s">
        <v>35</v>
      </c>
      <c r="K1" s="8" t="s">
        <v>20</v>
      </c>
      <c r="N1" s="9" t="s">
        <v>37</v>
      </c>
      <c r="O1" s="8" t="s">
        <v>35</v>
      </c>
      <c r="P1" s="8" t="s">
        <v>20</v>
      </c>
      <c r="Q1" s="11"/>
      <c r="R1" s="11"/>
      <c r="S1" s="8" t="s">
        <v>38</v>
      </c>
      <c r="T1" s="8" t="s">
        <v>35</v>
      </c>
      <c r="U1" s="8" t="s">
        <v>20</v>
      </c>
      <c r="X1" s="8" t="s">
        <v>39</v>
      </c>
      <c r="Y1" s="14" t="s">
        <v>35</v>
      </c>
      <c r="Z1" s="14" t="s">
        <v>20</v>
      </c>
    </row>
    <row r="2" spans="1:26">
      <c r="A2" s="3" t="s">
        <v>5</v>
      </c>
      <c r="B2" s="4">
        <v>197</v>
      </c>
      <c r="D2" s="3" t="s">
        <v>5</v>
      </c>
      <c r="E2" s="5">
        <v>70.9</v>
      </c>
      <c r="F2" s="4">
        <v>186</v>
      </c>
      <c r="I2" s="8" t="s">
        <v>5</v>
      </c>
      <c r="J2" s="10">
        <v>36.62</v>
      </c>
      <c r="K2" s="10">
        <v>3.1</v>
      </c>
      <c r="N2" s="8" t="s">
        <v>5</v>
      </c>
      <c r="O2" s="10">
        <v>81.5</v>
      </c>
      <c r="P2" s="10">
        <v>283.4</v>
      </c>
      <c r="Q2" s="11"/>
      <c r="R2" s="11"/>
      <c r="S2" s="8" t="s">
        <v>5</v>
      </c>
      <c r="T2" s="8">
        <v>0.7</v>
      </c>
      <c r="U2" s="8">
        <v>11.11</v>
      </c>
      <c r="X2" s="8" t="s">
        <v>5</v>
      </c>
      <c r="Y2" s="14">
        <v>6</v>
      </c>
      <c r="Z2" s="14">
        <v>16</v>
      </c>
    </row>
    <row r="3" spans="1:26">
      <c r="A3" s="3" t="s">
        <v>6</v>
      </c>
      <c r="B3" s="4">
        <v>188</v>
      </c>
      <c r="D3" s="3" t="s">
        <v>6</v>
      </c>
      <c r="E3" s="5">
        <v>73</v>
      </c>
      <c r="F3" s="4">
        <v>180</v>
      </c>
      <c r="I3" s="8" t="s">
        <v>6</v>
      </c>
      <c r="J3" s="10">
        <v>56.03</v>
      </c>
      <c r="K3" s="10">
        <v>5.16</v>
      </c>
      <c r="N3" s="8" t="s">
        <v>6</v>
      </c>
      <c r="O3" s="10">
        <v>335.7</v>
      </c>
      <c r="P3" s="10">
        <v>462.3</v>
      </c>
      <c r="Q3" s="11"/>
      <c r="R3" s="11"/>
      <c r="S3" s="8" t="s">
        <v>6</v>
      </c>
      <c r="T3" s="8">
        <v>1.1</v>
      </c>
      <c r="U3" s="8">
        <v>11.73</v>
      </c>
      <c r="X3" s="8" t="s">
        <v>6</v>
      </c>
      <c r="Y3" s="14">
        <v>7</v>
      </c>
      <c r="Z3" s="14">
        <v>18</v>
      </c>
    </row>
    <row r="4" spans="1:26">
      <c r="A4" s="3" t="s">
        <v>7</v>
      </c>
      <c r="B4" s="4">
        <v>169</v>
      </c>
      <c r="D4" s="3" t="s">
        <v>7</v>
      </c>
      <c r="E4" s="5">
        <v>79.4</v>
      </c>
      <c r="F4" s="4">
        <v>165</v>
      </c>
      <c r="I4" s="8" t="s">
        <v>7</v>
      </c>
      <c r="J4" s="10">
        <v>46.26</v>
      </c>
      <c r="K4" s="10">
        <v>4.75</v>
      </c>
      <c r="N4" s="8" t="s">
        <v>7</v>
      </c>
      <c r="O4" s="10">
        <v>102.3</v>
      </c>
      <c r="P4" s="10">
        <v>224.5</v>
      </c>
      <c r="Q4" s="11"/>
      <c r="R4" s="11"/>
      <c r="S4" s="8" t="s">
        <v>7</v>
      </c>
      <c r="T4" s="8">
        <v>1.85</v>
      </c>
      <c r="U4" s="8" t="s">
        <v>40</v>
      </c>
      <c r="X4" s="8" t="s">
        <v>7</v>
      </c>
      <c r="Y4" s="14">
        <v>6</v>
      </c>
      <c r="Z4" s="14">
        <v>18</v>
      </c>
    </row>
    <row r="5" spans="1:26">
      <c r="A5" s="3" t="s">
        <v>8</v>
      </c>
      <c r="B5" s="4">
        <v>191</v>
      </c>
      <c r="D5" s="3" t="s">
        <v>8</v>
      </c>
      <c r="E5" s="5">
        <v>55</v>
      </c>
      <c r="F5" s="4">
        <v>182</v>
      </c>
      <c r="I5" s="8" t="s">
        <v>8</v>
      </c>
      <c r="J5" s="10">
        <v>27.08</v>
      </c>
      <c r="K5" s="10">
        <v>3.02</v>
      </c>
      <c r="N5" s="8" t="s">
        <v>8</v>
      </c>
      <c r="O5" s="10">
        <v>37.1</v>
      </c>
      <c r="P5" s="10">
        <v>154.7</v>
      </c>
      <c r="Q5" s="11"/>
      <c r="R5" s="11"/>
      <c r="S5" s="8" t="s">
        <v>8</v>
      </c>
      <c r="T5" s="8">
        <v>1.1</v>
      </c>
      <c r="U5" s="8">
        <v>8.85</v>
      </c>
      <c r="X5" s="8" t="s">
        <v>8</v>
      </c>
      <c r="Y5" s="14">
        <v>7</v>
      </c>
      <c r="Z5" s="14">
        <v>17</v>
      </c>
    </row>
    <row r="6" spans="1:26">
      <c r="A6" s="3" t="s">
        <v>9</v>
      </c>
      <c r="B6" s="4">
        <v>197</v>
      </c>
      <c r="D6" s="3" t="s">
        <v>9</v>
      </c>
      <c r="E6" s="5">
        <v>53.7</v>
      </c>
      <c r="F6" s="4">
        <v>186</v>
      </c>
      <c r="I6" s="8" t="s">
        <v>9</v>
      </c>
      <c r="J6" s="10">
        <v>65.43</v>
      </c>
      <c r="K6" s="10">
        <v>6.9</v>
      </c>
      <c r="N6" s="8" t="s">
        <v>9</v>
      </c>
      <c r="O6" s="10">
        <v>119.3</v>
      </c>
      <c r="P6" s="10">
        <v>307.9</v>
      </c>
      <c r="Q6" s="11"/>
      <c r="R6" s="11"/>
      <c r="S6" s="8" t="s">
        <v>9</v>
      </c>
      <c r="T6" s="8">
        <v>1.15</v>
      </c>
      <c r="U6" s="8">
        <v>11.82</v>
      </c>
      <c r="X6" s="8" t="s">
        <v>9</v>
      </c>
      <c r="Y6" s="14">
        <v>6</v>
      </c>
      <c r="Z6" s="14">
        <v>18</v>
      </c>
    </row>
    <row r="7" spans="1:26">
      <c r="A7" s="3" t="s">
        <v>10</v>
      </c>
      <c r="B7" s="4">
        <v>197</v>
      </c>
      <c r="D7" s="3" t="s">
        <v>10</v>
      </c>
      <c r="E7" s="5">
        <v>53.7</v>
      </c>
      <c r="F7" s="4">
        <v>186</v>
      </c>
      <c r="I7" s="8" t="s">
        <v>10</v>
      </c>
      <c r="J7" s="10">
        <v>44.05</v>
      </c>
      <c r="K7" s="10">
        <v>4.58</v>
      </c>
      <c r="N7" s="8" t="s">
        <v>10</v>
      </c>
      <c r="O7" s="10">
        <v>127.9</v>
      </c>
      <c r="P7" s="10">
        <v>256.1</v>
      </c>
      <c r="Q7" s="11"/>
      <c r="R7" s="11"/>
      <c r="S7" s="8" t="s">
        <v>10</v>
      </c>
      <c r="T7" s="8">
        <v>1.6</v>
      </c>
      <c r="U7" s="8">
        <v>9.15</v>
      </c>
      <c r="X7" s="8" t="s">
        <v>10</v>
      </c>
      <c r="Y7" s="14">
        <v>7</v>
      </c>
      <c r="Z7" s="14">
        <v>19</v>
      </c>
    </row>
    <row r="8" spans="1:26">
      <c r="A8" s="3" t="s">
        <v>11</v>
      </c>
      <c r="B8" s="4">
        <v>182</v>
      </c>
      <c r="D8" s="3" t="s">
        <v>11</v>
      </c>
      <c r="E8" s="5">
        <v>64.4</v>
      </c>
      <c r="F8" s="4">
        <v>176</v>
      </c>
      <c r="I8" s="8" t="s">
        <v>11</v>
      </c>
      <c r="J8" s="10">
        <v>64.36</v>
      </c>
      <c r="K8" s="10">
        <v>5.12</v>
      </c>
      <c r="N8" s="8" t="s">
        <v>11</v>
      </c>
      <c r="O8" s="10">
        <v>285.5</v>
      </c>
      <c r="P8" s="10">
        <v>398.7</v>
      </c>
      <c r="Q8" s="11"/>
      <c r="R8" s="11"/>
      <c r="S8" s="8" t="s">
        <v>11</v>
      </c>
      <c r="T8" s="8">
        <v>0.55</v>
      </c>
      <c r="U8" s="8" t="s">
        <v>41</v>
      </c>
      <c r="X8" s="8" t="s">
        <v>11</v>
      </c>
      <c r="Y8" s="14">
        <v>6</v>
      </c>
      <c r="Z8" s="14">
        <v>16</v>
      </c>
    </row>
    <row r="9" spans="1:26">
      <c r="A9" s="3" t="s">
        <v>12</v>
      </c>
      <c r="B9" s="4">
        <v>181</v>
      </c>
      <c r="D9" s="3" t="s">
        <v>12</v>
      </c>
      <c r="E9" s="5">
        <v>64.4</v>
      </c>
      <c r="F9" s="4">
        <v>175</v>
      </c>
      <c r="I9" s="8" t="s">
        <v>12</v>
      </c>
      <c r="J9" s="10">
        <v>27.13</v>
      </c>
      <c r="K9" s="10">
        <v>3.33</v>
      </c>
      <c r="N9" s="8" t="s">
        <v>12</v>
      </c>
      <c r="O9" s="10">
        <v>79.7</v>
      </c>
      <c r="P9" s="10">
        <v>145.3</v>
      </c>
      <c r="Q9" s="11"/>
      <c r="R9" s="11"/>
      <c r="S9" s="8" t="s">
        <v>12</v>
      </c>
      <c r="T9" s="8">
        <v>0.82</v>
      </c>
      <c r="U9" s="8">
        <v>7.4</v>
      </c>
      <c r="X9" s="8" t="s">
        <v>12</v>
      </c>
      <c r="Y9" s="14">
        <v>6</v>
      </c>
      <c r="Z9" s="14">
        <v>18</v>
      </c>
    </row>
    <row r="10" spans="1:26">
      <c r="A10" s="3" t="s">
        <v>13</v>
      </c>
      <c r="B10" s="4">
        <v>181</v>
      </c>
      <c r="D10" s="3" t="s">
        <v>13</v>
      </c>
      <c r="E10" s="5">
        <v>64.4</v>
      </c>
      <c r="F10" s="4">
        <v>175</v>
      </c>
      <c r="I10" s="8" t="s">
        <v>13</v>
      </c>
      <c r="J10" s="10">
        <v>50.01</v>
      </c>
      <c r="K10" s="10">
        <v>4.91</v>
      </c>
      <c r="N10" s="8" t="s">
        <v>13</v>
      </c>
      <c r="O10" s="10">
        <v>146.1</v>
      </c>
      <c r="P10" s="10">
        <v>302.5</v>
      </c>
      <c r="Q10" s="11"/>
      <c r="R10" s="11"/>
      <c r="S10" s="8" t="s">
        <v>13</v>
      </c>
      <c r="T10" s="8">
        <v>1.5</v>
      </c>
      <c r="U10" s="8">
        <v>5.16</v>
      </c>
      <c r="X10" s="8" t="s">
        <v>13</v>
      </c>
      <c r="Y10" s="14">
        <v>6</v>
      </c>
      <c r="Z10" s="14">
        <v>17</v>
      </c>
    </row>
    <row r="11" spans="1:26">
      <c r="A11" s="3" t="s">
        <v>14</v>
      </c>
      <c r="B11" s="4">
        <v>182</v>
      </c>
      <c r="D11" s="3" t="s">
        <v>14</v>
      </c>
      <c r="E11" s="5">
        <v>75.1</v>
      </c>
      <c r="F11" s="4">
        <v>176</v>
      </c>
      <c r="I11" s="8" t="s">
        <v>14</v>
      </c>
      <c r="J11" s="10">
        <v>48.33</v>
      </c>
      <c r="K11" s="10">
        <v>5.65</v>
      </c>
      <c r="N11" s="8" t="s">
        <v>14</v>
      </c>
      <c r="O11" s="10">
        <v>134.3</v>
      </c>
      <c r="P11" s="10">
        <v>264.7</v>
      </c>
      <c r="Q11" s="11"/>
      <c r="R11" s="11"/>
      <c r="S11" s="8" t="s">
        <v>14</v>
      </c>
      <c r="T11" s="8">
        <v>1.78</v>
      </c>
      <c r="U11" s="8">
        <v>5.85</v>
      </c>
      <c r="X11" s="8" t="s">
        <v>14</v>
      </c>
      <c r="Y11" s="14">
        <v>6</v>
      </c>
      <c r="Z11" s="14">
        <v>18</v>
      </c>
    </row>
    <row r="12" spans="1:26">
      <c r="A12" s="3" t="s">
        <v>15</v>
      </c>
      <c r="B12" s="4">
        <v>184</v>
      </c>
      <c r="D12" s="3" t="s">
        <v>15</v>
      </c>
      <c r="E12" s="5">
        <v>66.6</v>
      </c>
      <c r="F12" s="4">
        <v>177</v>
      </c>
      <c r="I12" s="8" t="s">
        <v>15</v>
      </c>
      <c r="J12" s="10">
        <v>34.04</v>
      </c>
      <c r="K12" s="10">
        <v>3.82</v>
      </c>
      <c r="N12" s="8" t="s">
        <v>15</v>
      </c>
      <c r="O12" s="10">
        <v>92.7</v>
      </c>
      <c r="P12" s="10">
        <v>193.9</v>
      </c>
      <c r="Q12" s="11"/>
      <c r="R12" s="11"/>
      <c r="S12" s="8" t="s">
        <v>15</v>
      </c>
      <c r="T12" s="8">
        <v>1.3</v>
      </c>
      <c r="U12" s="8">
        <v>6.98</v>
      </c>
      <c r="X12" s="8" t="s">
        <v>15</v>
      </c>
      <c r="Y12" s="14">
        <v>6</v>
      </c>
      <c r="Z12" s="14">
        <v>17</v>
      </c>
    </row>
    <row r="13" spans="1:26">
      <c r="A13" s="3" t="s">
        <v>16</v>
      </c>
      <c r="B13" s="4">
        <v>181</v>
      </c>
      <c r="D13" s="3" t="s">
        <v>16</v>
      </c>
      <c r="E13" s="5">
        <v>66.6</v>
      </c>
      <c r="F13" s="4">
        <v>175</v>
      </c>
      <c r="I13" s="8" t="s">
        <v>16</v>
      </c>
      <c r="J13" s="10">
        <v>71.45</v>
      </c>
      <c r="K13" s="10">
        <v>6.69</v>
      </c>
      <c r="N13" s="8" t="s">
        <v>16</v>
      </c>
      <c r="O13" s="10">
        <v>156.9</v>
      </c>
      <c r="P13" s="10">
        <v>420.1</v>
      </c>
      <c r="Q13" s="11"/>
      <c r="R13" s="11"/>
      <c r="S13" s="8" t="s">
        <v>16</v>
      </c>
      <c r="T13" s="8">
        <v>1.25</v>
      </c>
      <c r="U13" s="8">
        <v>8.5</v>
      </c>
      <c r="X13" s="8" t="s">
        <v>16</v>
      </c>
      <c r="Y13" s="14">
        <v>6</v>
      </c>
      <c r="Z13" s="14">
        <v>17</v>
      </c>
    </row>
    <row r="14" spans="1:26">
      <c r="A14" s="6" t="s">
        <v>17</v>
      </c>
      <c r="B14" s="7">
        <v>185.8</v>
      </c>
      <c r="D14" s="6" t="s">
        <v>17</v>
      </c>
      <c r="E14" s="7">
        <f>AVERAGE(E2:E13)</f>
        <v>65.6</v>
      </c>
      <c r="F14" s="7">
        <f>AVERAGE(F2:F13)</f>
        <v>178.25</v>
      </c>
      <c r="I14" s="6" t="s">
        <v>17</v>
      </c>
      <c r="J14" s="7">
        <f>AVERAGE(J2:J13)</f>
        <v>47.5658333333333</v>
      </c>
      <c r="K14" s="7">
        <f>AVERAGE(K2:K13)</f>
        <v>4.7525</v>
      </c>
      <c r="N14" s="6" t="s">
        <v>17</v>
      </c>
      <c r="O14" s="7">
        <f>AVERAGE(O2:O13)</f>
        <v>141.583333333333</v>
      </c>
      <c r="P14" s="7">
        <f>AVERAGE(P2:P13)</f>
        <v>284.508333333333</v>
      </c>
      <c r="Q14" s="12"/>
      <c r="R14" s="12"/>
      <c r="S14" s="6" t="s">
        <v>17</v>
      </c>
      <c r="T14" s="13">
        <f t="shared" ref="T14:Z14" si="0">AVERAGE(T2:T13)</f>
        <v>1.225</v>
      </c>
      <c r="U14" s="13">
        <f t="shared" si="0"/>
        <v>8.655</v>
      </c>
      <c r="X14" s="6" t="s">
        <v>17</v>
      </c>
      <c r="Y14" s="13">
        <f t="shared" si="0"/>
        <v>6.25</v>
      </c>
      <c r="Z14" s="13">
        <f t="shared" si="0"/>
        <v>17.4166666666667</v>
      </c>
    </row>
    <row r="15" spans="1:26">
      <c r="A15" s="6" t="s">
        <v>18</v>
      </c>
      <c r="B15" s="7">
        <v>8.6</v>
      </c>
      <c r="D15" s="6" t="s">
        <v>18</v>
      </c>
      <c r="E15" s="7">
        <f>STDEV(E2:E13)</f>
        <v>8.34178964883763</v>
      </c>
      <c r="F15" s="7">
        <f>STDEV(F2:F13)</f>
        <v>6.15149649198543</v>
      </c>
      <c r="I15" s="6" t="s">
        <v>18</v>
      </c>
      <c r="J15" s="7">
        <f>STDEV(J2:J13)</f>
        <v>14.7831116532182</v>
      </c>
      <c r="K15" s="7">
        <f>STDEV(K2:K13)</f>
        <v>1.28460199000596</v>
      </c>
      <c r="N15" s="6" t="s">
        <v>18</v>
      </c>
      <c r="O15" s="7">
        <f>STDEV(O2:O13)</f>
        <v>86.1680159322296</v>
      </c>
      <c r="P15" s="7">
        <f>STDEV(P2:P13)</f>
        <v>101.420030819928</v>
      </c>
      <c r="Q15" s="12"/>
      <c r="R15" s="12"/>
      <c r="S15" s="6" t="s">
        <v>18</v>
      </c>
      <c r="T15" s="13">
        <f t="shared" ref="T15:Z15" si="1">STDEV(T2:T13)</f>
        <v>0.410465367822692</v>
      </c>
      <c r="U15" s="13">
        <f t="shared" si="1"/>
        <v>2.36339327615566</v>
      </c>
      <c r="X15" s="6" t="s">
        <v>18</v>
      </c>
      <c r="Y15" s="13">
        <f t="shared" si="1"/>
        <v>0.452267016866645</v>
      </c>
      <c r="Z15" s="13">
        <f t="shared" si="1"/>
        <v>0.90033663737852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participant information</vt:lpstr>
      <vt:lpstr>mid-range shot</vt:lpstr>
      <vt:lpstr>long-range shot</vt:lpstr>
      <vt:lpstr>Internal Load Indicators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Shuairan </cp:lastModifiedBy>
  <dcterms:created xsi:type="dcterms:W3CDTF">2023-05-12T11:15:00Z</dcterms:created>
  <dcterms:modified xsi:type="dcterms:W3CDTF">2025-07-19T03:08:26Z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7ACCB100E9964149BC9F1678FE256A7F_13</vt:lpwstr>
  </property>
</Properties>
</file>