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6"/>
  <workbookPr/>
  <mc:AlternateContent xmlns:mc="http://schemas.openxmlformats.org/markup-compatibility/2006">
    <mc:Choice Requires="x15">
      <x15ac:absPath xmlns:x15ac="http://schemas.microsoft.com/office/spreadsheetml/2010/11/ac" url="D:\KOZINA\Publikacje\malabarica\"/>
    </mc:Choice>
  </mc:AlternateContent>
  <xr:revisionPtr revIDLastSave="71" documentId="13_ncr:1_{3A8FBEE9-44EA-42BF-ACD9-253B3D8CE366}" xr6:coauthVersionLast="47" xr6:coauthVersionMax="47" xr10:uidLastSave="{56F9C655-2F29-4A93-8F3D-8F1F50E0A87C}"/>
  <bookViews>
    <workbookView xWindow="3075" yWindow="0" windowWidth="20955" windowHeight="15480" xr2:uid="{00000000-000D-0000-FFFF-FFFF00000000}"/>
  </bookViews>
  <sheets>
    <sheet name="Arkusz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2" l="1"/>
  <c r="V5" i="2"/>
  <c r="V6" i="2"/>
  <c r="V7" i="2"/>
  <c r="V8" i="2"/>
  <c r="V9" i="2"/>
  <c r="V3" i="2"/>
  <c r="U4" i="2"/>
  <c r="U5" i="2"/>
  <c r="U6" i="2"/>
  <c r="U7" i="2"/>
  <c r="U8" i="2"/>
  <c r="U9" i="2"/>
  <c r="U3" i="2"/>
  <c r="T4" i="2"/>
  <c r="T5" i="2"/>
  <c r="T6" i="2"/>
  <c r="T7" i="2"/>
  <c r="T8" i="2"/>
  <c r="T9" i="2"/>
  <c r="T3" i="2"/>
  <c r="S4" i="2"/>
  <c r="S5" i="2"/>
  <c r="S6" i="2"/>
  <c r="S7" i="2"/>
  <c r="S8" i="2"/>
  <c r="S9" i="2"/>
  <c r="S3" i="2"/>
  <c r="R4" i="2"/>
  <c r="R5" i="2"/>
  <c r="R6" i="2"/>
  <c r="R7" i="2"/>
  <c r="R8" i="2"/>
  <c r="R9" i="2"/>
  <c r="R3" i="2"/>
  <c r="Q4" i="2"/>
  <c r="Q5" i="2"/>
  <c r="Q6" i="2"/>
  <c r="Q7" i="2"/>
  <c r="Q8" i="2"/>
  <c r="Q9" i="2"/>
  <c r="Q3" i="2"/>
  <c r="P4" i="2"/>
  <c r="P5" i="2"/>
  <c r="P6" i="2"/>
  <c r="P7" i="2"/>
  <c r="P8" i="2"/>
  <c r="P9" i="2"/>
  <c r="P3" i="2"/>
  <c r="O4" i="2"/>
  <c r="O5" i="2"/>
  <c r="O6" i="2"/>
  <c r="O7" i="2"/>
  <c r="O8" i="2"/>
  <c r="O9" i="2"/>
  <c r="O3" i="2"/>
  <c r="N4" i="2"/>
  <c r="N5" i="2"/>
  <c r="N6" i="2"/>
  <c r="N7" i="2"/>
  <c r="N8" i="2"/>
  <c r="N9" i="2"/>
  <c r="N3" i="2"/>
</calcChain>
</file>

<file path=xl/sharedStrings.xml><?xml version="1.0" encoding="utf-8"?>
<sst xmlns="http://schemas.openxmlformats.org/spreadsheetml/2006/main" count="38" uniqueCount="20">
  <si>
    <t>nymphs first instar n=2</t>
  </si>
  <si>
    <t>nymphs second instar n=2</t>
  </si>
  <si>
    <t>nymphs third instar n=4</t>
  </si>
  <si>
    <t>1N1</t>
  </si>
  <si>
    <t>2N1</t>
  </si>
  <si>
    <t>1N2</t>
  </si>
  <si>
    <t>2N2</t>
  </si>
  <si>
    <t>1N3</t>
  </si>
  <si>
    <t>2N3</t>
  </si>
  <si>
    <t>3N3</t>
  </si>
  <si>
    <t>4N3</t>
  </si>
  <si>
    <t>average</t>
  </si>
  <si>
    <t>max</t>
  </si>
  <si>
    <t>min</t>
  </si>
  <si>
    <t>length</t>
  </si>
  <si>
    <t>head</t>
  </si>
  <si>
    <t>thorax</t>
  </si>
  <si>
    <t>abdomen</t>
  </si>
  <si>
    <t>total</t>
  </si>
  <si>
    <t>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</si>
</sst>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19DFB-CBF4-4267-8B6B-A19772A02049}">
  <dimension ref="A1:V9"/>
  <sheetViews>
    <sheetView tabSelected="1" workbookViewId="0">
      <selection activeCell="V3" sqref="V3:V9"/>
    </sheetView>
  </sheetViews>
  <sheetFormatPr defaultRowHeight="15"/>
  <sheetData>
    <row r="1" spans="1:22">
      <c r="L1" s="9"/>
      <c r="M1" s="10"/>
      <c r="N1" s="4"/>
      <c r="O1" s="4" t="s">
        <v>0</v>
      </c>
      <c r="P1" s="4"/>
      <c r="Q1" s="4"/>
      <c r="R1" s="4" t="s">
        <v>1</v>
      </c>
      <c r="S1" s="4"/>
      <c r="T1" s="4"/>
      <c r="U1" s="4" t="s">
        <v>2</v>
      </c>
      <c r="V1" s="4"/>
    </row>
    <row r="2" spans="1:22"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L2" s="11"/>
      <c r="M2" s="12"/>
      <c r="N2" s="4" t="s">
        <v>11</v>
      </c>
      <c r="O2" s="4" t="s">
        <v>12</v>
      </c>
      <c r="P2" s="4" t="s">
        <v>13</v>
      </c>
      <c r="Q2" s="4" t="s">
        <v>11</v>
      </c>
      <c r="R2" s="4" t="s">
        <v>12</v>
      </c>
      <c r="S2" s="4" t="s">
        <v>13</v>
      </c>
      <c r="T2" s="4" t="s">
        <v>11</v>
      </c>
      <c r="U2" s="4" t="s">
        <v>12</v>
      </c>
      <c r="V2" s="4" t="s">
        <v>13</v>
      </c>
    </row>
    <row r="3" spans="1:22">
      <c r="A3" s="13" t="s">
        <v>14</v>
      </c>
      <c r="B3" s="5" t="s">
        <v>15</v>
      </c>
      <c r="C3" s="4">
        <v>0.18</v>
      </c>
      <c r="D3" s="4">
        <v>0.21</v>
      </c>
      <c r="E3" s="4">
        <v>0.15</v>
      </c>
      <c r="F3" s="4">
        <v>0.16</v>
      </c>
      <c r="G3" s="4">
        <v>0.15</v>
      </c>
      <c r="H3" s="4">
        <v>0.16</v>
      </c>
      <c r="I3" s="4">
        <v>0.16</v>
      </c>
      <c r="J3" s="4">
        <v>0.18</v>
      </c>
      <c r="L3" s="6" t="s">
        <v>14</v>
      </c>
      <c r="M3" s="4" t="s">
        <v>15</v>
      </c>
      <c r="N3" s="4">
        <f>AVERAGE(C3:D3)</f>
        <v>0.19500000000000001</v>
      </c>
      <c r="O3" s="4">
        <f>MAX(C3:D3)</f>
        <v>0.21</v>
      </c>
      <c r="P3" s="4">
        <f>MIN(C3:D3)</f>
        <v>0.18</v>
      </c>
      <c r="Q3" s="4">
        <f>AVERAGE(E3:F3)</f>
        <v>0.155</v>
      </c>
      <c r="R3" s="4">
        <f>MAX(E3:F3)</f>
        <v>0.16</v>
      </c>
      <c r="S3" s="4">
        <f>MIN(E3:F3)</f>
        <v>0.15</v>
      </c>
      <c r="T3" s="4">
        <f>AVERAGE(G3:J3)</f>
        <v>0.16249999999999998</v>
      </c>
      <c r="U3" s="4">
        <f>MAX(G3:J3)</f>
        <v>0.18</v>
      </c>
      <c r="V3" s="4">
        <f>MIN(G3:J3)</f>
        <v>0.15</v>
      </c>
    </row>
    <row r="4" spans="1:22">
      <c r="A4" s="14"/>
      <c r="B4" s="5" t="s">
        <v>16</v>
      </c>
      <c r="C4" s="4">
        <v>0.11</v>
      </c>
      <c r="D4" s="4">
        <v>0.14000000000000001</v>
      </c>
      <c r="E4" s="4">
        <v>0.16</v>
      </c>
      <c r="F4" s="4">
        <v>0.17</v>
      </c>
      <c r="G4" s="4">
        <v>0.14000000000000001</v>
      </c>
      <c r="H4" s="4">
        <v>0.16</v>
      </c>
      <c r="I4" s="4">
        <v>0.16</v>
      </c>
      <c r="J4" s="4">
        <v>0.12</v>
      </c>
      <c r="L4" s="7"/>
      <c r="M4" s="4" t="s">
        <v>16</v>
      </c>
      <c r="N4" s="4">
        <f t="shared" ref="N4:N9" si="0">AVERAGE(C4:D4)</f>
        <v>0.125</v>
      </c>
      <c r="O4" s="4">
        <f t="shared" ref="O4:O9" si="1">MAX(C4:D4)</f>
        <v>0.14000000000000001</v>
      </c>
      <c r="P4" s="4">
        <f t="shared" ref="P4:P9" si="2">MIN(C4:D4)</f>
        <v>0.11</v>
      </c>
      <c r="Q4" s="4">
        <f t="shared" ref="Q4:Q9" si="3">AVERAGE(E4:F4)</f>
        <v>0.16500000000000001</v>
      </c>
      <c r="R4" s="4">
        <f t="shared" ref="R4:R9" si="4">MAX(E4:F4)</f>
        <v>0.17</v>
      </c>
      <c r="S4" s="4">
        <f t="shared" ref="S4:S9" si="5">MIN(E4:F4)</f>
        <v>0.16</v>
      </c>
      <c r="T4" s="4">
        <f t="shared" ref="T4:T9" si="6">AVERAGE(G4:J4)</f>
        <v>0.14500000000000002</v>
      </c>
      <c r="U4" s="4">
        <f t="shared" ref="U4:U9" si="7">MAX(G4:J4)</f>
        <v>0.16</v>
      </c>
      <c r="V4" s="4">
        <f t="shared" ref="V4:V9" si="8">MIN(G4:J4)</f>
        <v>0.12</v>
      </c>
    </row>
    <row r="5" spans="1:22">
      <c r="A5" s="14"/>
      <c r="B5" s="5" t="s">
        <v>17</v>
      </c>
      <c r="C5" s="4">
        <v>0.51</v>
      </c>
      <c r="D5" s="4">
        <v>0.6</v>
      </c>
      <c r="E5" s="4">
        <v>0.55000000000000004</v>
      </c>
      <c r="F5" s="4">
        <v>0.42</v>
      </c>
      <c r="G5" s="4">
        <v>0.69000000000000006</v>
      </c>
      <c r="H5" s="4">
        <v>0.74</v>
      </c>
      <c r="I5" s="4">
        <v>0.72</v>
      </c>
      <c r="J5" s="4">
        <v>0.69000000000000006</v>
      </c>
      <c r="L5" s="7"/>
      <c r="M5" s="4" t="s">
        <v>17</v>
      </c>
      <c r="N5" s="4">
        <f t="shared" si="0"/>
        <v>0.55499999999999994</v>
      </c>
      <c r="O5" s="4">
        <f t="shared" si="1"/>
        <v>0.6</v>
      </c>
      <c r="P5" s="4">
        <f t="shared" si="2"/>
        <v>0.51</v>
      </c>
      <c r="Q5" s="4">
        <f t="shared" si="3"/>
        <v>0.48499999999999999</v>
      </c>
      <c r="R5" s="4">
        <f t="shared" si="4"/>
        <v>0.55000000000000004</v>
      </c>
      <c r="S5" s="4">
        <f t="shared" si="5"/>
        <v>0.42</v>
      </c>
      <c r="T5" s="4">
        <f t="shared" si="6"/>
        <v>0.71000000000000008</v>
      </c>
      <c r="U5" s="4">
        <f t="shared" si="7"/>
        <v>0.74</v>
      </c>
      <c r="V5" s="4">
        <f t="shared" si="8"/>
        <v>0.69000000000000006</v>
      </c>
    </row>
    <row r="6" spans="1:22">
      <c r="A6" s="15"/>
      <c r="B6" s="5" t="s">
        <v>18</v>
      </c>
      <c r="C6" s="4">
        <v>0.8</v>
      </c>
      <c r="D6" s="4">
        <v>0.95000000000000007</v>
      </c>
      <c r="E6" s="4">
        <v>0.86</v>
      </c>
      <c r="F6" s="4">
        <v>0.75</v>
      </c>
      <c r="G6" s="4">
        <v>0.98</v>
      </c>
      <c r="H6" s="4">
        <v>1.06</v>
      </c>
      <c r="I6" s="4">
        <v>1.04</v>
      </c>
      <c r="J6" s="4">
        <v>0.99</v>
      </c>
      <c r="L6" s="8"/>
      <c r="M6" s="4" t="s">
        <v>18</v>
      </c>
      <c r="N6" s="4">
        <f t="shared" si="0"/>
        <v>0.875</v>
      </c>
      <c r="O6" s="4">
        <f t="shared" si="1"/>
        <v>0.95000000000000007</v>
      </c>
      <c r="P6" s="4">
        <f t="shared" si="2"/>
        <v>0.8</v>
      </c>
      <c r="Q6" s="4">
        <f t="shared" si="3"/>
        <v>0.80499999999999994</v>
      </c>
      <c r="R6" s="4">
        <f t="shared" si="4"/>
        <v>0.86</v>
      </c>
      <c r="S6" s="4">
        <f t="shared" si="5"/>
        <v>0.75</v>
      </c>
      <c r="T6" s="4">
        <f t="shared" si="6"/>
        <v>1.0175000000000001</v>
      </c>
      <c r="U6" s="4">
        <f t="shared" si="7"/>
        <v>1.06</v>
      </c>
      <c r="V6" s="4">
        <f t="shared" si="8"/>
        <v>0.98</v>
      </c>
    </row>
    <row r="7" spans="1:22">
      <c r="A7" s="1" t="s">
        <v>19</v>
      </c>
      <c r="B7" s="5" t="s">
        <v>15</v>
      </c>
      <c r="C7" s="4">
        <v>0.15</v>
      </c>
      <c r="D7" s="4">
        <v>0.18</v>
      </c>
      <c r="E7" s="4">
        <v>0.17</v>
      </c>
      <c r="F7" s="4">
        <v>0.14000000000000001</v>
      </c>
      <c r="G7" s="4">
        <v>0.17</v>
      </c>
      <c r="H7" s="4">
        <v>0.16</v>
      </c>
      <c r="I7" s="4">
        <v>0.17</v>
      </c>
      <c r="J7" s="4">
        <v>0.15</v>
      </c>
      <c r="L7" s="6" t="s">
        <v>19</v>
      </c>
      <c r="M7" s="4" t="s">
        <v>15</v>
      </c>
      <c r="N7" s="4">
        <f t="shared" si="0"/>
        <v>0.16499999999999998</v>
      </c>
      <c r="O7" s="4">
        <f t="shared" si="1"/>
        <v>0.18</v>
      </c>
      <c r="P7" s="4">
        <f t="shared" si="2"/>
        <v>0.15</v>
      </c>
      <c r="Q7" s="4">
        <f t="shared" si="3"/>
        <v>0.15500000000000003</v>
      </c>
      <c r="R7" s="4">
        <f t="shared" si="4"/>
        <v>0.17</v>
      </c>
      <c r="S7" s="4">
        <f t="shared" si="5"/>
        <v>0.14000000000000001</v>
      </c>
      <c r="T7" s="4">
        <f t="shared" si="6"/>
        <v>0.16250000000000001</v>
      </c>
      <c r="U7" s="4">
        <f t="shared" si="7"/>
        <v>0.17</v>
      </c>
      <c r="V7" s="4">
        <f t="shared" si="8"/>
        <v>0.15</v>
      </c>
    </row>
    <row r="8" spans="1:22">
      <c r="A8" s="2"/>
      <c r="B8" s="5" t="s">
        <v>16</v>
      </c>
      <c r="C8" s="4">
        <v>0.3</v>
      </c>
      <c r="D8" s="4">
        <v>0.31</v>
      </c>
      <c r="E8" s="4">
        <v>0.28999999999999998</v>
      </c>
      <c r="F8" s="4">
        <v>0.26</v>
      </c>
      <c r="G8" s="4">
        <v>0.32</v>
      </c>
      <c r="H8" s="4">
        <v>0.36</v>
      </c>
      <c r="I8" s="4">
        <v>0.34</v>
      </c>
      <c r="J8" s="4">
        <v>0.27</v>
      </c>
      <c r="L8" s="7"/>
      <c r="M8" s="4" t="s">
        <v>16</v>
      </c>
      <c r="N8" s="4">
        <f t="shared" si="0"/>
        <v>0.30499999999999999</v>
      </c>
      <c r="O8" s="4">
        <f t="shared" si="1"/>
        <v>0.31</v>
      </c>
      <c r="P8" s="4">
        <f t="shared" si="2"/>
        <v>0.3</v>
      </c>
      <c r="Q8" s="4">
        <f t="shared" si="3"/>
        <v>0.27500000000000002</v>
      </c>
      <c r="R8" s="4">
        <f t="shared" si="4"/>
        <v>0.28999999999999998</v>
      </c>
      <c r="S8" s="4">
        <f t="shared" si="5"/>
        <v>0.26</v>
      </c>
      <c r="T8" s="4">
        <f t="shared" si="6"/>
        <v>0.32250000000000001</v>
      </c>
      <c r="U8" s="4">
        <f t="shared" si="7"/>
        <v>0.36</v>
      </c>
      <c r="V8" s="4">
        <f t="shared" si="8"/>
        <v>0.27</v>
      </c>
    </row>
    <row r="9" spans="1:22">
      <c r="A9" s="3"/>
      <c r="B9" s="5" t="s">
        <v>17</v>
      </c>
      <c r="C9" s="4">
        <v>0.48</v>
      </c>
      <c r="D9" s="4">
        <v>0.52</v>
      </c>
      <c r="E9" s="4">
        <v>0.48</v>
      </c>
      <c r="F9" s="4">
        <v>0.36</v>
      </c>
      <c r="G9" s="4">
        <v>0.61</v>
      </c>
      <c r="H9" s="4">
        <v>0.76</v>
      </c>
      <c r="I9" s="4">
        <v>0.72</v>
      </c>
      <c r="J9" s="4">
        <v>0.56000000000000005</v>
      </c>
      <c r="L9" s="8"/>
      <c r="M9" s="4" t="s">
        <v>17</v>
      </c>
      <c r="N9" s="4">
        <f t="shared" si="0"/>
        <v>0.5</v>
      </c>
      <c r="O9" s="4">
        <f t="shared" si="1"/>
        <v>0.52</v>
      </c>
      <c r="P9" s="4">
        <f t="shared" si="2"/>
        <v>0.48</v>
      </c>
      <c r="Q9" s="4">
        <f t="shared" si="3"/>
        <v>0.42</v>
      </c>
      <c r="R9" s="4">
        <f t="shared" si="4"/>
        <v>0.48</v>
      </c>
      <c r="S9" s="4">
        <f t="shared" si="5"/>
        <v>0.36</v>
      </c>
      <c r="T9" s="4">
        <f t="shared" si="6"/>
        <v>0.66249999999999998</v>
      </c>
      <c r="U9" s="4">
        <f t="shared" si="7"/>
        <v>0.76</v>
      </c>
      <c r="V9" s="4">
        <f t="shared" si="8"/>
        <v>0.56000000000000005</v>
      </c>
    </row>
  </sheetData>
  <mergeCells count="5">
    <mergeCell ref="L3:L6"/>
    <mergeCell ref="L7:L9"/>
    <mergeCell ref="A3:A6"/>
    <mergeCell ref="A7:A9"/>
    <mergeCell ref="L1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Paulina Kozina</cp:lastModifiedBy>
  <cp:revision/>
  <dcterms:created xsi:type="dcterms:W3CDTF">2015-06-05T18:19:34Z</dcterms:created>
  <dcterms:modified xsi:type="dcterms:W3CDTF">2025-07-27T08:45:48Z</dcterms:modified>
  <cp:category/>
  <cp:contentStatus/>
</cp:coreProperties>
</file>