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kkarin/Documents/P'Nut/Neuron/New_INS vs NDF/To submit neuron/"/>
    </mc:Choice>
  </mc:AlternateContent>
  <xr:revisionPtr revIDLastSave="0" documentId="8_{60A7067B-9558-E94B-A123-9FBCA605CFBC}" xr6:coauthVersionLast="47" xr6:coauthVersionMax="47" xr10:uidLastSave="{00000000-0000-0000-0000-000000000000}"/>
  <bookViews>
    <workbookView xWindow="3960" yWindow="560" windowWidth="21760" windowHeight="16080" xr2:uid="{39AC64BA-38C4-2D4E-8888-8902FB3E41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5" i="1" l="1"/>
  <c r="AD15" i="1"/>
  <c r="AC15" i="1"/>
  <c r="AB15" i="1"/>
  <c r="AA15" i="1"/>
  <c r="AE14" i="1"/>
  <c r="AD14" i="1"/>
  <c r="AC14" i="1"/>
  <c r="AB14" i="1"/>
  <c r="AA14" i="1"/>
  <c r="AE13" i="1"/>
  <c r="AD13" i="1"/>
  <c r="AC13" i="1"/>
  <c r="AB13" i="1"/>
  <c r="AA13" i="1"/>
  <c r="AE12" i="1"/>
  <c r="AD12" i="1"/>
  <c r="AC12" i="1"/>
  <c r="AB12" i="1"/>
  <c r="AE11" i="1"/>
  <c r="AD11" i="1"/>
  <c r="AC11" i="1"/>
  <c r="AB11" i="1"/>
  <c r="AA11" i="1"/>
  <c r="AE10" i="1"/>
  <c r="AD10" i="1"/>
  <c r="AC10" i="1"/>
  <c r="AB10" i="1"/>
  <c r="AA10" i="1"/>
  <c r="AE31" i="1"/>
  <c r="AD31" i="1"/>
  <c r="AE30" i="1"/>
  <c r="AD30" i="1"/>
  <c r="AE29" i="1"/>
  <c r="AD29" i="1"/>
  <c r="AA29" i="1"/>
  <c r="AE28" i="1"/>
  <c r="AD28" i="1"/>
  <c r="AE27" i="1"/>
  <c r="AD27" i="1"/>
  <c r="AA27" i="1"/>
  <c r="AE26" i="1"/>
  <c r="AD26" i="1"/>
  <c r="AE25" i="1"/>
  <c r="AD25" i="1"/>
  <c r="AA25" i="1"/>
  <c r="AE24" i="1"/>
  <c r="AD24" i="1"/>
  <c r="AE23" i="1"/>
  <c r="AD23" i="1"/>
  <c r="AE22" i="1"/>
  <c r="AD22" i="1"/>
  <c r="AA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C16" i="1"/>
  <c r="AB16" i="1"/>
  <c r="AA16" i="1"/>
  <c r="AE9" i="1"/>
  <c r="AD9" i="1"/>
  <c r="AC9" i="1"/>
  <c r="AB9" i="1"/>
  <c r="AE8" i="1"/>
  <c r="AD8" i="1"/>
  <c r="AC8" i="1"/>
  <c r="AB8" i="1"/>
  <c r="AA8" i="1"/>
  <c r="AE7" i="1"/>
  <c r="AD7" i="1"/>
  <c r="AC7" i="1"/>
  <c r="AB7" i="1"/>
  <c r="AA7" i="1"/>
  <c r="AE6" i="1"/>
  <c r="AD6" i="1"/>
  <c r="AC6" i="1"/>
  <c r="AB6" i="1"/>
  <c r="AA6" i="1"/>
  <c r="AE5" i="1"/>
  <c r="AD5" i="1"/>
  <c r="AC5" i="1"/>
  <c r="AB5" i="1"/>
  <c r="AE4" i="1"/>
  <c r="AD4" i="1"/>
  <c r="AC4" i="1"/>
  <c r="AB4" i="1"/>
  <c r="AA4" i="1"/>
  <c r="AE3" i="1"/>
  <c r="AD3" i="1"/>
  <c r="AC3" i="1"/>
  <c r="AB3" i="1"/>
  <c r="AA3" i="1"/>
  <c r="AE2" i="1"/>
  <c r="AD2" i="1"/>
  <c r="AC2" i="1"/>
  <c r="AB2" i="1"/>
  <c r="AA2" i="1"/>
</calcChain>
</file>

<file path=xl/sharedStrings.xml><?xml version="1.0" encoding="utf-8"?>
<sst xmlns="http://schemas.openxmlformats.org/spreadsheetml/2006/main" count="184" uniqueCount="147">
  <si>
    <t>Protein IDs</t>
  </si>
  <si>
    <t>Proteins name</t>
  </si>
  <si>
    <t>Fasta headers</t>
  </si>
  <si>
    <t>Number of proteins</t>
  </si>
  <si>
    <t>Peptides</t>
  </si>
  <si>
    <t>Sequence coverage [%]</t>
  </si>
  <si>
    <t>Mol. weight [kDa]</t>
  </si>
  <si>
    <t>Sequence length</t>
  </si>
  <si>
    <t>Q-value</t>
  </si>
  <si>
    <t>Score</t>
  </si>
  <si>
    <t>MS/MS count</t>
  </si>
  <si>
    <t>LFQ intensity_PEF R1</t>
  </si>
  <si>
    <t xml:space="preserve">LFQ intensity_PEF R2 </t>
  </si>
  <si>
    <t>LFQ intensity_PEF R3</t>
  </si>
  <si>
    <t>LFQ intensity_iNS-7_R1</t>
  </si>
  <si>
    <t>LFQ intensity_iNS-7_R2</t>
  </si>
  <si>
    <t>LFQ intensity_iNS-7_R3</t>
  </si>
  <si>
    <t>LFQ intensity_iNS-15_R1</t>
  </si>
  <si>
    <t>LFQ intensity_iNS-15_R2</t>
  </si>
  <si>
    <t>LFQ intensity_iNS-15_R3</t>
  </si>
  <si>
    <t>LFQ intensity_Diff-7_R1</t>
  </si>
  <si>
    <t>LFQ intensity_Diff-7_R2</t>
  </si>
  <si>
    <t>LFQ intensity_Diff-7_R3</t>
  </si>
  <si>
    <t>LFQ intensity_Diff-15_R1</t>
  </si>
  <si>
    <t>LFQ intensity_Diff-15_R2</t>
  </si>
  <si>
    <t>LFQ intensity_Diff-15_R3</t>
  </si>
  <si>
    <t>Average_PEF</t>
  </si>
  <si>
    <t>Average_iNS7</t>
  </si>
  <si>
    <t>Average_iNS15</t>
  </si>
  <si>
    <t>Average_Diff7</t>
  </si>
  <si>
    <t>Average_Diff15</t>
  </si>
  <si>
    <t>C: ANOVA Significant</t>
  </si>
  <si>
    <t>N: ANOVA p value</t>
  </si>
  <si>
    <t>T: Significant pairs</t>
  </si>
  <si>
    <t>A0A4X1SY39</t>
  </si>
  <si>
    <t xml:space="preserve">Profilin </t>
  </si>
  <si>
    <t>tr|A0A4X1SY39|A0A4X1SY39_PIG Profilin OS=Sus scrofa OX=9823 GN=PFN2 PE=3 SV=1;tr|A0A5G2QQU9|A0A5G2QQU9_PIG Profilin OS=Sus scrofa OX=9823 GN=PFN2 PE=1 SV=1;tr|A0A4X1SZR4|A0A4X1SZR4_PIG Profilin OS=Sus scrofa OX=9823 GN=PFN2 PE=3 SV=1;tr|A0A4X1SZN9|A0A4X1SZ</t>
  </si>
  <si>
    <t>+</t>
  </si>
  <si>
    <t>Diff-15_iNS-15;Diff-15_PEF;Diff-15_iNS-7;Diff-15_Diff-7</t>
  </si>
  <si>
    <t>A0A4X1TYS6</t>
  </si>
  <si>
    <t xml:space="preserve">Elongation factor 1-alpha </t>
  </si>
  <si>
    <t>tr|A0A4X1TYS6|A0A4X1TYS6_PIG Elongation factor 1-alpha OS=Sus scrofa OX=9823 GN=EEF1A1 PE=3 SV=1;tr|A0A288CG57|A0A288CG57_PIG Elongation factor 1-alpha OS=Sus scrofa OX=9823 GN=EEF1A1 PE=1 SV=2;tr|Q0PY11|Q0PY11_PIG Elongation factor 1-alpha OS=Sus scrofa O</t>
  </si>
  <si>
    <t>iNS-15_Diff-15;iNS-7_Diff-15;iNS-15_PEF;iNS-7_PEF;iNS-15_Diff-7;iNS-7_Diff-7</t>
  </si>
  <si>
    <t>A0A480V6V1</t>
  </si>
  <si>
    <t xml:space="preserve">Drebrin isoform a </t>
  </si>
  <si>
    <t>tr|A0A480V6V1|A0A480V6V1_PIG Drebrin isoform a OS=Sus scrofa OX=9823 PE=4 SV=1;tr|A0A4X1SEQ0|A0A4X1SEQ0_PIG ADF-H domain-containing protein OS=Sus scrofa OX=9823 PE=4 SV=1;tr|A0A287A0I8|A0A287A0I8_PIG Drebrin 1 OS=Sus scrofa OX=9823 GN=DBN1 PE=1 SV=2;tr|A0</t>
  </si>
  <si>
    <t>Diff-15_iNS-7;PEF_iNS-7;Diff-15_Diff-7;PEF_Diff-7;Diff-15_iNS-15;PEF_iNS-15</t>
  </si>
  <si>
    <t>A4D7T6</t>
  </si>
  <si>
    <t xml:space="preserve">Brain-type fatty acid-binding protein </t>
  </si>
  <si>
    <t>tr|A4D7T6|A4D7T6_PIG Brain-type fatty acid-binding protein OS=Sus scrofa OX=9823 GN=fabp7 PE=2 SV=1;tr|A0A5K1UAQ7|A0A5K1UAQ7_PIG Fatty acid binding protein 7 OS=Sus scrofa OX=9823 GN=FABP7 PE=1 SV=1;tr|A0A4X1TN06|A0A4X1TN06_PIG FABP domain-containing prote</t>
  </si>
  <si>
    <t>Diff-15_PEF;Diff-15_iNS-7;Diff-15_Diff-7;Diff-15_iNS-15</t>
  </si>
  <si>
    <t>C7AI81</t>
  </si>
  <si>
    <t xml:space="preserve">Actin alpha 2 </t>
  </si>
  <si>
    <t>tr|C7AI81|C7AI81_PIG Actin alpha 2 OS=Sus scrofa OX=9823 GN=ACTA2 PE=2 SV=1;tr|A0A4X1V3S0|A0A4X1V3S0_PIG Uncharacterized protein OS=Sus scrofa OX=9823 GN=ACTA2 PE=3 SV=1;tr|A0A5G2QX85|A0A5G2QX85_PIG Actin alpha 2, smooth muscle OS=Sus scrofa OX=9823 GN=ACT</t>
  </si>
  <si>
    <t>PEF_Diff-15;PEF_Diff-7;PEF_iNS-15;PEF_iNS-7</t>
  </si>
  <si>
    <t>D0G778</t>
  </si>
  <si>
    <t xml:space="preserve">Macrophage migration inhibitory factor (Fragment) </t>
  </si>
  <si>
    <t>tr|D0G778|D0G778_PIG Macrophage migration inhibitory factor (Fragment) OS=Sus scrofa OX=9823 GN=MIF PE=2 SV=1;sp|P80928|MIF_PIG Macrophage migration inhibitory factor OS=Sus scrofa OX=9823 GN=MIF PE=1 SV=3;tr|A0A4X1V382|A0A4X1V382_PIG Uncharacterized prote</t>
  </si>
  <si>
    <t>Diff-7_iNS-15;PEF_iNS-15;Diff-15_iNS-15;PEF_iNS-7;Diff-15_iNS-7;Diff-15_Diff-7</t>
  </si>
  <si>
    <t>F1S6R1</t>
  </si>
  <si>
    <t xml:space="preserve">Cold-inducible RNA-binding protein </t>
  </si>
  <si>
    <t>tr|F1S6R1|F1S6R1_PIG Cold-inducible RNA-binding protein OS=Sus scrofa OX=9823 GN=DAZAP1 PE=1 SV=1;tr|A0A4X1VVR9|A0A4X1VVR9_PIG Cold-inducible RNA-binding protein OS=Sus scrofa OX=9823 GN=DAZAP1 PE=4 SV=1;tr|F5BHI1|F5BHI1_PIG Cold-inducible RNA-binding prot</t>
  </si>
  <si>
    <t>Diff-15_PEF;Diff-15_iNS-7;Diff-15_iNS-15;Diff-15_Diff-7</t>
  </si>
  <si>
    <t>I3LP11</t>
  </si>
  <si>
    <t xml:space="preserve">KH RNA binding domain containing, signal transduction associated 1 </t>
  </si>
  <si>
    <t>tr|I3LP11|I3LP11_PIG KH RNA binding domain containing, signal transduction associated 1 OS=Sus scrofa OX=9823 GN=KHDRBS1 PE=1 SV=1;tr|A0A287AWZ0|A0A287AWZ0_PIG KH RNA binding domain containing, signal transduction associated 1 OS=Sus scrofa OX=9823 GN=KHDR</t>
  </si>
  <si>
    <t>Diff-15_PEF;Diff-15_iNS-15;Diff-15_iNS-7;Diff-15_Diff-7</t>
  </si>
  <si>
    <t>Q6DUB7</t>
  </si>
  <si>
    <t xml:space="preserve">Stathmin </t>
  </si>
  <si>
    <t>sp|Q6DUB7|STMN1_PIG Stathmin OS=Sus scrofa OX=9823 GN=STMN1 PE=2 SV=3;tr|A0A5S6HQM6|A0A5S6HQM6_PIG Stathmin OS=Sus scrofa OX=9823 GN=STMN1 PE=1 SV=1</t>
  </si>
  <si>
    <t>iNS-15_PEF;Diff-7_PEF;Diff-15_PEF;iNS-15_iNS-7;Diff-7_iNS-7;Diff-15_iNS-7</t>
  </si>
  <si>
    <t>A0A5G2QHQ3</t>
  </si>
  <si>
    <t xml:space="preserve">Cadherin related family member 2 </t>
  </si>
  <si>
    <t>tr|A0A5G2QHQ3|A0A5G2QHQ3_PIG Cadherin related family member 2 OS=Sus scrofa OX=9823 GN=CDHR2 PE=1 SV=1;tr|A0A5G2RLG3|A0A5G2RLG3_PIG Cadherin related family member 2 OS=Sus scrofa OX=9823 GN=CDHR2 PE=1 SV=1;tr|A0A480ZRP0|A0A480ZRP0_PIG Cadherin-related fami</t>
  </si>
  <si>
    <t>Diff-7_PEF;Diff-15_PEF;Diff-7_iNS-7;Diff-15_iNS-7;Diff-7_iNS-15;Diff-15_iNS-15</t>
  </si>
  <si>
    <t>A0A5K1U8K2</t>
  </si>
  <si>
    <t xml:space="preserve">Nuclear receptor coactivator 7 </t>
  </si>
  <si>
    <t>tr|A0A5K1U8K2|A0A5K1U8K2_PIG Nuclear receptor coactivator 7 OS=Sus scrofa OX=9823 GN=NCOA7 PE=3 SV=1;tr|A0A480DG34|A0A480DG34_PIG Nuclear receptor coactivator 7 isoform X2 OS=Sus scrofa OX=9823 PE=3 SV=1;tr|A0A286ZLV9|A0A286ZLV9_PIG Nuclear receptor coacti</t>
  </si>
  <si>
    <t>Diff-7_PEF;Diff-15_PEF;Diff-7_iNS-7;Diff-15_iNS-7;Diff-7_iNS-15;Diff-15_iNS-15;Diff-15_Diff-7</t>
  </si>
  <si>
    <t>A0A287B182</t>
  </si>
  <si>
    <t xml:space="preserve">Transmembrane protein 263 </t>
  </si>
  <si>
    <t xml:space="preserve">tr|A0A287B182|A0A287B182_PIG Transmembrane protein 263 OS=Sus scrofa OX=9823 GN=TMEM263 PE=1 SV=1;tr|A0A4X1WCX7|A0A4X1WCX7_PIG Uncharacterized protein OS=Sus scrofa OX=9823 GN=TMEM263 PE=3 SV=1;tr|A0A5G2QVT2|A0A5G2QVT2_PIG Transmembrane protein 263 OS=Sus </t>
  </si>
  <si>
    <t>A0A480VK41</t>
  </si>
  <si>
    <t xml:space="preserve">Calcium-binding mitochondrial carrier protein SCaMC-3 </t>
  </si>
  <si>
    <t>tr|A0A480VK41|A0A480VK41_PIG Calcium-binding mitochondrial carrier protein SCaMC-3 OS=Sus scrofa OX=9823 PE=3 SV=1;tr|F1SBS5|F1SBS5_PIG Solute carrier family 25 member 23 OS=Sus scrofa OX=9823 GN=SLC25A23 PE=3 SV=3;tr|B2MUB7|B2MUB7_PIG Small calcium-bindin</t>
  </si>
  <si>
    <t>F1SHK2</t>
  </si>
  <si>
    <t xml:space="preserve">MAP3K12 binding inhibitory protein 1 </t>
  </si>
  <si>
    <t>tr|F1SHK2|F1SHK2_PIG MAP3K12 binding inhibitory protein 1 OS=Sus scrofa OX=9823 GN=MBIP PE=4 SV=3;tr|A0A5G2RC08|A0A5G2RC08_PIG MAP3K12 binding inhibitory protein 1 OS=Sus scrofa OX=9823 GN=MBIP PE=4 SV=1;tr|A0A4X1TCY1|A0A4X1TCY1_PIG Uncharacterized protein</t>
  </si>
  <si>
    <t>F1SI85</t>
  </si>
  <si>
    <t xml:space="preserve">Phosphoinositide phospholipase C </t>
  </si>
  <si>
    <t>tr|F1SI85|F1SI85_PIG Phosphoinositide phospholipase C OS=Sus scrofa OX=9823 GN=PLCL1 PE=1 SV=3;tr|A0A4X1VE58|A0A4X1VE58_PIG Phosphoinositide phospholipase C OS=Sus scrofa OX=9823 GN=PLCL1 PE=4 SV=1</t>
  </si>
  <si>
    <t>PEF_iNS-7;PEF_iNS-15</t>
  </si>
  <si>
    <t>I3LU62</t>
  </si>
  <si>
    <t xml:space="preserve">Potassium calcium-activated channel subfamily M regulatory beta subunit 3 </t>
  </si>
  <si>
    <t>tr|I3LU62|I3LU62_PIG Potassium calcium-activated channel subfamily M regulatory beta subunit 3 OS=Sus scrofa OX=9823 GN=KCNMB3 PE=3 SV=2;tr|A0A4X1V4U8|A0A4X1V4U8_PIG tRNA-synt_1g domain-containing protein OS=Sus scrofa OX=9823 GN=KCNMB3 PE=3 SV=1</t>
  </si>
  <si>
    <t>Diff-15_PEF;Diff-7_PEF;Diff-15_iNS-7;Diff-7_iNS-7;Diff-15_iNS-15;Diff-7_iNS-15</t>
  </si>
  <si>
    <t>Q29229</t>
  </si>
  <si>
    <t>Orf protein (Fragment)</t>
  </si>
  <si>
    <t>tr|Q29229|Q29229_PIG Orf protein (Fragment) OS=Sus scrofa OX=9823 GN=orf PE=2 SV=1</t>
  </si>
  <si>
    <t>Diff-15_PEF;Diff-7_PEF;Diff-15_iNS-7;Diff-7_iNS-7;Diff-15_iNS-15;Diff-7_iNS-15;Diff-7_Diff-15</t>
  </si>
  <si>
    <t>A0A4X1T6W5</t>
  </si>
  <si>
    <t xml:space="preserve">Dolichyl-phosphate-mannose--protein mannosyltransferase </t>
  </si>
  <si>
    <t>tr|A0A4X1T6W5|A0A4X1T6W5_PIG Dolichyl-phosphate-mannose--protein mannosyltransferase OS=Sus scrofa OX=9823 PE=3 SV=1</t>
  </si>
  <si>
    <t>Diff-15_iNS-7;Diff-15_iNS-15;Diff-15_Diff-7;Diff-15_PEF</t>
  </si>
  <si>
    <t>A0A4X1TE38</t>
  </si>
  <si>
    <t xml:space="preserve">Ribonuclease </t>
  </si>
  <si>
    <t>tr|A0A4X1TE38|A0A4X1TE38_PIG Ribonuclease OS=Sus scrofa OX=9823 GN=RNASEH2A PE=3 SV=1</t>
  </si>
  <si>
    <t>Diff-7_PEF;Diff-7_iNS-7;Diff-7_iNS-15;Diff-7_Diff-15</t>
  </si>
  <si>
    <t>A0A4X1W3F4</t>
  </si>
  <si>
    <t xml:space="preserve">UPAR/Ly6 domain-containing protein </t>
  </si>
  <si>
    <t>tr|A0A4X1W3F4|A0A4X1W3F4_PIG UPAR/Ly6 domain-containing protein OS=Sus scrofa OX=9823 GN=LYPD4 PE=4 SV=1</t>
  </si>
  <si>
    <t>Diff-7_iNS-7;Diff-7_iNS-15;Diff-7_Diff-15;Diff-7_PEF</t>
  </si>
  <si>
    <t>A0A5G2R862</t>
  </si>
  <si>
    <t xml:space="preserve">Phospholipase B-like </t>
  </si>
  <si>
    <t>tr|A0A5G2R862|A0A5G2R862_PIG Phospholipase B-like OS=Sus scrofa OX=9823 GN=PLBD2 PE=1 SV=1;tr|A0A4X1TGV5|A0A4X1TGV5_PIG Phospholipase B-like OS=Sus scrofa OX=9823 GN=PLBD2 PE=3 SV=1;tr|F1RKC7|F1RKC7_PIG Phospholipase B-like OS=Sus scrofa OX=9823 GN=PLBD2 P</t>
  </si>
  <si>
    <t>A0A287BJC0</t>
  </si>
  <si>
    <t xml:space="preserve">Zinc finger homeobox 4 </t>
  </si>
  <si>
    <t>tr|A0A287BJC0|A0A287BJC0_PIG Zinc finger homeobox 4 OS=Sus scrofa OX=9823 GN=ZFHX4 PE=4 SV=1;tr|A0A4X1UK52|A0A4X1UK52_PIG Uncharacterized protein OS=Sus scrofa OX=9823 PE=4 SV=1</t>
  </si>
  <si>
    <t>Diff-7_iNS-7;Diff-7_iNS-15;Diff-7_PEF;Diff-7_Diff-15</t>
  </si>
  <si>
    <t>F1S1X1</t>
  </si>
  <si>
    <t xml:space="preserve">Maspardin </t>
  </si>
  <si>
    <t>tr|F1S1X1|F1S1X1_PIG Maspardin OS=Sus scrofa OX=9823 GN=SPG21 PE=4 SV=2;tr|A0A4X1U5P4|A0A4X1U5P4_PIG Maspardin OS=Sus scrofa OX=9823 GN=SPG21 PE=4 SV=1</t>
  </si>
  <si>
    <t>F1S847</t>
  </si>
  <si>
    <t xml:space="preserve">Alpha-internexin </t>
  </si>
  <si>
    <t>tr|F1S847|F1S847_PIG Alpha-internexin OS=Sus scrofa OX=9823 GN=INA PE=1 SV=1;tr|A0A4X1TQZ8|A0A4X1TQZ8_PIG IF rod domain-containing protein OS=Sus scrofa OX=9823 GN=INA PE=3 SV=1;tr|A0A480ZXV2|A0A480ZXV2_PIG Alpha-internexin OS=Sus scrofa OX=9823 PE=4 SV=1</t>
  </si>
  <si>
    <t>A0A4X1TWR8</t>
  </si>
  <si>
    <t xml:space="preserve">H15 domain-containing protein </t>
  </si>
  <si>
    <t>tr|A0A4X1TWR8|A0A4X1TWR8_PIG H15 domain-containing protein OS=Sus scrofa OX=9823 GN=LOC100516295 PE=3 SV=1</t>
  </si>
  <si>
    <t>Diff-15_iNS-7;Diff-7_iNS-7;Diff-15_PEF;Diff-7_PEF;Diff-15_iNS-15;Diff-7_iNS-15;Diff-7_Diff-15</t>
  </si>
  <si>
    <t>A0A5G2QKW4</t>
  </si>
  <si>
    <t xml:space="preserve">Exosome component 3 </t>
  </si>
  <si>
    <t>tr|A0A5G2QKW4|A0A5G2QKW4_PIG Exosome component 3 OS=Sus scrofa OX=9823 GN=EXOSC3 PE=4 SV=1;tr|F1ST67|F1ST67_PIG Ribosomal RNA-processing protein 40 OS=Sus scrofa OX=9823 GN=EXOSC3 PE=3 SV=1;tr|A0A4X1UUF3|A0A4X1UUF3_PIG Ribosomal RNA-processing protein 40 O</t>
  </si>
  <si>
    <t>Diff-7_iNS-15;Diff-7_iNS-7;Diff-7_Diff-15;Diff-7_PEF</t>
  </si>
  <si>
    <t>A0A480TWI8</t>
  </si>
  <si>
    <t xml:space="preserve">Histone H1.3 </t>
  </si>
  <si>
    <t>tr|A0A480TWI8|A0A480TWI8_PIG Histone H1.3 OS=Sus scrofa OX=9823 PE=3 SV=1;tr|A0A480TT26|A0A480TT26_PIG Histone H1.3 OS=Sus scrofa OX=9823 PE=3 SV=1;tr|A0A480PNM6|A0A480PNM6_PIG Histone H1.4 (Fragment) OS=Sus scrofa OX=9823 PE=3 SV=1;tr|Q53DY7|Q53DY7_PIG Hi</t>
  </si>
  <si>
    <t>F1RFN3</t>
  </si>
  <si>
    <t xml:space="preserve">Nuclear receptor corepressor 2 </t>
  </si>
  <si>
    <t>tr|F1RFN3|F1RFN3_PIG Nuclear receptor corepressor 2 OS=Sus scrofa OX=9823 GN=NCOR2 PE=3 SV=4;tr|A0A4X1UPU1|A0A4X1UPU1_PIG Uncharacterized protein OS=Sus scrofa OX=9823 PE=3 SV=1;tr|Q19LF1|Q19LF1_PIG Nuclear receptor corepressor 2 OS=Sus scrofa OX=9823 GN=N</t>
  </si>
  <si>
    <t>Diff-7_iNS-15;Diff-7_iNS-7;Diff-7_PEF;Diff-7_Diff-15</t>
  </si>
  <si>
    <t>F1SM19</t>
  </si>
  <si>
    <t xml:space="preserve">J domain-containing protein </t>
  </si>
  <si>
    <t>tr|F1SM19|F1SM19_PIG J domain-containing protein OS=Sus scrofa OX=9823 GN=DNAJB3 PE=4 SV=2</t>
  </si>
  <si>
    <t>Diff-7_iNS-7;Diff-7_PEF;Diff-7_iNS-15;Diff-7_Diff-15</t>
  </si>
  <si>
    <t>P08132</t>
  </si>
  <si>
    <t xml:space="preserve">Annexin A4 </t>
  </si>
  <si>
    <t>sp|P08132|ANXA4_PIG Annexin A4 OS=Sus scrofa OX=9823 GN=ANXA4 PE=1 SV=2;tr|D0G0C5|D0G0C5_PIG Annexin OS=Sus scrofa OX=9823 GN=ANXA4 PE=2 SV=1;tr|A0A287B583|A0A287B583_PIG Annexin OS=Sus scrofa OX=9823 GN=ANXA4 PE=3 SV=2;tr|A0A287AYJ2|A0A287AYJ2_PIG Annexin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</si>
</sst>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1" fontId="0" fillId="0" borderId="0" xfId="0" applyNumberFormat="1"/>
    <xf numFmtId="0" fontId="0" fillId="0" borderId="1" xfId="0" applyBorder="1"/>
    <xf numFmtId="11" fontId="0" fillId="0" borderId="1" xfId="0" applyNumberFormat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6A4E7-3F10-C04B-B39D-3C42A9AC23F1}">
  <dimension ref="A1:AH31"/>
  <sheetViews>
    <sheetView tabSelected="1" workbookViewId="0">
      <selection activeCell="A13" sqref="A13"/>
    </sheetView>
  </sheetViews>
  <sheetFormatPr baseColWidth="10" defaultRowHeight="16" x14ac:dyDescent="0.2"/>
  <cols>
    <col min="1" max="1" width="18.5" customWidth="1"/>
  </cols>
  <sheetData>
    <row r="1" spans="1:34" s="1" customFormat="1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x14ac:dyDescent="0.2">
      <c r="A2" t="s">
        <v>34</v>
      </c>
      <c r="B2" t="s">
        <v>35</v>
      </c>
      <c r="C2" t="s">
        <v>36</v>
      </c>
      <c r="D2">
        <v>5</v>
      </c>
      <c r="E2">
        <v>3</v>
      </c>
      <c r="F2">
        <v>27.5</v>
      </c>
      <c r="G2">
        <v>9.8401999999999994</v>
      </c>
      <c r="H2">
        <v>91</v>
      </c>
      <c r="I2">
        <v>2.6042000000000001E-3</v>
      </c>
      <c r="J2">
        <v>11.984999999999999</v>
      </c>
      <c r="K2">
        <v>75</v>
      </c>
      <c r="L2">
        <v>200100</v>
      </c>
      <c r="M2">
        <v>169030</v>
      </c>
      <c r="N2">
        <v>210847</v>
      </c>
      <c r="O2">
        <v>150360</v>
      </c>
      <c r="P2">
        <v>172780</v>
      </c>
      <c r="Q2">
        <v>380850</v>
      </c>
      <c r="R2">
        <v>162140</v>
      </c>
      <c r="S2">
        <v>244720</v>
      </c>
      <c r="T2">
        <v>158520</v>
      </c>
      <c r="U2">
        <v>203650</v>
      </c>
      <c r="V2">
        <v>202840</v>
      </c>
      <c r="W2">
        <v>311650</v>
      </c>
      <c r="X2">
        <v>1406600</v>
      </c>
      <c r="Y2">
        <v>1454340</v>
      </c>
      <c r="Z2">
        <v>1249500</v>
      </c>
      <c r="AA2">
        <f>AVERAGE(L2:N2)</f>
        <v>193325.66666666666</v>
      </c>
      <c r="AB2">
        <f t="shared" ref="AB2:AB16" si="0">AVERAGE(O2:Q2)</f>
        <v>234663.33333333334</v>
      </c>
      <c r="AC2">
        <f t="shared" ref="AC2:AC8" si="1">AVERAGE(R2:T2)</f>
        <v>188460</v>
      </c>
      <c r="AD2">
        <f t="shared" ref="AD2:AD31" si="2">AVERAGE(U2:W2)</f>
        <v>239380</v>
      </c>
      <c r="AE2">
        <f t="shared" ref="AE2:AE31" si="3">AVERAGE(X2:Z2)</f>
        <v>1370146.6666666667</v>
      </c>
      <c r="AF2" t="s">
        <v>37</v>
      </c>
      <c r="AG2" s="2">
        <v>2.38305E-8</v>
      </c>
      <c r="AH2" t="s">
        <v>38</v>
      </c>
    </row>
    <row r="3" spans="1:34" x14ac:dyDescent="0.2">
      <c r="A3" s="5" t="s">
        <v>39</v>
      </c>
      <c r="B3" t="s">
        <v>40</v>
      </c>
      <c r="C3" t="s">
        <v>41</v>
      </c>
      <c r="D3">
        <v>39</v>
      </c>
      <c r="E3">
        <v>20</v>
      </c>
      <c r="F3">
        <v>58.2</v>
      </c>
      <c r="G3">
        <v>49.07</v>
      </c>
      <c r="H3">
        <v>450</v>
      </c>
      <c r="I3">
        <v>0</v>
      </c>
      <c r="J3">
        <v>323.31</v>
      </c>
      <c r="K3">
        <v>665</v>
      </c>
      <c r="L3">
        <v>3354900</v>
      </c>
      <c r="M3">
        <v>2901500</v>
      </c>
      <c r="N3">
        <v>2188200</v>
      </c>
      <c r="O3">
        <v>7348800</v>
      </c>
      <c r="P3">
        <v>6852000</v>
      </c>
      <c r="Q3">
        <v>8068533</v>
      </c>
      <c r="R3">
        <v>6158800</v>
      </c>
      <c r="S3">
        <v>6698100</v>
      </c>
      <c r="T3">
        <v>7876340</v>
      </c>
      <c r="U3">
        <v>3965300</v>
      </c>
      <c r="V3">
        <v>4474900</v>
      </c>
      <c r="W3">
        <v>3294000</v>
      </c>
      <c r="X3">
        <v>2229700</v>
      </c>
      <c r="Y3">
        <v>2796900</v>
      </c>
      <c r="Z3">
        <v>1374000</v>
      </c>
      <c r="AA3">
        <f>AVERAGE(L3:N3)</f>
        <v>2814866.6666666665</v>
      </c>
      <c r="AB3">
        <f t="shared" si="0"/>
        <v>7423111</v>
      </c>
      <c r="AC3">
        <f t="shared" si="1"/>
        <v>6911080</v>
      </c>
      <c r="AD3">
        <f t="shared" si="2"/>
        <v>3911400</v>
      </c>
      <c r="AE3">
        <f t="shared" si="3"/>
        <v>2133533.3333333335</v>
      </c>
      <c r="AF3" t="s">
        <v>37</v>
      </c>
      <c r="AG3" s="2">
        <v>5.9990499999999998E-6</v>
      </c>
      <c r="AH3" t="s">
        <v>42</v>
      </c>
    </row>
    <row r="4" spans="1:34" x14ac:dyDescent="0.2">
      <c r="A4" s="5" t="s">
        <v>43</v>
      </c>
      <c r="B4" t="s">
        <v>44</v>
      </c>
      <c r="C4" t="s">
        <v>45</v>
      </c>
      <c r="D4">
        <v>7</v>
      </c>
      <c r="E4">
        <v>12</v>
      </c>
      <c r="F4">
        <v>23.2</v>
      </c>
      <c r="G4">
        <v>69.126000000000005</v>
      </c>
      <c r="H4">
        <v>634</v>
      </c>
      <c r="I4">
        <v>0</v>
      </c>
      <c r="J4">
        <v>276.3</v>
      </c>
      <c r="K4">
        <v>79</v>
      </c>
      <c r="L4">
        <v>1352630</v>
      </c>
      <c r="M4">
        <v>1165900</v>
      </c>
      <c r="N4">
        <v>1446700</v>
      </c>
      <c r="O4">
        <v>224950</v>
      </c>
      <c r="P4">
        <v>113620</v>
      </c>
      <c r="Q4">
        <v>262600</v>
      </c>
      <c r="R4">
        <v>353680</v>
      </c>
      <c r="S4">
        <v>374180</v>
      </c>
      <c r="T4">
        <v>452300</v>
      </c>
      <c r="U4">
        <v>161410</v>
      </c>
      <c r="V4">
        <v>137700</v>
      </c>
      <c r="W4">
        <v>407000</v>
      </c>
      <c r="X4">
        <v>1292430</v>
      </c>
      <c r="Y4">
        <v>1452920</v>
      </c>
      <c r="Z4">
        <v>1019900</v>
      </c>
      <c r="AA4">
        <f>AVERAGE(L4:N4)</f>
        <v>1321743.3333333333</v>
      </c>
      <c r="AB4">
        <f t="shared" si="0"/>
        <v>200390</v>
      </c>
      <c r="AC4">
        <f t="shared" si="1"/>
        <v>393386.66666666669</v>
      </c>
      <c r="AD4">
        <f t="shared" si="2"/>
        <v>235370</v>
      </c>
      <c r="AE4">
        <f t="shared" si="3"/>
        <v>1255083.3333333333</v>
      </c>
      <c r="AF4" t="s">
        <v>37</v>
      </c>
      <c r="AG4" s="2">
        <v>1.8329000000000001E-6</v>
      </c>
      <c r="AH4" t="s">
        <v>46</v>
      </c>
    </row>
    <row r="5" spans="1:34" x14ac:dyDescent="0.2">
      <c r="A5" s="5" t="s">
        <v>47</v>
      </c>
      <c r="B5" t="s">
        <v>48</v>
      </c>
      <c r="C5" t="s">
        <v>49</v>
      </c>
      <c r="D5">
        <v>5</v>
      </c>
      <c r="E5">
        <v>10</v>
      </c>
      <c r="F5">
        <v>50.8</v>
      </c>
      <c r="G5">
        <v>14.9</v>
      </c>
      <c r="H5">
        <v>132</v>
      </c>
      <c r="I5">
        <v>0</v>
      </c>
      <c r="J5">
        <v>323.31</v>
      </c>
      <c r="K5">
        <v>152</v>
      </c>
      <c r="L5">
        <v>0</v>
      </c>
      <c r="M5">
        <v>0</v>
      </c>
      <c r="N5">
        <v>0</v>
      </c>
      <c r="O5">
        <v>956200</v>
      </c>
      <c r="P5">
        <v>709400</v>
      </c>
      <c r="Q5">
        <v>897700</v>
      </c>
      <c r="R5">
        <v>1286600</v>
      </c>
      <c r="S5">
        <v>1614100</v>
      </c>
      <c r="T5">
        <v>1308400</v>
      </c>
      <c r="U5">
        <v>1066400</v>
      </c>
      <c r="V5">
        <v>967730</v>
      </c>
      <c r="W5">
        <v>1361480</v>
      </c>
      <c r="X5">
        <v>11332000</v>
      </c>
      <c r="Y5">
        <v>14234900</v>
      </c>
      <c r="Z5">
        <v>14111600</v>
      </c>
      <c r="AB5">
        <f t="shared" si="0"/>
        <v>854433.33333333337</v>
      </c>
      <c r="AC5">
        <f t="shared" si="1"/>
        <v>1403033.3333333333</v>
      </c>
      <c r="AD5">
        <f t="shared" si="2"/>
        <v>1131870</v>
      </c>
      <c r="AE5">
        <f t="shared" si="3"/>
        <v>13226166.666666666</v>
      </c>
      <c r="AF5" t="s">
        <v>37</v>
      </c>
      <c r="AG5" s="2">
        <v>4.2044700000000001E-9</v>
      </c>
      <c r="AH5" t="s">
        <v>50</v>
      </c>
    </row>
    <row r="6" spans="1:34" x14ac:dyDescent="0.2">
      <c r="A6" s="5" t="s">
        <v>51</v>
      </c>
      <c r="B6" t="s">
        <v>52</v>
      </c>
      <c r="C6" t="s">
        <v>53</v>
      </c>
      <c r="D6">
        <v>6</v>
      </c>
      <c r="E6">
        <v>30</v>
      </c>
      <c r="F6">
        <v>74.8</v>
      </c>
      <c r="G6">
        <v>42.009</v>
      </c>
      <c r="H6">
        <v>377</v>
      </c>
      <c r="I6">
        <v>0</v>
      </c>
      <c r="J6">
        <v>323.31</v>
      </c>
      <c r="K6">
        <v>124</v>
      </c>
      <c r="L6">
        <v>14925000</v>
      </c>
      <c r="M6">
        <v>11298000</v>
      </c>
      <c r="N6">
        <v>9922310</v>
      </c>
      <c r="O6">
        <v>1154600</v>
      </c>
      <c r="P6">
        <v>1343710</v>
      </c>
      <c r="Q6">
        <v>1150381</v>
      </c>
      <c r="R6">
        <v>893020</v>
      </c>
      <c r="S6">
        <v>532390</v>
      </c>
      <c r="T6">
        <v>808800</v>
      </c>
      <c r="U6">
        <v>533760</v>
      </c>
      <c r="V6">
        <v>305640</v>
      </c>
      <c r="W6">
        <v>598100</v>
      </c>
      <c r="X6">
        <v>77022</v>
      </c>
      <c r="Y6">
        <v>76038</v>
      </c>
      <c r="Z6">
        <v>96027</v>
      </c>
      <c r="AA6">
        <f>AVERAGE(L6:N6)</f>
        <v>12048436.666666666</v>
      </c>
      <c r="AB6">
        <f t="shared" si="0"/>
        <v>1216230.3333333333</v>
      </c>
      <c r="AC6">
        <f t="shared" si="1"/>
        <v>744736.66666666663</v>
      </c>
      <c r="AD6">
        <f t="shared" si="2"/>
        <v>479166.66666666669</v>
      </c>
      <c r="AE6">
        <f t="shared" si="3"/>
        <v>83029</v>
      </c>
      <c r="AF6" t="s">
        <v>37</v>
      </c>
      <c r="AG6" s="2">
        <v>6.8047699999999999E-7</v>
      </c>
      <c r="AH6" t="s">
        <v>54</v>
      </c>
    </row>
    <row r="7" spans="1:34" x14ac:dyDescent="0.2">
      <c r="A7" t="s">
        <v>55</v>
      </c>
      <c r="B7" t="s">
        <v>56</v>
      </c>
      <c r="C7" t="s">
        <v>57</v>
      </c>
      <c r="D7">
        <v>5</v>
      </c>
      <c r="E7">
        <v>3</v>
      </c>
      <c r="F7">
        <v>22</v>
      </c>
      <c r="G7">
        <v>11.874000000000001</v>
      </c>
      <c r="H7">
        <v>109</v>
      </c>
      <c r="I7">
        <v>3.3389000000000001E-3</v>
      </c>
      <c r="J7">
        <v>3.0611000000000002</v>
      </c>
      <c r="K7">
        <v>55</v>
      </c>
      <c r="L7">
        <v>335350</v>
      </c>
      <c r="M7">
        <v>292910</v>
      </c>
      <c r="N7">
        <v>340365</v>
      </c>
      <c r="O7">
        <v>70666</v>
      </c>
      <c r="P7">
        <v>86954</v>
      </c>
      <c r="Q7">
        <v>91597</v>
      </c>
      <c r="R7">
        <v>39747</v>
      </c>
      <c r="S7">
        <v>24013</v>
      </c>
      <c r="T7">
        <v>23780</v>
      </c>
      <c r="U7">
        <v>127010</v>
      </c>
      <c r="V7">
        <v>257511</v>
      </c>
      <c r="W7">
        <v>263060</v>
      </c>
      <c r="X7">
        <v>515590</v>
      </c>
      <c r="Y7">
        <v>429000</v>
      </c>
      <c r="Z7">
        <v>395030</v>
      </c>
      <c r="AA7">
        <f>AVERAGE(L7:N7)</f>
        <v>322875</v>
      </c>
      <c r="AB7">
        <f t="shared" si="0"/>
        <v>83072.333333333328</v>
      </c>
      <c r="AC7">
        <f t="shared" si="1"/>
        <v>29180</v>
      </c>
      <c r="AD7">
        <f t="shared" si="2"/>
        <v>215860.33333333334</v>
      </c>
      <c r="AE7">
        <f t="shared" si="3"/>
        <v>446540</v>
      </c>
      <c r="AF7" t="s">
        <v>37</v>
      </c>
      <c r="AG7" s="2">
        <v>3.5329300000000001E-6</v>
      </c>
      <c r="AH7" t="s">
        <v>58</v>
      </c>
    </row>
    <row r="8" spans="1:34" x14ac:dyDescent="0.2">
      <c r="A8" t="s">
        <v>59</v>
      </c>
      <c r="B8" t="s">
        <v>60</v>
      </c>
      <c r="C8" t="s">
        <v>61</v>
      </c>
      <c r="D8">
        <v>11</v>
      </c>
      <c r="E8">
        <v>5</v>
      </c>
      <c r="F8">
        <v>47.7</v>
      </c>
      <c r="G8">
        <v>18.606999999999999</v>
      </c>
      <c r="H8">
        <v>172</v>
      </c>
      <c r="I8">
        <v>0</v>
      </c>
      <c r="J8">
        <v>122.08</v>
      </c>
      <c r="K8">
        <v>83</v>
      </c>
      <c r="L8">
        <v>40078</v>
      </c>
      <c r="M8">
        <v>213580</v>
      </c>
      <c r="N8">
        <v>155490</v>
      </c>
      <c r="O8">
        <v>196630</v>
      </c>
      <c r="P8">
        <v>288701</v>
      </c>
      <c r="Q8">
        <v>338180</v>
      </c>
      <c r="R8">
        <v>180170</v>
      </c>
      <c r="S8">
        <v>387310</v>
      </c>
      <c r="T8">
        <v>266740</v>
      </c>
      <c r="U8">
        <v>297960</v>
      </c>
      <c r="V8">
        <v>298920</v>
      </c>
      <c r="W8">
        <v>343620</v>
      </c>
      <c r="X8">
        <v>814590</v>
      </c>
      <c r="Y8">
        <v>784650</v>
      </c>
      <c r="Z8">
        <v>707650</v>
      </c>
      <c r="AA8">
        <f>AVERAGE(L8:N8)</f>
        <v>136382.66666666666</v>
      </c>
      <c r="AB8">
        <f t="shared" si="0"/>
        <v>274503.66666666669</v>
      </c>
      <c r="AC8">
        <f t="shared" si="1"/>
        <v>278073.33333333331</v>
      </c>
      <c r="AD8">
        <f t="shared" si="2"/>
        <v>313500</v>
      </c>
      <c r="AE8">
        <f t="shared" si="3"/>
        <v>768963.33333333337</v>
      </c>
      <c r="AF8" t="s">
        <v>37</v>
      </c>
      <c r="AG8" s="2">
        <v>1.15887E-5</v>
      </c>
      <c r="AH8" t="s">
        <v>62</v>
      </c>
    </row>
    <row r="9" spans="1:34" x14ac:dyDescent="0.2">
      <c r="A9" t="s">
        <v>63</v>
      </c>
      <c r="B9" t="s">
        <v>64</v>
      </c>
      <c r="C9" t="s">
        <v>65</v>
      </c>
      <c r="D9">
        <v>4</v>
      </c>
      <c r="E9">
        <v>3</v>
      </c>
      <c r="F9">
        <v>14.7</v>
      </c>
      <c r="G9">
        <v>48.197000000000003</v>
      </c>
      <c r="H9">
        <v>443</v>
      </c>
      <c r="I9">
        <v>2.0160999999999998E-3</v>
      </c>
      <c r="J9">
        <v>5.1044999999999998</v>
      </c>
      <c r="K9">
        <v>23</v>
      </c>
      <c r="L9">
        <v>0</v>
      </c>
      <c r="M9">
        <v>0</v>
      </c>
      <c r="N9">
        <v>0</v>
      </c>
      <c r="O9">
        <v>256460</v>
      </c>
      <c r="P9">
        <v>163630</v>
      </c>
      <c r="Q9">
        <v>133000</v>
      </c>
      <c r="R9">
        <v>120790</v>
      </c>
      <c r="S9">
        <v>73863</v>
      </c>
      <c r="T9">
        <v>114840</v>
      </c>
      <c r="U9">
        <v>429780</v>
      </c>
      <c r="V9">
        <v>263880</v>
      </c>
      <c r="W9">
        <v>217440</v>
      </c>
      <c r="X9">
        <v>930200</v>
      </c>
      <c r="Y9">
        <v>1300680</v>
      </c>
      <c r="Z9">
        <v>1343800</v>
      </c>
      <c r="AB9">
        <f t="shared" si="0"/>
        <v>184363.33333333334</v>
      </c>
      <c r="AC9">
        <f t="shared" ref="AC9" si="4">AVERAGE(R9:T9)</f>
        <v>103164.33333333333</v>
      </c>
      <c r="AD9">
        <f t="shared" si="2"/>
        <v>303700</v>
      </c>
      <c r="AE9">
        <f t="shared" si="3"/>
        <v>1191560</v>
      </c>
      <c r="AF9" t="s">
        <v>37</v>
      </c>
      <c r="AG9" s="2">
        <v>1.3980800000000001E-6</v>
      </c>
      <c r="AH9" t="s">
        <v>66</v>
      </c>
    </row>
    <row r="10" spans="1:34" x14ac:dyDescent="0.2">
      <c r="A10" t="s">
        <v>125</v>
      </c>
      <c r="B10" t="s">
        <v>126</v>
      </c>
      <c r="C10" t="s">
        <v>127</v>
      </c>
      <c r="D10">
        <v>1</v>
      </c>
      <c r="E10">
        <v>5</v>
      </c>
      <c r="F10">
        <v>22.9</v>
      </c>
      <c r="G10">
        <v>22.524000000000001</v>
      </c>
      <c r="H10">
        <v>214</v>
      </c>
      <c r="I10">
        <v>0</v>
      </c>
      <c r="J10">
        <v>43.8</v>
      </c>
      <c r="K10">
        <v>80</v>
      </c>
      <c r="L10">
        <v>122690</v>
      </c>
      <c r="M10">
        <v>79472</v>
      </c>
      <c r="N10">
        <v>120770</v>
      </c>
      <c r="O10">
        <v>96038</v>
      </c>
      <c r="P10">
        <v>94927</v>
      </c>
      <c r="Q10">
        <v>115200</v>
      </c>
      <c r="R10">
        <v>108810</v>
      </c>
      <c r="S10">
        <v>141600</v>
      </c>
      <c r="T10">
        <v>103510</v>
      </c>
      <c r="U10">
        <v>925580</v>
      </c>
      <c r="V10">
        <v>1390700</v>
      </c>
      <c r="W10">
        <v>1367650</v>
      </c>
      <c r="X10">
        <v>639700</v>
      </c>
      <c r="Y10">
        <v>619060</v>
      </c>
      <c r="Z10">
        <v>473700</v>
      </c>
      <c r="AA10">
        <f>AVERAGE(L10:N10)</f>
        <v>107644</v>
      </c>
      <c r="AB10">
        <f t="shared" si="0"/>
        <v>102055</v>
      </c>
      <c r="AC10">
        <f>AVERAGE(R10:T10)</f>
        <v>117973.33333333333</v>
      </c>
      <c r="AD10">
        <f t="shared" si="2"/>
        <v>1227976.6666666667</v>
      </c>
      <c r="AE10">
        <f t="shared" si="3"/>
        <v>577486.66666666663</v>
      </c>
      <c r="AF10" t="s">
        <v>37</v>
      </c>
      <c r="AG10" s="2">
        <v>1.9916000000000001E-6</v>
      </c>
      <c r="AH10" t="s">
        <v>128</v>
      </c>
    </row>
    <row r="11" spans="1:34" x14ac:dyDescent="0.2">
      <c r="A11" t="s">
        <v>129</v>
      </c>
      <c r="B11" t="s">
        <v>130</v>
      </c>
      <c r="C11" t="s">
        <v>131</v>
      </c>
      <c r="D11">
        <v>3</v>
      </c>
      <c r="E11">
        <v>1</v>
      </c>
      <c r="F11">
        <v>9.1</v>
      </c>
      <c r="G11">
        <v>17.212</v>
      </c>
      <c r="H11">
        <v>164</v>
      </c>
      <c r="I11">
        <v>2.6595999999999998E-3</v>
      </c>
      <c r="J11">
        <v>12.757</v>
      </c>
      <c r="K11">
        <v>20</v>
      </c>
      <c r="L11">
        <v>52587</v>
      </c>
      <c r="M11">
        <v>32568</v>
      </c>
      <c r="N11">
        <v>178580</v>
      </c>
      <c r="O11">
        <v>67624</v>
      </c>
      <c r="P11">
        <v>75919</v>
      </c>
      <c r="Q11">
        <v>95710</v>
      </c>
      <c r="R11">
        <v>66729</v>
      </c>
      <c r="S11">
        <v>81260</v>
      </c>
      <c r="T11">
        <v>13780</v>
      </c>
      <c r="U11">
        <v>353175</v>
      </c>
      <c r="V11">
        <v>468186</v>
      </c>
      <c r="W11">
        <v>394290</v>
      </c>
      <c r="X11">
        <v>131330</v>
      </c>
      <c r="Y11">
        <v>58008</v>
      </c>
      <c r="Z11">
        <v>70500</v>
      </c>
      <c r="AA11">
        <f>AVERAGE(L11:N11)</f>
        <v>87911.666666666672</v>
      </c>
      <c r="AB11">
        <f t="shared" si="0"/>
        <v>79751</v>
      </c>
      <c r="AC11">
        <f>AVERAGE(R11:T11)</f>
        <v>53923</v>
      </c>
      <c r="AD11">
        <f t="shared" si="2"/>
        <v>405217</v>
      </c>
      <c r="AE11">
        <f t="shared" si="3"/>
        <v>86612.666666666672</v>
      </c>
      <c r="AF11" t="s">
        <v>37</v>
      </c>
      <c r="AG11" s="2">
        <v>3.03163E-5</v>
      </c>
      <c r="AH11" t="s">
        <v>132</v>
      </c>
    </row>
    <row r="12" spans="1:34" x14ac:dyDescent="0.2">
      <c r="A12" t="s">
        <v>133</v>
      </c>
      <c r="B12" t="s">
        <v>134</v>
      </c>
      <c r="C12" t="s">
        <v>135</v>
      </c>
      <c r="D12">
        <v>7</v>
      </c>
      <c r="E12">
        <v>17</v>
      </c>
      <c r="F12">
        <v>42.6</v>
      </c>
      <c r="G12">
        <v>22.367999999999999</v>
      </c>
      <c r="H12">
        <v>223</v>
      </c>
      <c r="I12">
        <v>3.1695999999999998E-3</v>
      </c>
      <c r="J12">
        <v>2.7082999999999999</v>
      </c>
      <c r="K12">
        <v>44</v>
      </c>
      <c r="L12">
        <v>0</v>
      </c>
      <c r="M12">
        <v>0</v>
      </c>
      <c r="N12">
        <v>0</v>
      </c>
      <c r="O12">
        <v>114370</v>
      </c>
      <c r="P12">
        <v>210483</v>
      </c>
      <c r="Q12">
        <v>283820</v>
      </c>
      <c r="R12">
        <v>102710</v>
      </c>
      <c r="S12">
        <v>295830</v>
      </c>
      <c r="T12">
        <v>222140</v>
      </c>
      <c r="U12">
        <v>6658100</v>
      </c>
      <c r="V12">
        <v>5146800</v>
      </c>
      <c r="W12">
        <v>6903000</v>
      </c>
      <c r="X12">
        <v>1636100</v>
      </c>
      <c r="Y12">
        <v>1770250</v>
      </c>
      <c r="Z12">
        <v>1246200</v>
      </c>
      <c r="AB12">
        <f t="shared" si="0"/>
        <v>202891</v>
      </c>
      <c r="AC12">
        <f>AVERAGE(R12:T12)</f>
        <v>206893.33333333334</v>
      </c>
      <c r="AD12">
        <f t="shared" si="2"/>
        <v>6235966.666666667</v>
      </c>
      <c r="AE12">
        <f t="shared" si="3"/>
        <v>1550850</v>
      </c>
      <c r="AF12" t="s">
        <v>37</v>
      </c>
      <c r="AG12" s="2">
        <v>3.9575100000000001E-8</v>
      </c>
      <c r="AH12" t="s">
        <v>107</v>
      </c>
    </row>
    <row r="13" spans="1:34" x14ac:dyDescent="0.2">
      <c r="A13" t="s">
        <v>136</v>
      </c>
      <c r="B13" t="s">
        <v>137</v>
      </c>
      <c r="C13" t="s">
        <v>138</v>
      </c>
      <c r="D13">
        <v>23</v>
      </c>
      <c r="E13">
        <v>4</v>
      </c>
      <c r="F13">
        <v>2.1</v>
      </c>
      <c r="G13">
        <v>267.25</v>
      </c>
      <c r="H13">
        <v>2450</v>
      </c>
      <c r="I13">
        <v>4.0330999999999999E-2</v>
      </c>
      <c r="J13">
        <v>1.2706</v>
      </c>
      <c r="K13">
        <v>5</v>
      </c>
      <c r="L13">
        <v>33541</v>
      </c>
      <c r="M13">
        <v>64930</v>
      </c>
      <c r="N13">
        <v>38930</v>
      </c>
      <c r="O13">
        <v>89557</v>
      </c>
      <c r="P13">
        <v>17033</v>
      </c>
      <c r="Q13">
        <v>21602</v>
      </c>
      <c r="R13">
        <v>28485</v>
      </c>
      <c r="S13">
        <v>16719</v>
      </c>
      <c r="T13">
        <v>22522</v>
      </c>
      <c r="U13">
        <v>1720400</v>
      </c>
      <c r="V13">
        <v>1295400</v>
      </c>
      <c r="W13">
        <v>1816000</v>
      </c>
      <c r="X13">
        <v>468260</v>
      </c>
      <c r="Y13">
        <v>150310</v>
      </c>
      <c r="Z13">
        <v>173720</v>
      </c>
      <c r="AA13">
        <f>AVERAGE(L13:N13)</f>
        <v>45800.333333333336</v>
      </c>
      <c r="AB13">
        <f t="shared" si="0"/>
        <v>42730.666666666664</v>
      </c>
      <c r="AC13">
        <f>AVERAGE(R13:T13)</f>
        <v>22575.333333333332</v>
      </c>
      <c r="AD13">
        <f t="shared" si="2"/>
        <v>1610600</v>
      </c>
      <c r="AE13">
        <f t="shared" si="3"/>
        <v>264096.66666666669</v>
      </c>
      <c r="AF13" t="s">
        <v>37</v>
      </c>
      <c r="AG13" s="2">
        <v>4.3708899999999998E-7</v>
      </c>
      <c r="AH13" t="s">
        <v>139</v>
      </c>
    </row>
    <row r="14" spans="1:34" x14ac:dyDescent="0.2">
      <c r="A14" t="s">
        <v>140</v>
      </c>
      <c r="B14" t="s">
        <v>141</v>
      </c>
      <c r="C14" t="s">
        <v>142</v>
      </c>
      <c r="D14">
        <v>1</v>
      </c>
      <c r="E14">
        <v>1</v>
      </c>
      <c r="F14">
        <v>5.0999999999999996</v>
      </c>
      <c r="G14">
        <v>28.192</v>
      </c>
      <c r="H14">
        <v>254</v>
      </c>
      <c r="I14">
        <v>0.52720999999999996</v>
      </c>
      <c r="J14">
        <v>0.26090999999999998</v>
      </c>
      <c r="K14">
        <v>2</v>
      </c>
      <c r="L14">
        <v>158400</v>
      </c>
      <c r="M14">
        <v>17639</v>
      </c>
      <c r="N14">
        <v>38374</v>
      </c>
      <c r="O14">
        <v>53321</v>
      </c>
      <c r="P14">
        <v>5082.2</v>
      </c>
      <c r="Q14">
        <v>26049</v>
      </c>
      <c r="R14">
        <v>270710</v>
      </c>
      <c r="S14">
        <v>570870</v>
      </c>
      <c r="T14">
        <v>228770</v>
      </c>
      <c r="U14">
        <v>4372400</v>
      </c>
      <c r="V14">
        <v>3366700</v>
      </c>
      <c r="W14">
        <v>3987300</v>
      </c>
      <c r="X14">
        <v>489390</v>
      </c>
      <c r="Y14">
        <v>709711</v>
      </c>
      <c r="Z14">
        <v>203620</v>
      </c>
      <c r="AA14">
        <f>AVERAGE(L14:N14)</f>
        <v>71471</v>
      </c>
      <c r="AB14">
        <f t="shared" si="0"/>
        <v>28150.733333333334</v>
      </c>
      <c r="AC14">
        <f>AVERAGE(R14:T14)</f>
        <v>356783.33333333331</v>
      </c>
      <c r="AD14">
        <f t="shared" si="2"/>
        <v>3908800</v>
      </c>
      <c r="AE14">
        <f t="shared" si="3"/>
        <v>467573.66666666669</v>
      </c>
      <c r="AF14" t="s">
        <v>37</v>
      </c>
      <c r="AG14" s="2">
        <v>2.7748000000000001E-8</v>
      </c>
      <c r="AH14" t="s">
        <v>143</v>
      </c>
    </row>
    <row r="15" spans="1:34" x14ac:dyDescent="0.2">
      <c r="A15" t="s">
        <v>144</v>
      </c>
      <c r="B15" t="s">
        <v>145</v>
      </c>
      <c r="C15" t="s">
        <v>146</v>
      </c>
      <c r="D15">
        <v>5</v>
      </c>
      <c r="E15">
        <v>2</v>
      </c>
      <c r="F15">
        <v>8.1999999999999993</v>
      </c>
      <c r="G15">
        <v>35.828000000000003</v>
      </c>
      <c r="H15">
        <v>319</v>
      </c>
      <c r="I15">
        <v>5.3333E-3</v>
      </c>
      <c r="J15">
        <v>1.9323999999999999</v>
      </c>
      <c r="K15">
        <v>18</v>
      </c>
      <c r="L15">
        <v>80239</v>
      </c>
      <c r="M15">
        <v>56434</v>
      </c>
      <c r="N15">
        <v>83814</v>
      </c>
      <c r="O15">
        <v>51964</v>
      </c>
      <c r="P15">
        <v>48827</v>
      </c>
      <c r="Q15">
        <v>51485</v>
      </c>
      <c r="R15">
        <v>36065</v>
      </c>
      <c r="S15">
        <v>44621</v>
      </c>
      <c r="T15">
        <v>34701</v>
      </c>
      <c r="U15">
        <v>172329</v>
      </c>
      <c r="V15">
        <v>197000</v>
      </c>
      <c r="W15">
        <v>224710</v>
      </c>
      <c r="X15">
        <v>38930</v>
      </c>
      <c r="Y15">
        <v>74630</v>
      </c>
      <c r="Z15">
        <v>59380</v>
      </c>
      <c r="AA15">
        <f>AVERAGE(L15:N15)</f>
        <v>73495.666666666672</v>
      </c>
      <c r="AB15">
        <f t="shared" si="0"/>
        <v>50758.666666666664</v>
      </c>
      <c r="AC15">
        <f t="shared" ref="AC15" si="5">AVERAGE(R15:T15)</f>
        <v>38462.333333333336</v>
      </c>
      <c r="AD15">
        <f t="shared" si="2"/>
        <v>198013</v>
      </c>
      <c r="AE15">
        <f t="shared" si="3"/>
        <v>57646.666666666664</v>
      </c>
      <c r="AF15" t="s">
        <v>37</v>
      </c>
      <c r="AG15" s="2">
        <v>1.34523E-6</v>
      </c>
      <c r="AH15" t="s">
        <v>132</v>
      </c>
    </row>
    <row r="16" spans="1:34" s="3" customFormat="1" x14ac:dyDescent="0.2">
      <c r="A16" s="3" t="s">
        <v>67</v>
      </c>
      <c r="B16" s="3" t="s">
        <v>68</v>
      </c>
      <c r="C16" s="3" t="s">
        <v>69</v>
      </c>
      <c r="D16" s="3">
        <v>9</v>
      </c>
      <c r="E16" s="3">
        <v>9</v>
      </c>
      <c r="F16" s="3">
        <v>38.299999999999997</v>
      </c>
      <c r="G16" s="3">
        <v>17.302</v>
      </c>
      <c r="H16" s="3">
        <v>149</v>
      </c>
      <c r="I16" s="3">
        <v>0</v>
      </c>
      <c r="J16" s="3">
        <v>91.281999999999996</v>
      </c>
      <c r="K16" s="3">
        <v>302</v>
      </c>
      <c r="L16" s="3">
        <v>535860</v>
      </c>
      <c r="M16" s="3">
        <v>625850</v>
      </c>
      <c r="N16" s="3">
        <v>1446000</v>
      </c>
      <c r="O16" s="3">
        <v>1607300</v>
      </c>
      <c r="P16" s="3">
        <v>2225200</v>
      </c>
      <c r="Q16" s="3">
        <v>2128700</v>
      </c>
      <c r="R16" s="3">
        <v>11905500</v>
      </c>
      <c r="S16" s="3">
        <v>12555400</v>
      </c>
      <c r="T16" s="3">
        <v>9526200</v>
      </c>
      <c r="U16" s="3">
        <v>11573200</v>
      </c>
      <c r="V16" s="3">
        <v>12539200</v>
      </c>
      <c r="W16" s="3">
        <v>10411000</v>
      </c>
      <c r="X16" s="3">
        <v>17681900</v>
      </c>
      <c r="Y16" s="3">
        <v>14954800</v>
      </c>
      <c r="Z16" s="3">
        <v>12467000</v>
      </c>
      <c r="AA16" s="3">
        <f>AVERAGE(L16:N16)</f>
        <v>869236.66666666663</v>
      </c>
      <c r="AB16" s="3">
        <f t="shared" si="0"/>
        <v>1987066.6666666667</v>
      </c>
      <c r="AC16" s="3">
        <f>AVERAGE(R16:T16)</f>
        <v>11329033.333333334</v>
      </c>
      <c r="AD16" s="3">
        <f t="shared" si="2"/>
        <v>11507800</v>
      </c>
      <c r="AE16" s="3">
        <f t="shared" si="3"/>
        <v>15034566.666666666</v>
      </c>
      <c r="AF16" s="3" t="s">
        <v>37</v>
      </c>
      <c r="AG16" s="4">
        <v>8.7939499999999997E-7</v>
      </c>
      <c r="AH16" s="3" t="s">
        <v>70</v>
      </c>
    </row>
    <row r="17" spans="1:34" x14ac:dyDescent="0.2">
      <c r="A17" t="s">
        <v>71</v>
      </c>
      <c r="B17" t="s">
        <v>72</v>
      </c>
      <c r="C17" t="s">
        <v>73</v>
      </c>
      <c r="D17">
        <v>15</v>
      </c>
      <c r="E17">
        <v>1</v>
      </c>
      <c r="F17">
        <v>1.1000000000000001</v>
      </c>
      <c r="G17">
        <v>128.74</v>
      </c>
      <c r="H17">
        <v>1186</v>
      </c>
      <c r="I17">
        <v>0.13857</v>
      </c>
      <c r="J17">
        <v>0.81423000000000001</v>
      </c>
      <c r="K17">
        <v>2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18480000</v>
      </c>
      <c r="V17">
        <v>15920000</v>
      </c>
      <c r="W17">
        <v>13462000</v>
      </c>
      <c r="X17">
        <v>23364000</v>
      </c>
      <c r="Y17">
        <v>17334000</v>
      </c>
      <c r="Z17">
        <v>26039000</v>
      </c>
      <c r="AD17">
        <f t="shared" si="2"/>
        <v>15954000</v>
      </c>
      <c r="AE17">
        <f t="shared" si="3"/>
        <v>22245666.666666668</v>
      </c>
      <c r="AF17" t="s">
        <v>37</v>
      </c>
      <c r="AG17" s="2">
        <v>3.8938600000000002E-7</v>
      </c>
      <c r="AH17" t="s">
        <v>74</v>
      </c>
    </row>
    <row r="18" spans="1:34" x14ac:dyDescent="0.2">
      <c r="A18" t="s">
        <v>75</v>
      </c>
      <c r="B18" t="s">
        <v>76</v>
      </c>
      <c r="C18" t="s">
        <v>77</v>
      </c>
      <c r="D18">
        <v>4</v>
      </c>
      <c r="E18">
        <v>1</v>
      </c>
      <c r="F18">
        <v>1.5</v>
      </c>
      <c r="G18">
        <v>105.36</v>
      </c>
      <c r="H18">
        <v>932</v>
      </c>
      <c r="I18">
        <v>0.59689000000000003</v>
      </c>
      <c r="J18">
        <v>0.18592</v>
      </c>
      <c r="K18">
        <v>2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100230</v>
      </c>
      <c r="V18">
        <v>142350</v>
      </c>
      <c r="W18">
        <v>155470</v>
      </c>
      <c r="X18">
        <v>433750</v>
      </c>
      <c r="Y18">
        <v>420710</v>
      </c>
      <c r="Z18">
        <v>341270</v>
      </c>
      <c r="AD18">
        <f t="shared" si="2"/>
        <v>132683.33333333334</v>
      </c>
      <c r="AE18">
        <f t="shared" si="3"/>
        <v>398576.66666666669</v>
      </c>
      <c r="AF18" t="s">
        <v>37</v>
      </c>
      <c r="AG18" s="2">
        <v>1.1820300000000001E-8</v>
      </c>
      <c r="AH18" t="s">
        <v>78</v>
      </c>
    </row>
    <row r="19" spans="1:34" x14ac:dyDescent="0.2">
      <c r="A19" t="s">
        <v>79</v>
      </c>
      <c r="B19" t="s">
        <v>80</v>
      </c>
      <c r="C19" t="s">
        <v>81</v>
      </c>
      <c r="D19">
        <v>3</v>
      </c>
      <c r="E19">
        <v>2</v>
      </c>
      <c r="F19">
        <v>22.4</v>
      </c>
      <c r="G19">
        <v>11.691000000000001</v>
      </c>
      <c r="H19">
        <v>116</v>
      </c>
      <c r="I19">
        <v>0.18911</v>
      </c>
      <c r="J19">
        <v>0.67622000000000004</v>
      </c>
      <c r="K19">
        <v>4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64668</v>
      </c>
      <c r="V19">
        <v>129740</v>
      </c>
      <c r="W19">
        <v>139880</v>
      </c>
      <c r="X19">
        <v>187556</v>
      </c>
      <c r="Y19">
        <v>138320</v>
      </c>
      <c r="Z19">
        <v>141667</v>
      </c>
      <c r="AD19">
        <f t="shared" si="2"/>
        <v>111429.33333333333</v>
      </c>
      <c r="AE19">
        <f t="shared" si="3"/>
        <v>155847.66666666666</v>
      </c>
      <c r="AF19" t="s">
        <v>37</v>
      </c>
      <c r="AG19" s="2">
        <v>7.7626900000000004E-6</v>
      </c>
      <c r="AH19" t="s">
        <v>74</v>
      </c>
    </row>
    <row r="20" spans="1:34" x14ac:dyDescent="0.2">
      <c r="A20" t="s">
        <v>82</v>
      </c>
      <c r="B20" t="s">
        <v>83</v>
      </c>
      <c r="C20" t="s">
        <v>84</v>
      </c>
      <c r="D20">
        <v>8</v>
      </c>
      <c r="E20">
        <v>2</v>
      </c>
      <c r="F20">
        <v>4.7</v>
      </c>
      <c r="G20">
        <v>47.790999999999997</v>
      </c>
      <c r="H20">
        <v>427</v>
      </c>
      <c r="I20">
        <v>0.28466000000000002</v>
      </c>
      <c r="J20">
        <v>0.5806</v>
      </c>
      <c r="K20">
        <v>2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95716</v>
      </c>
      <c r="V20">
        <v>50023</v>
      </c>
      <c r="W20">
        <v>94501</v>
      </c>
      <c r="X20">
        <v>322700</v>
      </c>
      <c r="Y20">
        <v>200150</v>
      </c>
      <c r="Z20">
        <v>265740</v>
      </c>
      <c r="AD20">
        <f t="shared" si="2"/>
        <v>80080</v>
      </c>
      <c r="AE20">
        <f t="shared" si="3"/>
        <v>262863.33333333331</v>
      </c>
      <c r="AF20" t="s">
        <v>37</v>
      </c>
      <c r="AG20" s="2">
        <v>2.5962199999999999E-6</v>
      </c>
      <c r="AH20" t="s">
        <v>62</v>
      </c>
    </row>
    <row r="21" spans="1:34" x14ac:dyDescent="0.2">
      <c r="A21" t="s">
        <v>85</v>
      </c>
      <c r="B21" t="s">
        <v>86</v>
      </c>
      <c r="C21" t="s">
        <v>87</v>
      </c>
      <c r="D21">
        <v>9</v>
      </c>
      <c r="E21">
        <v>2</v>
      </c>
      <c r="F21">
        <v>11.4</v>
      </c>
      <c r="G21">
        <v>35.561</v>
      </c>
      <c r="H21">
        <v>315</v>
      </c>
      <c r="I21">
        <v>0.18715999999999999</v>
      </c>
      <c r="J21">
        <v>0.68291000000000002</v>
      </c>
      <c r="K21">
        <v>2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552400</v>
      </c>
      <c r="V21">
        <v>534990</v>
      </c>
      <c r="W21">
        <v>734800</v>
      </c>
      <c r="X21">
        <v>801200</v>
      </c>
      <c r="Y21">
        <v>1114100</v>
      </c>
      <c r="Z21">
        <v>1236800</v>
      </c>
      <c r="AD21">
        <f t="shared" si="2"/>
        <v>607396.66666666663</v>
      </c>
      <c r="AE21">
        <f t="shared" si="3"/>
        <v>1050700</v>
      </c>
      <c r="AF21" t="s">
        <v>37</v>
      </c>
      <c r="AG21" s="2">
        <v>8.8269399999999998E-7</v>
      </c>
      <c r="AH21" t="s">
        <v>78</v>
      </c>
    </row>
    <row r="22" spans="1:34" x14ac:dyDescent="0.2">
      <c r="A22" t="s">
        <v>88</v>
      </c>
      <c r="B22" t="s">
        <v>89</v>
      </c>
      <c r="C22" t="s">
        <v>90</v>
      </c>
      <c r="D22">
        <v>2</v>
      </c>
      <c r="E22">
        <v>1</v>
      </c>
      <c r="F22">
        <v>1.3</v>
      </c>
      <c r="G22">
        <v>112.54</v>
      </c>
      <c r="H22">
        <v>987</v>
      </c>
      <c r="I22">
        <v>0.45023000000000002</v>
      </c>
      <c r="J22">
        <v>0.3417</v>
      </c>
      <c r="K22">
        <v>7</v>
      </c>
      <c r="L22">
        <v>358955</v>
      </c>
      <c r="M22">
        <v>1053800</v>
      </c>
      <c r="N22">
        <v>869751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318040</v>
      </c>
      <c r="V22">
        <v>376130</v>
      </c>
      <c r="W22">
        <v>331660</v>
      </c>
      <c r="X22">
        <v>277267</v>
      </c>
      <c r="Y22">
        <v>377880</v>
      </c>
      <c r="Z22">
        <v>494960</v>
      </c>
      <c r="AA22">
        <f>AVERAGE(L22:N22)</f>
        <v>760835.33333333337</v>
      </c>
      <c r="AD22">
        <f t="shared" si="2"/>
        <v>341943.33333333331</v>
      </c>
      <c r="AE22">
        <f t="shared" si="3"/>
        <v>383369</v>
      </c>
      <c r="AF22" t="s">
        <v>37</v>
      </c>
      <c r="AG22">
        <v>1.2953800000000001E-3</v>
      </c>
      <c r="AH22" t="s">
        <v>91</v>
      </c>
    </row>
    <row r="23" spans="1:34" x14ac:dyDescent="0.2">
      <c r="A23" t="s">
        <v>92</v>
      </c>
      <c r="B23" t="s">
        <v>93</v>
      </c>
      <c r="C23" t="s">
        <v>94</v>
      </c>
      <c r="D23">
        <v>2</v>
      </c>
      <c r="E23">
        <v>2</v>
      </c>
      <c r="F23">
        <v>8.1999999999999993</v>
      </c>
      <c r="G23">
        <v>33.209000000000003</v>
      </c>
      <c r="H23">
        <v>293</v>
      </c>
      <c r="I23">
        <v>0.47503000000000001</v>
      </c>
      <c r="J23">
        <v>0.31423000000000001</v>
      </c>
      <c r="K23">
        <v>2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320280</v>
      </c>
      <c r="V23">
        <v>294870</v>
      </c>
      <c r="W23">
        <v>437310</v>
      </c>
      <c r="X23">
        <v>328130</v>
      </c>
      <c r="Y23">
        <v>232980</v>
      </c>
      <c r="Z23">
        <v>360790</v>
      </c>
      <c r="AD23">
        <f t="shared" si="2"/>
        <v>350820</v>
      </c>
      <c r="AE23">
        <f t="shared" si="3"/>
        <v>307300</v>
      </c>
      <c r="AF23" t="s">
        <v>37</v>
      </c>
      <c r="AG23" s="2">
        <v>1.67584E-6</v>
      </c>
      <c r="AH23" t="s">
        <v>95</v>
      </c>
    </row>
    <row r="24" spans="1:34" x14ac:dyDescent="0.2">
      <c r="A24" t="s">
        <v>96</v>
      </c>
      <c r="B24" t="s">
        <v>97</v>
      </c>
      <c r="C24" t="s">
        <v>98</v>
      </c>
      <c r="D24">
        <v>1</v>
      </c>
      <c r="E24">
        <v>1</v>
      </c>
      <c r="F24">
        <v>9.8000000000000007</v>
      </c>
      <c r="G24">
        <v>19.446000000000002</v>
      </c>
      <c r="H24">
        <v>184</v>
      </c>
      <c r="I24">
        <v>0.58433000000000002</v>
      </c>
      <c r="J24">
        <v>0.20286999999999999</v>
      </c>
      <c r="K24">
        <v>1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526550</v>
      </c>
      <c r="V24">
        <v>528880</v>
      </c>
      <c r="W24">
        <v>710370</v>
      </c>
      <c r="X24">
        <v>329650</v>
      </c>
      <c r="Y24">
        <v>244330</v>
      </c>
      <c r="Z24">
        <v>411190</v>
      </c>
      <c r="AD24">
        <f t="shared" si="2"/>
        <v>588600</v>
      </c>
      <c r="AE24">
        <f t="shared" si="3"/>
        <v>328390</v>
      </c>
      <c r="AF24" t="s">
        <v>37</v>
      </c>
      <c r="AG24" s="2">
        <v>6.2655099999999998E-7</v>
      </c>
      <c r="AH24" t="s">
        <v>99</v>
      </c>
    </row>
    <row r="25" spans="1:34" x14ac:dyDescent="0.2">
      <c r="A25" t="s">
        <v>100</v>
      </c>
      <c r="B25" t="s">
        <v>101</v>
      </c>
      <c r="C25" t="s">
        <v>102</v>
      </c>
      <c r="D25">
        <v>1</v>
      </c>
      <c r="E25">
        <v>2</v>
      </c>
      <c r="F25">
        <v>3.5</v>
      </c>
      <c r="G25">
        <v>93.847999999999999</v>
      </c>
      <c r="H25">
        <v>837</v>
      </c>
      <c r="I25">
        <v>0.13961999999999999</v>
      </c>
      <c r="J25">
        <v>0.80930000000000002</v>
      </c>
      <c r="K25">
        <v>4</v>
      </c>
      <c r="L25">
        <v>1450900</v>
      </c>
      <c r="M25">
        <v>1930364</v>
      </c>
      <c r="N25">
        <v>1332840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82058</v>
      </c>
      <c r="V25">
        <v>103090</v>
      </c>
      <c r="W25">
        <v>200990</v>
      </c>
      <c r="X25">
        <v>3736300</v>
      </c>
      <c r="Y25">
        <v>5277300</v>
      </c>
      <c r="Z25">
        <v>3355700</v>
      </c>
      <c r="AA25">
        <f>AVERAGE(L25:N25)</f>
        <v>1571368</v>
      </c>
      <c r="AD25">
        <f t="shared" si="2"/>
        <v>128712.66666666667</v>
      </c>
      <c r="AE25">
        <f t="shared" si="3"/>
        <v>4123100</v>
      </c>
      <c r="AF25" t="s">
        <v>37</v>
      </c>
      <c r="AG25" s="2">
        <v>3.27035E-6</v>
      </c>
      <c r="AH25" t="s">
        <v>103</v>
      </c>
    </row>
    <row r="26" spans="1:34" x14ac:dyDescent="0.2">
      <c r="A26" t="s">
        <v>104</v>
      </c>
      <c r="B26" t="s">
        <v>105</v>
      </c>
      <c r="C26" t="s">
        <v>106</v>
      </c>
      <c r="D26">
        <v>1</v>
      </c>
      <c r="E26">
        <v>1</v>
      </c>
      <c r="F26">
        <v>3.3</v>
      </c>
      <c r="G26">
        <v>30.478000000000002</v>
      </c>
      <c r="H26">
        <v>274</v>
      </c>
      <c r="I26">
        <v>0.64781999999999995</v>
      </c>
      <c r="J26">
        <v>9.6889000000000003E-2</v>
      </c>
      <c r="K26">
        <v>1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311730</v>
      </c>
      <c r="V26">
        <v>288450</v>
      </c>
      <c r="W26">
        <v>427910</v>
      </c>
      <c r="X26">
        <v>43031</v>
      </c>
      <c r="Y26">
        <v>126800</v>
      </c>
      <c r="Z26">
        <v>109220</v>
      </c>
      <c r="AD26">
        <f t="shared" si="2"/>
        <v>342696.66666666669</v>
      </c>
      <c r="AE26">
        <f t="shared" si="3"/>
        <v>93017</v>
      </c>
      <c r="AF26" t="s">
        <v>37</v>
      </c>
      <c r="AG26" s="2">
        <v>2.6101600000000002E-6</v>
      </c>
      <c r="AH26" t="s">
        <v>107</v>
      </c>
    </row>
    <row r="27" spans="1:34" x14ac:dyDescent="0.2">
      <c r="A27" t="s">
        <v>108</v>
      </c>
      <c r="B27" t="s">
        <v>109</v>
      </c>
      <c r="C27" t="s">
        <v>110</v>
      </c>
      <c r="D27">
        <v>1</v>
      </c>
      <c r="E27">
        <v>1</v>
      </c>
      <c r="F27">
        <v>3.3</v>
      </c>
      <c r="G27">
        <v>30.190999999999999</v>
      </c>
      <c r="H27">
        <v>275</v>
      </c>
      <c r="I27">
        <v>0.45726</v>
      </c>
      <c r="J27">
        <v>0.33211000000000002</v>
      </c>
      <c r="K27">
        <v>1</v>
      </c>
      <c r="L27">
        <v>134820</v>
      </c>
      <c r="M27">
        <v>40374</v>
      </c>
      <c r="N27">
        <v>66855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236380</v>
      </c>
      <c r="V27">
        <v>180190</v>
      </c>
      <c r="W27">
        <v>301740</v>
      </c>
      <c r="X27">
        <v>50407</v>
      </c>
      <c r="Y27">
        <v>25452</v>
      </c>
      <c r="Z27">
        <v>23361</v>
      </c>
      <c r="AA27">
        <f>AVERAGE(L27:N27)</f>
        <v>80683</v>
      </c>
      <c r="AD27">
        <f t="shared" si="2"/>
        <v>239436.66666666666</v>
      </c>
      <c r="AE27">
        <f t="shared" si="3"/>
        <v>33073.333333333336</v>
      </c>
      <c r="AF27" t="s">
        <v>37</v>
      </c>
      <c r="AG27" s="2">
        <v>4.2889599999999997E-5</v>
      </c>
      <c r="AH27" t="s">
        <v>111</v>
      </c>
    </row>
    <row r="28" spans="1:34" x14ac:dyDescent="0.2">
      <c r="A28" t="s">
        <v>112</v>
      </c>
      <c r="B28" t="s">
        <v>113</v>
      </c>
      <c r="C28" t="s">
        <v>114</v>
      </c>
      <c r="D28">
        <v>6</v>
      </c>
      <c r="E28">
        <v>1</v>
      </c>
      <c r="F28">
        <v>2.2000000000000002</v>
      </c>
      <c r="G28">
        <v>59.226999999999997</v>
      </c>
      <c r="H28">
        <v>536</v>
      </c>
      <c r="I28">
        <v>0.28610999999999998</v>
      </c>
      <c r="J28">
        <v>0.57811999999999997</v>
      </c>
      <c r="K28">
        <v>2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75787</v>
      </c>
      <c r="V28">
        <v>51876</v>
      </c>
      <c r="W28">
        <v>82577</v>
      </c>
      <c r="X28">
        <v>32285</v>
      </c>
      <c r="Y28">
        <v>35862</v>
      </c>
      <c r="Z28">
        <v>22101</v>
      </c>
      <c r="AD28">
        <f t="shared" si="2"/>
        <v>70080</v>
      </c>
      <c r="AE28">
        <f t="shared" si="3"/>
        <v>30082.666666666668</v>
      </c>
      <c r="AF28" t="s">
        <v>37</v>
      </c>
      <c r="AG28" s="2">
        <v>2.1046900000000001E-6</v>
      </c>
      <c r="AH28" t="s">
        <v>99</v>
      </c>
    </row>
    <row r="29" spans="1:34" x14ac:dyDescent="0.2">
      <c r="A29" t="s">
        <v>115</v>
      </c>
      <c r="B29" t="s">
        <v>116</v>
      </c>
      <c r="C29" t="s">
        <v>117</v>
      </c>
      <c r="D29">
        <v>2</v>
      </c>
      <c r="E29">
        <v>3</v>
      </c>
      <c r="F29">
        <v>1.5</v>
      </c>
      <c r="G29">
        <v>394.55</v>
      </c>
      <c r="H29">
        <v>3585</v>
      </c>
      <c r="I29">
        <v>9.9132999999999999E-3</v>
      </c>
      <c r="J29">
        <v>1.7143999999999999</v>
      </c>
      <c r="K29">
        <v>4</v>
      </c>
      <c r="L29">
        <v>26526</v>
      </c>
      <c r="M29">
        <v>80435</v>
      </c>
      <c r="N29">
        <v>8647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372650</v>
      </c>
      <c r="V29">
        <v>274846</v>
      </c>
      <c r="W29">
        <v>406490</v>
      </c>
      <c r="X29">
        <v>46165</v>
      </c>
      <c r="Y29">
        <v>56881</v>
      </c>
      <c r="Z29">
        <v>96027</v>
      </c>
      <c r="AA29">
        <f>AVERAGE(L29:N29)</f>
        <v>38536</v>
      </c>
      <c r="AD29">
        <f t="shared" si="2"/>
        <v>351328.66666666669</v>
      </c>
      <c r="AE29">
        <f t="shared" si="3"/>
        <v>66357.666666666672</v>
      </c>
      <c r="AF29" t="s">
        <v>37</v>
      </c>
      <c r="AG29" s="2">
        <v>1.60479E-6</v>
      </c>
      <c r="AH29" t="s">
        <v>118</v>
      </c>
    </row>
    <row r="30" spans="1:34" x14ac:dyDescent="0.2">
      <c r="A30" t="s">
        <v>119</v>
      </c>
      <c r="B30" t="s">
        <v>120</v>
      </c>
      <c r="C30" t="s">
        <v>121</v>
      </c>
      <c r="D30">
        <v>2</v>
      </c>
      <c r="E30">
        <v>1</v>
      </c>
      <c r="F30">
        <v>2.2999999999999998</v>
      </c>
      <c r="G30">
        <v>44.375</v>
      </c>
      <c r="H30">
        <v>394</v>
      </c>
      <c r="I30">
        <v>0.44079000000000002</v>
      </c>
      <c r="J30">
        <v>0.35086000000000001</v>
      </c>
      <c r="K30">
        <v>2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7052000</v>
      </c>
      <c r="V30">
        <v>4329200</v>
      </c>
      <c r="W30">
        <v>5511000</v>
      </c>
      <c r="X30">
        <v>2807400</v>
      </c>
      <c r="Y30">
        <v>1777100</v>
      </c>
      <c r="Z30">
        <v>2754900</v>
      </c>
      <c r="AD30">
        <f t="shared" si="2"/>
        <v>5630733.333333333</v>
      </c>
      <c r="AE30">
        <f t="shared" si="3"/>
        <v>2446466.6666666665</v>
      </c>
      <c r="AF30" t="s">
        <v>37</v>
      </c>
      <c r="AG30" s="2">
        <v>3.2053399999999999E-6</v>
      </c>
      <c r="AH30" t="s">
        <v>99</v>
      </c>
    </row>
    <row r="31" spans="1:34" x14ac:dyDescent="0.2">
      <c r="A31" t="s">
        <v>122</v>
      </c>
      <c r="B31" t="s">
        <v>123</v>
      </c>
      <c r="C31" t="s">
        <v>124</v>
      </c>
      <c r="D31">
        <v>4</v>
      </c>
      <c r="E31">
        <v>10</v>
      </c>
      <c r="F31">
        <v>21.6</v>
      </c>
      <c r="G31">
        <v>55.390999999999998</v>
      </c>
      <c r="H31">
        <v>499</v>
      </c>
      <c r="I31">
        <v>1.7331E-3</v>
      </c>
      <c r="J31">
        <v>3.3696999999999999</v>
      </c>
      <c r="K31">
        <v>29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231830</v>
      </c>
      <c r="V31">
        <v>270310</v>
      </c>
      <c r="W31">
        <v>265590</v>
      </c>
      <c r="X31">
        <v>95405</v>
      </c>
      <c r="Y31">
        <v>137620</v>
      </c>
      <c r="Z31">
        <v>146537</v>
      </c>
      <c r="AD31">
        <f t="shared" si="2"/>
        <v>255910</v>
      </c>
      <c r="AE31">
        <f t="shared" si="3"/>
        <v>126520.66666666667</v>
      </c>
      <c r="AF31" t="s">
        <v>37</v>
      </c>
      <c r="AG31" s="2">
        <v>4.3714400000000004E-9</v>
      </c>
      <c r="AH31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Sekkarin Ploypetch</dc:creator>
  <cp:lastModifiedBy>Sekkarin Ploypetch</cp:lastModifiedBy>
  <dcterms:created xsi:type="dcterms:W3CDTF">2024-04-03T04:04:01Z</dcterms:created>
  <dcterms:modified xsi:type="dcterms:W3CDTF">2024-08-26T16:04:46Z</dcterms:modified>
</cp:coreProperties>
</file>