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ieseicmg-my.sharepoint.com/personal/tsuchiya_kenji_nies_go_jp/Documents/BOX/Publication Kenji Tsuchiya/★28_小貝川メタン_内部負荷推定/Draft/PeerJ/R1/"/>
    </mc:Choice>
  </mc:AlternateContent>
  <xr:revisionPtr revIDLastSave="105" documentId="8_{0ACB0C76-CC2A-47EA-9940-3FBB22DAB043}" xr6:coauthVersionLast="47" xr6:coauthVersionMax="47" xr10:uidLastSave="{82C519A0-913D-455B-8426-FCAD334281C6}"/>
  <bookViews>
    <workbookView xWindow="-38520" yWindow="-345" windowWidth="38640" windowHeight="21120" xr2:uid="{F3E11C42-1A37-4634-B33B-933E306031CC}"/>
  </bookViews>
  <sheets>
    <sheet name="Raw data" sheetId="1" r:id="rId1"/>
    <sheet name="Segment average &amp; Fintern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61" i="1" l="1"/>
  <c r="AM65" i="1"/>
  <c r="AM64" i="1"/>
  <c r="AM63" i="1"/>
  <c r="AM62" i="1"/>
  <c r="AM60" i="1"/>
  <c r="AM59" i="1"/>
  <c r="AM58" i="1"/>
  <c r="AM57" i="1"/>
  <c r="AM56" i="1"/>
  <c r="AM55" i="1"/>
  <c r="AM54" i="1"/>
  <c r="AM53" i="1"/>
  <c r="AM52" i="1"/>
  <c r="AM51" i="1"/>
  <c r="AM50" i="1"/>
  <c r="AM49" i="1"/>
  <c r="AM48" i="1"/>
  <c r="AM47" i="1"/>
  <c r="AM46" i="1"/>
  <c r="AM45" i="1"/>
  <c r="AM44" i="1"/>
  <c r="AM43" i="1"/>
  <c r="AM42" i="1"/>
  <c r="AM41" i="1"/>
  <c r="AM40" i="1"/>
  <c r="AM39" i="1"/>
  <c r="AM38" i="1"/>
  <c r="AM37" i="1"/>
  <c r="AM36" i="1"/>
  <c r="AM35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AM2" i="1"/>
  <c r="X65" i="1"/>
  <c r="W65" i="1"/>
  <c r="V65" i="1"/>
  <c r="U65" i="1"/>
  <c r="T65" i="1"/>
  <c r="X64" i="1"/>
  <c r="W64" i="1"/>
  <c r="V64" i="1"/>
  <c r="U64" i="1"/>
  <c r="T64" i="1"/>
  <c r="X63" i="1"/>
  <c r="W63" i="1"/>
  <c r="V63" i="1"/>
  <c r="U63" i="1"/>
  <c r="T63" i="1"/>
  <c r="X62" i="1"/>
  <c r="W62" i="1"/>
  <c r="V62" i="1"/>
  <c r="U62" i="1"/>
  <c r="T62" i="1"/>
  <c r="X61" i="1"/>
  <c r="W61" i="1"/>
  <c r="V61" i="1"/>
  <c r="U61" i="1"/>
  <c r="T61" i="1"/>
  <c r="X60" i="1"/>
  <c r="W60" i="1"/>
  <c r="V60" i="1"/>
  <c r="U60" i="1"/>
  <c r="T60" i="1"/>
  <c r="X59" i="1"/>
  <c r="W59" i="1"/>
  <c r="V59" i="1"/>
  <c r="U59" i="1"/>
  <c r="T59" i="1"/>
  <c r="X58" i="1"/>
  <c r="W58" i="1"/>
  <c r="V58" i="1"/>
  <c r="U58" i="1"/>
  <c r="T58" i="1"/>
  <c r="X57" i="1"/>
  <c r="W57" i="1"/>
  <c r="V57" i="1"/>
  <c r="U57" i="1"/>
  <c r="T57" i="1"/>
  <c r="X54" i="1"/>
  <c r="W54" i="1"/>
  <c r="V54" i="1"/>
  <c r="U54" i="1"/>
  <c r="T54" i="1"/>
  <c r="X52" i="1"/>
  <c r="W52" i="1"/>
  <c r="V52" i="1"/>
  <c r="U52" i="1"/>
  <c r="T52" i="1"/>
  <c r="X49" i="1"/>
  <c r="W49" i="1"/>
  <c r="V49" i="1"/>
  <c r="U49" i="1"/>
  <c r="T49" i="1"/>
  <c r="X48" i="1"/>
  <c r="W48" i="1"/>
  <c r="V48" i="1"/>
  <c r="U48" i="1"/>
  <c r="T48" i="1"/>
  <c r="X47" i="1"/>
  <c r="W47" i="1"/>
  <c r="V47" i="1"/>
  <c r="U47" i="1"/>
  <c r="T47" i="1"/>
  <c r="X46" i="1"/>
  <c r="W46" i="1"/>
  <c r="V46" i="1"/>
  <c r="U46" i="1"/>
  <c r="T46" i="1"/>
  <c r="X45" i="1"/>
  <c r="W45" i="1"/>
  <c r="V45" i="1"/>
  <c r="U45" i="1"/>
  <c r="T45" i="1"/>
  <c r="X44" i="1"/>
  <c r="W44" i="1"/>
  <c r="V44" i="1"/>
  <c r="U44" i="1"/>
  <c r="T44" i="1"/>
  <c r="X43" i="1"/>
  <c r="W43" i="1"/>
  <c r="V43" i="1"/>
  <c r="U43" i="1"/>
  <c r="T43" i="1"/>
  <c r="X42" i="1"/>
  <c r="W42" i="1"/>
  <c r="V42" i="1"/>
  <c r="U42" i="1"/>
  <c r="T42" i="1"/>
  <c r="X41" i="1"/>
  <c r="W41" i="1"/>
  <c r="V41" i="1"/>
  <c r="U41" i="1"/>
  <c r="T41" i="1"/>
  <c r="X38" i="1"/>
  <c r="W38" i="1"/>
  <c r="V38" i="1"/>
  <c r="U38" i="1"/>
  <c r="T38" i="1"/>
  <c r="X36" i="1"/>
  <c r="W36" i="1"/>
  <c r="V36" i="1"/>
  <c r="U36" i="1"/>
  <c r="T36" i="1"/>
  <c r="X33" i="1"/>
  <c r="W33" i="1"/>
  <c r="V33" i="1"/>
  <c r="U33" i="1"/>
  <c r="T33" i="1"/>
  <c r="X32" i="1"/>
  <c r="W32" i="1"/>
  <c r="V32" i="1"/>
  <c r="U32" i="1"/>
  <c r="T32" i="1"/>
  <c r="X31" i="1"/>
  <c r="W31" i="1"/>
  <c r="V31" i="1"/>
  <c r="U31" i="1"/>
  <c r="T31" i="1"/>
  <c r="X30" i="1"/>
  <c r="W30" i="1"/>
  <c r="V30" i="1"/>
  <c r="U30" i="1"/>
  <c r="T30" i="1"/>
  <c r="X29" i="1"/>
  <c r="W29" i="1"/>
  <c r="V29" i="1"/>
  <c r="U29" i="1"/>
  <c r="T29" i="1"/>
  <c r="X28" i="1"/>
  <c r="W28" i="1"/>
  <c r="V28" i="1"/>
  <c r="U28" i="1"/>
  <c r="T28" i="1"/>
  <c r="X27" i="1"/>
  <c r="W27" i="1"/>
  <c r="V27" i="1"/>
  <c r="U27" i="1"/>
  <c r="T27" i="1"/>
  <c r="X26" i="1"/>
  <c r="W26" i="1"/>
  <c r="V26" i="1"/>
  <c r="U26" i="1"/>
  <c r="T26" i="1"/>
  <c r="X25" i="1"/>
  <c r="W25" i="1"/>
  <c r="V25" i="1"/>
  <c r="U25" i="1"/>
  <c r="T25" i="1"/>
  <c r="X22" i="1"/>
  <c r="W22" i="1"/>
  <c r="V22" i="1"/>
  <c r="U22" i="1"/>
  <c r="T22" i="1"/>
  <c r="X20" i="1"/>
  <c r="W20" i="1"/>
  <c r="V20" i="1"/>
  <c r="U20" i="1"/>
  <c r="T20" i="1"/>
  <c r="X17" i="1"/>
  <c r="W17" i="1"/>
  <c r="V17" i="1"/>
  <c r="U17" i="1"/>
  <c r="T17" i="1"/>
  <c r="X16" i="1"/>
  <c r="W16" i="1"/>
  <c r="V16" i="1"/>
  <c r="U16" i="1"/>
  <c r="T16" i="1"/>
  <c r="X15" i="1"/>
  <c r="W15" i="1"/>
  <c r="V15" i="1"/>
  <c r="U15" i="1"/>
  <c r="T15" i="1"/>
  <c r="X14" i="1"/>
  <c r="W14" i="1"/>
  <c r="V14" i="1"/>
  <c r="U14" i="1"/>
  <c r="T14" i="1"/>
  <c r="X13" i="1"/>
  <c r="W13" i="1"/>
  <c r="V13" i="1"/>
  <c r="U13" i="1"/>
  <c r="T13" i="1"/>
  <c r="X12" i="1"/>
  <c r="W12" i="1"/>
  <c r="V12" i="1"/>
  <c r="U12" i="1"/>
  <c r="T12" i="1"/>
  <c r="X11" i="1"/>
  <c r="W11" i="1"/>
  <c r="V11" i="1"/>
  <c r="U11" i="1"/>
  <c r="T11" i="1"/>
  <c r="X10" i="1"/>
  <c r="W10" i="1"/>
  <c r="V10" i="1"/>
  <c r="U10" i="1"/>
  <c r="T10" i="1"/>
  <c r="X9" i="1"/>
  <c r="W9" i="1"/>
  <c r="V9" i="1"/>
  <c r="U9" i="1"/>
  <c r="T9" i="1"/>
  <c r="X6" i="1"/>
  <c r="W6" i="1"/>
  <c r="V6" i="1"/>
  <c r="U6" i="1"/>
  <c r="T6" i="1"/>
  <c r="X4" i="1"/>
  <c r="W4" i="1"/>
  <c r="V4" i="1"/>
  <c r="U4" i="1"/>
  <c r="T4" i="1"/>
</calcChain>
</file>

<file path=xl/sharedStrings.xml><?xml version="1.0" encoding="utf-8"?>
<sst xmlns="http://schemas.openxmlformats.org/spreadsheetml/2006/main" count="241" uniqueCount="69">
  <si>
    <t>DATE</t>
  </si>
  <si>
    <t>Bridge</t>
    <phoneticPr fontId="3"/>
  </si>
  <si>
    <t>TIME</t>
  </si>
  <si>
    <t>Temp (°C)</t>
  </si>
  <si>
    <t>Sp Cond (μS/cm)</t>
  </si>
  <si>
    <t>Chlorophyll (μg/L)</t>
  </si>
  <si>
    <t>PC (ug/L)</t>
  </si>
  <si>
    <t>ODO (% Sat)</t>
  </si>
  <si>
    <t>ODO (mg/L)</t>
  </si>
  <si>
    <t>pH</t>
  </si>
  <si>
    <t>TP</t>
  </si>
  <si>
    <t>DTP</t>
  </si>
  <si>
    <t>PO4-P</t>
  </si>
  <si>
    <t>T-N</t>
  </si>
  <si>
    <t>DTN</t>
  </si>
  <si>
    <t>NOX-N</t>
  </si>
  <si>
    <t>NH4-N</t>
  </si>
  <si>
    <t>NO2-N</t>
  </si>
  <si>
    <t>TP-DTP</t>
  </si>
  <si>
    <t>TN-DTN</t>
  </si>
  <si>
    <t>NO3-N</t>
  </si>
  <si>
    <t>DOP</t>
  </si>
  <si>
    <t>DON</t>
  </si>
  <si>
    <t>DOC (mg L-1)</t>
    <phoneticPr fontId="3"/>
  </si>
  <si>
    <t>CH4 (nM)</t>
    <phoneticPr fontId="3"/>
  </si>
  <si>
    <t>Slope (Sp. MO rate h-1)</t>
    <phoneticPr fontId="3"/>
  </si>
  <si>
    <t>15N5+15N4 dA incorporation rate (pmol L-1 h-1)</t>
    <phoneticPr fontId="3"/>
  </si>
  <si>
    <t>Nagamine</t>
    <phoneticPr fontId="3"/>
  </si>
  <si>
    <t>Nagamine</t>
  </si>
  <si>
    <t>Shinfukurai</t>
    <phoneticPr fontId="3"/>
  </si>
  <si>
    <t>Shinfukurai</t>
  </si>
  <si>
    <t>Joso</t>
    <phoneticPr fontId="3"/>
  </si>
  <si>
    <t>Joso</t>
  </si>
  <si>
    <t>Yamato</t>
    <phoneticPr fontId="3"/>
  </si>
  <si>
    <t>River</t>
    <phoneticPr fontId="3"/>
  </si>
  <si>
    <t>Kokai</t>
    <phoneticPr fontId="3"/>
  </si>
  <si>
    <t>Diffusive flux into atmosphere（mmol m-2 d-1)</t>
    <phoneticPr fontId="3"/>
  </si>
  <si>
    <t>Flow velocity (m/s)</t>
    <phoneticPr fontId="3"/>
  </si>
  <si>
    <t>Average depth (m)</t>
    <phoneticPr fontId="3"/>
  </si>
  <si>
    <t>Discharge (t/s)</t>
    <phoneticPr fontId="3"/>
  </si>
  <si>
    <t>Methane oxidation rate (CH4*Slope, nM h-1)</t>
    <phoneticPr fontId="3"/>
  </si>
  <si>
    <t>DOC (mg L-1)</t>
  </si>
  <si>
    <t>CH4 (nM)</t>
  </si>
  <si>
    <t>15N5+15N4 dA incorporation rate (pmol L-1 h-1)</t>
  </si>
  <si>
    <t>Nagamine~Shin-fukurai</t>
  </si>
  <si>
    <t>Joso~Yamato</t>
  </si>
  <si>
    <t>Segment</t>
    <phoneticPr fontId="1"/>
  </si>
  <si>
    <t>Finternal (µmol m-2 h-1)</t>
    <phoneticPr fontId="3"/>
  </si>
  <si>
    <t>RPD (%)</t>
  </si>
  <si>
    <t>RPDxCH4 (nM)</t>
    <phoneticPr fontId="3"/>
  </si>
  <si>
    <t>Slope StdErr</t>
  </si>
  <si>
    <t>Areal oxidation rate error (µmol m-2 h-1)</t>
    <phoneticPr fontId="3"/>
  </si>
  <si>
    <t>Clough_diffusive CH4 flux(µmol m-2 h-1)</t>
    <phoneticPr fontId="3"/>
  </si>
  <si>
    <t>Ray05_diffusive CH4 flux (µmol m-2 h-1)</t>
    <phoneticPr fontId="3"/>
  </si>
  <si>
    <t>Ray01_diffusive CH4 flux (µmol m-2 h-1)</t>
    <phoneticPr fontId="3"/>
  </si>
  <si>
    <t>Alin03_diffusive CH4 flux (µmol m-2 h-1)</t>
    <phoneticPr fontId="3"/>
  </si>
  <si>
    <t>Ray02_diffusive CH4 flux (µmol m-2 h-1)</t>
    <phoneticPr fontId="3"/>
  </si>
  <si>
    <t>Average diffusive CH4 flux (µmol m-2 h-1)</t>
    <phoneticPr fontId="3"/>
  </si>
  <si>
    <t>Discharge (m3 s-1)</t>
    <phoneticPr fontId="3"/>
  </si>
  <si>
    <t>Flow velocity (m s-1)</t>
    <phoneticPr fontId="3"/>
  </si>
  <si>
    <t>SD_diffusive CH4 flux (µmol m-2 h-1)</t>
    <phoneticPr fontId="3"/>
  </si>
  <si>
    <t>Foxidation (µmol m-2 h-1)</t>
    <phoneticPr fontId="3"/>
  </si>
  <si>
    <t>Areal methane oxidation rate (µmol m-2 h-1)</t>
    <phoneticPr fontId="3"/>
  </si>
  <si>
    <t>Cumulative error_Foxidation (µmol m-2 h-1)</t>
    <phoneticPr fontId="3"/>
  </si>
  <si>
    <t>Cumulative error_Finternal (µmol m-2 h-1）</t>
    <phoneticPr fontId="3"/>
  </si>
  <si>
    <t>Cumulative error_Foutgassing (µmol m-2 h-1）</t>
    <phoneticPr fontId="3"/>
  </si>
  <si>
    <t>Foutgassing (µmol m-2 h-1）</t>
    <phoneticPr fontId="3"/>
  </si>
  <si>
    <t>Cumulative error_Foxidation/Foutgassing</t>
    <phoneticPr fontId="2"/>
  </si>
  <si>
    <t>Foxidation/Foutgassing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</si>
</sst>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400]h:mm:ss\ AM/PM"/>
  </numFmts>
  <fonts count="9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1"/>
      <name val="Meiryo UI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Meiryo UI"/>
      <family val="3"/>
      <charset val="128"/>
    </font>
    <font>
      <sz val="10"/>
      <color theme="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0" fontId="6" fillId="0" borderId="0"/>
  </cellStyleXfs>
  <cellXfs count="20">
    <xf numFmtId="0" fontId="0" fillId="0" borderId="0" xfId="0">
      <alignment vertical="center"/>
    </xf>
    <xf numFmtId="0" fontId="8" fillId="0" borderId="0" xfId="0" applyFont="1">
      <alignment vertical="center"/>
    </xf>
    <xf numFmtId="14" fontId="8" fillId="0" borderId="0" xfId="0" applyNumberFormat="1" applyFont="1">
      <alignment vertical="center"/>
    </xf>
    <xf numFmtId="14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14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176" fontId="2" fillId="0" borderId="0" xfId="0" applyNumberFormat="1" applyFont="1" applyFill="1" applyAlignment="1">
      <alignment horizontal="right" vertical="center"/>
    </xf>
    <xf numFmtId="0" fontId="2" fillId="0" borderId="0" xfId="0" applyFont="1" applyFill="1">
      <alignment vertical="center"/>
    </xf>
    <xf numFmtId="0" fontId="5" fillId="0" borderId="0" xfId="2" applyFont="1" applyFill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14" fontId="2" fillId="0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176" fontId="2" fillId="0" borderId="2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</cellXfs>
  <cellStyles count="3">
    <cellStyle name="標準" xfId="0" builtinId="0"/>
    <cellStyle name="標準 2" xfId="1" xr:uid="{B1342C84-5FEE-4187-9257-99F86ACCA1CF}"/>
    <cellStyle name="標準 3" xfId="2" xr:uid="{0315FA95-449D-4AAD-B63C-4A5A4483A2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8EF63-0AB0-49E4-BC00-99679404C676}">
  <dimension ref="A1:AR65"/>
  <sheetViews>
    <sheetView tabSelected="1" topLeftCell="B1" zoomScale="70" zoomScaleNormal="70" workbookViewId="0">
      <selection activeCell="B1" sqref="B1"/>
    </sheetView>
  </sheetViews>
  <sheetFormatPr defaultColWidth="8.69921875" defaultRowHeight="15" x14ac:dyDescent="0.45"/>
  <cols>
    <col min="1" max="3" width="10.19921875" style="9" customWidth="1"/>
    <col min="4" max="4" width="10.19921875" style="10" customWidth="1"/>
    <col min="5" max="33" width="10.19921875" style="9" customWidth="1"/>
    <col min="34" max="40" width="10.19921875" style="11" customWidth="1"/>
    <col min="41" max="44" width="10.19921875" style="9" customWidth="1"/>
    <col min="45" max="16384" width="8.69921875" style="9"/>
  </cols>
  <sheetData>
    <row r="1" spans="1:44" s="7" customFormat="1" ht="15.6" thickBot="1" x14ac:dyDescent="0.5">
      <c r="A1" s="3" t="s">
        <v>0</v>
      </c>
      <c r="B1" s="4" t="s">
        <v>34</v>
      </c>
      <c r="C1" s="4" t="s">
        <v>1</v>
      </c>
      <c r="D1" s="5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6" t="s">
        <v>10</v>
      </c>
      <c r="M1" s="6" t="s">
        <v>11</v>
      </c>
      <c r="N1" s="6" t="s">
        <v>12</v>
      </c>
      <c r="O1" s="6" t="s">
        <v>13</v>
      </c>
      <c r="P1" s="6" t="s">
        <v>14</v>
      </c>
      <c r="Q1" s="6" t="s">
        <v>15</v>
      </c>
      <c r="R1" s="6" t="s">
        <v>16</v>
      </c>
      <c r="S1" s="6" t="s">
        <v>17</v>
      </c>
      <c r="T1" s="6" t="s">
        <v>18</v>
      </c>
      <c r="U1" s="6" t="s">
        <v>19</v>
      </c>
      <c r="V1" s="6" t="s">
        <v>20</v>
      </c>
      <c r="W1" s="6" t="s">
        <v>21</v>
      </c>
      <c r="X1" s="6" t="s">
        <v>22</v>
      </c>
      <c r="Y1" s="6" t="s">
        <v>23</v>
      </c>
      <c r="Z1" s="4" t="s">
        <v>24</v>
      </c>
      <c r="AA1" s="4" t="s">
        <v>48</v>
      </c>
      <c r="AB1" s="4" t="s">
        <v>49</v>
      </c>
      <c r="AC1" s="4" t="s">
        <v>25</v>
      </c>
      <c r="AD1" s="4" t="s">
        <v>50</v>
      </c>
      <c r="AE1" s="4" t="s">
        <v>40</v>
      </c>
      <c r="AF1" s="4" t="s">
        <v>62</v>
      </c>
      <c r="AG1" s="4" t="s">
        <v>51</v>
      </c>
      <c r="AH1" s="4" t="s">
        <v>52</v>
      </c>
      <c r="AI1" s="4" t="s">
        <v>53</v>
      </c>
      <c r="AJ1" s="4" t="s">
        <v>54</v>
      </c>
      <c r="AK1" s="4" t="s">
        <v>55</v>
      </c>
      <c r="AL1" s="4" t="s">
        <v>56</v>
      </c>
      <c r="AM1" s="4" t="s">
        <v>57</v>
      </c>
      <c r="AN1" s="4" t="s">
        <v>60</v>
      </c>
      <c r="AO1" s="4" t="s">
        <v>59</v>
      </c>
      <c r="AP1" s="4" t="s">
        <v>38</v>
      </c>
      <c r="AQ1" s="4" t="s">
        <v>58</v>
      </c>
      <c r="AR1" s="4" t="s">
        <v>26</v>
      </c>
    </row>
    <row r="2" spans="1:44" ht="15.6" thickTop="1" x14ac:dyDescent="0.45">
      <c r="A2" s="8">
        <v>44735</v>
      </c>
      <c r="B2" s="9" t="s">
        <v>35</v>
      </c>
      <c r="C2" s="9" t="s">
        <v>27</v>
      </c>
      <c r="D2" s="10">
        <v>0.46659722222222227</v>
      </c>
      <c r="E2" s="9">
        <v>23.7</v>
      </c>
      <c r="F2" s="9">
        <v>200.7</v>
      </c>
      <c r="G2" s="9">
        <v>4.05</v>
      </c>
      <c r="H2" s="9">
        <v>0.15</v>
      </c>
      <c r="I2" s="9">
        <v>91.6</v>
      </c>
      <c r="J2" s="9">
        <v>7.67</v>
      </c>
      <c r="K2" s="9">
        <v>7.45</v>
      </c>
      <c r="L2" s="9">
        <v>0.10249999999999999</v>
      </c>
      <c r="M2" s="9">
        <v>5.2699999999999997E-2</v>
      </c>
      <c r="N2" s="9">
        <v>4.4600000000000001E-2</v>
      </c>
      <c r="O2" s="9">
        <v>1.3915999999999999</v>
      </c>
      <c r="P2" s="9">
        <v>1.3298000000000001</v>
      </c>
      <c r="Q2" s="9">
        <v>1.1718</v>
      </c>
      <c r="R2" s="9">
        <v>0.1176</v>
      </c>
      <c r="S2" s="9">
        <v>2.0199999999999999E-2</v>
      </c>
      <c r="T2" s="9">
        <v>4.9799999999999997E-2</v>
      </c>
      <c r="U2" s="9">
        <v>6.1799999999999855E-2</v>
      </c>
      <c r="V2" s="9">
        <v>1.1516</v>
      </c>
      <c r="W2" s="9">
        <v>8.0999999999999961E-3</v>
      </c>
      <c r="X2" s="9">
        <v>0.15800000000000014</v>
      </c>
      <c r="Y2" s="9">
        <v>1.9277499999999999</v>
      </c>
      <c r="Z2" s="9">
        <v>909.64882767177232</v>
      </c>
      <c r="AA2" s="9">
        <v>0.35618878005343801</v>
      </c>
      <c r="AB2" s="9">
        <v>3.2400670620544867</v>
      </c>
      <c r="AC2" s="9">
        <v>2.9537511367044504E-3</v>
      </c>
      <c r="AD2" s="9">
        <v>9.7718488330163439E-4</v>
      </c>
      <c r="AE2" s="9">
        <v>2.6868762587373682</v>
      </c>
      <c r="AF2" s="9">
        <v>8.0337600136247325</v>
      </c>
      <c r="AG2" s="9">
        <v>2.6579503398468178</v>
      </c>
      <c r="AH2" s="11">
        <v>46.635951093258569</v>
      </c>
      <c r="AI2" s="11">
        <v>104.93779508554577</v>
      </c>
      <c r="AJ2" s="11">
        <v>186.22811103451843</v>
      </c>
      <c r="AK2" s="11">
        <v>208.36883200474065</v>
      </c>
      <c r="AL2" s="11">
        <v>228.41420564258007</v>
      </c>
      <c r="AM2" s="11">
        <f>AVERAGE(AH2:AL2)</f>
        <v>154.9169789721287</v>
      </c>
      <c r="AN2" s="11">
        <v>76.586600871773882</v>
      </c>
      <c r="AO2" s="9">
        <v>0.215</v>
      </c>
      <c r="AP2" s="9">
        <v>2.99</v>
      </c>
      <c r="AQ2" s="9">
        <v>45.06</v>
      </c>
      <c r="AR2" s="9">
        <v>36.007155746884052</v>
      </c>
    </row>
    <row r="3" spans="1:44" x14ac:dyDescent="0.45">
      <c r="A3" s="8">
        <v>44767</v>
      </c>
      <c r="B3" s="9" t="s">
        <v>35</v>
      </c>
      <c r="C3" s="9" t="s">
        <v>28</v>
      </c>
      <c r="D3" s="10">
        <v>0.4466087962962963</v>
      </c>
      <c r="E3" s="9">
        <v>27.341999999999999</v>
      </c>
      <c r="F3" s="9">
        <v>183.8</v>
      </c>
      <c r="G3" s="9">
        <v>1.8955120000000001</v>
      </c>
      <c r="H3" s="9">
        <v>1.3020000000000032E-2</v>
      </c>
      <c r="I3" s="9">
        <v>89</v>
      </c>
      <c r="J3" s="9">
        <v>6.94</v>
      </c>
      <c r="K3" s="9">
        <v>7.34</v>
      </c>
      <c r="L3" s="9">
        <v>8.2199999999999995E-2</v>
      </c>
      <c r="M3" s="9">
        <v>5.5599999999999997E-2</v>
      </c>
      <c r="N3" s="9">
        <v>4.8000000000000001E-2</v>
      </c>
      <c r="O3" s="9">
        <v>1.2203999999999999</v>
      </c>
      <c r="P3" s="9">
        <v>1.1641999999999999</v>
      </c>
      <c r="Q3" s="9">
        <v>0.93689999999999996</v>
      </c>
      <c r="R3" s="9">
        <v>0.10299999999999999</v>
      </c>
      <c r="S3" s="9">
        <v>1.5100000000000001E-2</v>
      </c>
      <c r="T3" s="9">
        <v>2.6599999999999999E-2</v>
      </c>
      <c r="U3" s="9">
        <v>5.6200000000000028E-2</v>
      </c>
      <c r="V3" s="9">
        <v>0.92179999999999995</v>
      </c>
      <c r="W3" s="9">
        <v>7.5999999999999956E-3</v>
      </c>
      <c r="X3" s="9">
        <v>0.22729999999999995</v>
      </c>
      <c r="Y3" s="9">
        <v>1.5399999999999998</v>
      </c>
      <c r="Z3" s="9">
        <v>945.5465614835432</v>
      </c>
      <c r="AA3" s="9">
        <v>0.6999822789296728</v>
      </c>
      <c r="AB3" s="9">
        <v>6.6186583694136649</v>
      </c>
      <c r="AC3" s="9">
        <v>3.9730257595910002E-3</v>
      </c>
      <c r="AD3" s="9">
        <v>3.799359580627734E-4</v>
      </c>
      <c r="AE3" s="9">
        <v>3.7566808456668124</v>
      </c>
      <c r="AR3" s="9">
        <v>249.08205309006701</v>
      </c>
    </row>
    <row r="4" spans="1:44" x14ac:dyDescent="0.45">
      <c r="A4" s="8">
        <v>44798</v>
      </c>
      <c r="B4" s="9" t="s">
        <v>35</v>
      </c>
      <c r="C4" s="9" t="s">
        <v>28</v>
      </c>
      <c r="D4" s="10">
        <v>0.47245370370370371</v>
      </c>
      <c r="E4" s="9">
        <v>26.922000000000001</v>
      </c>
      <c r="F4" s="9">
        <v>206.5</v>
      </c>
      <c r="G4" s="9">
        <v>3.76</v>
      </c>
      <c r="H4" s="9">
        <v>0.21</v>
      </c>
      <c r="I4" s="9">
        <v>94.2</v>
      </c>
      <c r="J4" s="9">
        <v>7.44</v>
      </c>
      <c r="K4" s="9">
        <v>7.58</v>
      </c>
      <c r="L4" s="9">
        <v>7.17E-2</v>
      </c>
      <c r="M4" s="9">
        <v>4.82E-2</v>
      </c>
      <c r="N4" s="9">
        <v>3.56E-2</v>
      </c>
      <c r="O4" s="9">
        <v>1.1226</v>
      </c>
      <c r="P4" s="9">
        <v>0.93779999999999997</v>
      </c>
      <c r="Q4" s="9">
        <v>0.67259999999999998</v>
      </c>
      <c r="R4" s="9">
        <v>7.3200000000000001E-2</v>
      </c>
      <c r="S4" s="9">
        <v>1.1599999999999999E-2</v>
      </c>
      <c r="T4" s="9">
        <f>L4-M4</f>
        <v>2.35E-2</v>
      </c>
      <c r="U4" s="9">
        <f>O4-P4</f>
        <v>0.18480000000000008</v>
      </c>
      <c r="V4" s="9">
        <f>Q4-S4</f>
        <v>0.66100000000000003</v>
      </c>
      <c r="W4" s="9">
        <f>M4-N4</f>
        <v>1.26E-2</v>
      </c>
      <c r="X4" s="9">
        <f>P4-Q4</f>
        <v>0.26519999999999999</v>
      </c>
      <c r="Y4" s="9">
        <v>1.7426666666666666</v>
      </c>
      <c r="Z4" s="9">
        <v>773.24023369640304</v>
      </c>
      <c r="AA4" s="9">
        <v>9.2421441774491484</v>
      </c>
      <c r="AB4" s="9">
        <v>71.463977236266302</v>
      </c>
      <c r="AC4" s="9">
        <v>1.3414926360896568E-2</v>
      </c>
      <c r="AD4" s="9">
        <v>1.760650682549744E-3</v>
      </c>
      <c r="AE4" s="9">
        <v>10.372960794319701</v>
      </c>
      <c r="AF4" s="9">
        <v>32.259908070334269</v>
      </c>
      <c r="AG4" s="9">
        <v>5.1784078941918663</v>
      </c>
      <c r="AH4" s="11">
        <v>32.830974022608153</v>
      </c>
      <c r="AI4" s="11">
        <v>78.043681517030194</v>
      </c>
      <c r="AJ4" s="11">
        <v>27.659131348625078</v>
      </c>
      <c r="AK4" s="11">
        <v>170.47915713874781</v>
      </c>
      <c r="AL4" s="11">
        <v>34.051696181967763</v>
      </c>
      <c r="AM4" s="11">
        <f t="shared" ref="AM4:AM18" si="0">AVERAGE(AH4:AL4)</f>
        <v>68.612928041795811</v>
      </c>
      <c r="AN4" s="11">
        <v>60.451857263091945</v>
      </c>
      <c r="AO4" s="9">
        <v>0.14899999999999999</v>
      </c>
      <c r="AP4" s="9">
        <v>3.11</v>
      </c>
      <c r="AQ4" s="9">
        <v>26.55</v>
      </c>
      <c r="AR4" s="9">
        <v>106.04553342500087</v>
      </c>
    </row>
    <row r="5" spans="1:44" x14ac:dyDescent="0.45">
      <c r="A5" s="8">
        <v>44830</v>
      </c>
      <c r="B5" s="9" t="s">
        <v>35</v>
      </c>
      <c r="C5" s="9" t="s">
        <v>28</v>
      </c>
      <c r="D5" s="10">
        <v>0.49012731481481481</v>
      </c>
      <c r="E5" s="9">
        <v>22.341999999999999</v>
      </c>
      <c r="F5" s="9">
        <v>175.4</v>
      </c>
      <c r="G5" s="9">
        <v>2.15</v>
      </c>
      <c r="H5" s="9">
        <v>0.3</v>
      </c>
      <c r="I5" s="9">
        <v>87.8</v>
      </c>
      <c r="J5" s="9">
        <v>7.45</v>
      </c>
      <c r="K5" s="9">
        <v>7.17</v>
      </c>
      <c r="L5" s="9">
        <v>5.9400000000000001E-2</v>
      </c>
      <c r="M5" s="9">
        <v>4.5999999999999999E-2</v>
      </c>
      <c r="N5" s="9">
        <v>4.5400000000000003E-2</v>
      </c>
      <c r="O5" s="9">
        <v>2.3197999999999999</v>
      </c>
      <c r="P5" s="9">
        <v>1.9461999999999999</v>
      </c>
      <c r="Q5" s="9">
        <v>1.6968000000000001</v>
      </c>
      <c r="R5" s="9">
        <v>3.7199999999999997E-2</v>
      </c>
      <c r="S5" s="9">
        <v>1.52E-2</v>
      </c>
      <c r="T5" s="9">
        <v>1.3400000000000002E-2</v>
      </c>
      <c r="U5" s="9">
        <v>0.37359999999999993</v>
      </c>
      <c r="V5" s="9">
        <v>1.6816</v>
      </c>
      <c r="W5" s="9">
        <v>5.9999999999999637E-4</v>
      </c>
      <c r="X5" s="9">
        <v>0.24939999999999984</v>
      </c>
      <c r="Y5" s="9">
        <v>1.69</v>
      </c>
      <c r="Z5" s="9">
        <v>351.28158573703206</v>
      </c>
      <c r="AA5" s="9">
        <v>0.1038166270524335</v>
      </c>
      <c r="AB5" s="9">
        <v>0.364688693768489</v>
      </c>
      <c r="AC5" s="9">
        <v>1.14326854480127E-2</v>
      </c>
      <c r="AD5" s="9">
        <v>6.0420283816705158E-4</v>
      </c>
      <c r="AE5" s="9">
        <v>4.0160918734105922</v>
      </c>
      <c r="AF5" s="9">
        <v>10.44183887086754</v>
      </c>
      <c r="AG5" s="9">
        <v>0.5519443252582189</v>
      </c>
      <c r="AH5" s="11">
        <v>33.934199719392694</v>
      </c>
      <c r="AI5" s="11">
        <v>58.728800035038397</v>
      </c>
      <c r="AJ5" s="11">
        <v>187.24126487210114</v>
      </c>
      <c r="AK5" s="11">
        <v>141.10510882719745</v>
      </c>
      <c r="AL5" s="11">
        <v>217.61731651008711</v>
      </c>
      <c r="AM5" s="11">
        <f t="shared" si="0"/>
        <v>127.72533799276337</v>
      </c>
      <c r="AN5" s="11">
        <v>79.622596494986823</v>
      </c>
      <c r="AO5" s="9">
        <v>0.71499999999999997</v>
      </c>
      <c r="AP5" s="9">
        <v>2.6</v>
      </c>
      <c r="AQ5" s="9">
        <v>106.45</v>
      </c>
      <c r="AR5" s="9">
        <v>71.654239473118452</v>
      </c>
    </row>
    <row r="6" spans="1:44" x14ac:dyDescent="0.45">
      <c r="A6" s="8">
        <v>44861</v>
      </c>
      <c r="B6" s="9" t="s">
        <v>35</v>
      </c>
      <c r="C6" s="9" t="s">
        <v>28</v>
      </c>
      <c r="D6" s="10">
        <v>0.45071759259259259</v>
      </c>
      <c r="E6" s="9">
        <v>14.888999999999999</v>
      </c>
      <c r="F6" s="9">
        <v>225.7</v>
      </c>
      <c r="G6" s="9">
        <v>1.38</v>
      </c>
      <c r="H6" s="9">
        <v>0.14000000000000001</v>
      </c>
      <c r="I6" s="9">
        <v>96.1</v>
      </c>
      <c r="J6" s="9">
        <v>9.49</v>
      </c>
      <c r="K6" s="9">
        <v>7.59</v>
      </c>
      <c r="L6" s="9">
        <v>4.7100000000000003E-2</v>
      </c>
      <c r="M6" s="9">
        <v>3.2899999999999999E-2</v>
      </c>
      <c r="N6" s="9">
        <v>3.4799999999999998E-2</v>
      </c>
      <c r="O6" s="9">
        <v>1.9132</v>
      </c>
      <c r="P6" s="9">
        <v>1.9554</v>
      </c>
      <c r="Q6" s="9">
        <v>1.9934000000000001</v>
      </c>
      <c r="R6" s="9">
        <v>3.9199999999999999E-2</v>
      </c>
      <c r="S6" s="9">
        <v>1.67E-2</v>
      </c>
      <c r="T6" s="9">
        <f>L6-M6</f>
        <v>1.4200000000000004E-2</v>
      </c>
      <c r="U6" s="9">
        <f>O6-P6</f>
        <v>-4.2200000000000015E-2</v>
      </c>
      <c r="V6" s="9">
        <f>Q6-S6</f>
        <v>1.9767000000000001</v>
      </c>
      <c r="W6" s="9">
        <f>M6-N6</f>
        <v>-1.8999999999999989E-3</v>
      </c>
      <c r="X6" s="9">
        <f>P6-Q6</f>
        <v>-3.8000000000000034E-2</v>
      </c>
      <c r="Y6" s="9">
        <v>1.2803333333333333</v>
      </c>
      <c r="Z6" s="9">
        <v>498.87813063505632</v>
      </c>
      <c r="AA6" s="9">
        <v>5.8394160583941552</v>
      </c>
      <c r="AB6" s="9">
        <v>29.131569672120051</v>
      </c>
      <c r="AC6" s="9">
        <v>2.6546944766542052E-3</v>
      </c>
      <c r="AD6" s="9">
        <v>8.4694258703537663E-4</v>
      </c>
      <c r="AE6" s="9">
        <v>1.324369017920459</v>
      </c>
      <c r="AF6" s="9">
        <v>1.8806040054470516</v>
      </c>
      <c r="AG6" s="9">
        <v>0.60994723687230568</v>
      </c>
      <c r="AH6" s="11">
        <v>32.917585115772368</v>
      </c>
      <c r="AI6" s="11">
        <v>49.140387275215836</v>
      </c>
      <c r="AJ6" s="11">
        <v>68.791462694284803</v>
      </c>
      <c r="AK6" s="11">
        <v>101.1721216568733</v>
      </c>
      <c r="AL6" s="11">
        <v>81.077166720809259</v>
      </c>
      <c r="AM6" s="11">
        <f t="shared" si="0"/>
        <v>66.619744692591112</v>
      </c>
      <c r="AN6" s="11">
        <v>26.6878420845919</v>
      </c>
      <c r="AO6" s="9">
        <v>0.27700000000000002</v>
      </c>
      <c r="AP6" s="9">
        <v>1.42</v>
      </c>
      <c r="AQ6" s="9">
        <v>23.03</v>
      </c>
      <c r="AR6" s="9">
        <v>67.999252218026882</v>
      </c>
    </row>
    <row r="7" spans="1:44" x14ac:dyDescent="0.45">
      <c r="A7" s="8">
        <v>44887</v>
      </c>
      <c r="B7" s="9" t="s">
        <v>35</v>
      </c>
      <c r="C7" s="9" t="s">
        <v>28</v>
      </c>
      <c r="D7" s="10">
        <v>0.43940972222222219</v>
      </c>
      <c r="E7" s="9">
        <v>13.94</v>
      </c>
      <c r="F7" s="9">
        <v>251</v>
      </c>
      <c r="G7" s="9">
        <v>3.64</v>
      </c>
      <c r="H7" s="9">
        <v>0.08</v>
      </c>
      <c r="I7" s="9">
        <v>99.3</v>
      </c>
      <c r="J7" s="9">
        <v>10.15</v>
      </c>
      <c r="K7" s="9">
        <v>7.64</v>
      </c>
      <c r="L7" s="9">
        <v>0.10050000000000001</v>
      </c>
      <c r="M7" s="9">
        <v>6.1699999999999998E-2</v>
      </c>
      <c r="N7" s="9">
        <v>5.8999999999999997E-2</v>
      </c>
      <c r="O7" s="9">
        <v>2.3504</v>
      </c>
      <c r="P7" s="9">
        <v>2.3050000000000002</v>
      </c>
      <c r="Q7" s="9">
        <v>2.2924000000000002</v>
      </c>
      <c r="R7" s="9">
        <v>8.2000000000000003E-2</v>
      </c>
      <c r="S7" s="9">
        <v>3.1800000000000002E-2</v>
      </c>
      <c r="T7" s="9">
        <v>3.8800000000000008E-2</v>
      </c>
      <c r="U7" s="9">
        <v>4.5399999999999885E-2</v>
      </c>
      <c r="V7" s="9">
        <v>2.2606000000000002</v>
      </c>
      <c r="W7" s="9">
        <v>2.700000000000001E-3</v>
      </c>
      <c r="X7" s="9">
        <v>1.2599999999999945E-2</v>
      </c>
      <c r="Y7" s="9">
        <v>1.5720000000000001</v>
      </c>
      <c r="Z7" s="9">
        <v>575.42872541174438</v>
      </c>
      <c r="AA7" s="9">
        <v>2.115326708822642</v>
      </c>
      <c r="AB7" s="9">
        <v>12.172197518872331</v>
      </c>
      <c r="AC7" s="9">
        <v>-1.5344895131773951E-3</v>
      </c>
      <c r="AD7" s="9">
        <v>9.6733510610633926E-4</v>
      </c>
      <c r="AE7" s="9">
        <v>-0.88298934472535662</v>
      </c>
      <c r="AF7" s="9">
        <v>-1.2096954022737387</v>
      </c>
      <c r="AG7" s="9">
        <v>0.76301560373184585</v>
      </c>
      <c r="AH7" s="11">
        <v>31.696510529304785</v>
      </c>
      <c r="AI7" s="11">
        <v>49.532542521105</v>
      </c>
      <c r="AJ7" s="11">
        <v>48.401222995632516</v>
      </c>
      <c r="AK7" s="11">
        <v>95.219862878689014</v>
      </c>
      <c r="AL7" s="11">
        <v>57.467561007110099</v>
      </c>
      <c r="AM7" s="11">
        <f t="shared" si="0"/>
        <v>56.463539986368275</v>
      </c>
      <c r="AN7" s="11">
        <v>23.60882277663141</v>
      </c>
      <c r="AO7" s="9">
        <v>0.16700000000000001</v>
      </c>
      <c r="AP7" s="9">
        <v>1.37</v>
      </c>
      <c r="AQ7" s="9">
        <v>12.94</v>
      </c>
      <c r="AR7" s="9">
        <v>44.618659462408388</v>
      </c>
    </row>
    <row r="8" spans="1:44" x14ac:dyDescent="0.45">
      <c r="A8" s="8">
        <v>44915</v>
      </c>
      <c r="B8" s="9" t="s">
        <v>35</v>
      </c>
      <c r="C8" s="9" t="s">
        <v>28</v>
      </c>
      <c r="D8" s="10">
        <v>0.43947916666666664</v>
      </c>
      <c r="E8" s="9">
        <v>5.9009999999999998</v>
      </c>
      <c r="F8" s="9">
        <v>252</v>
      </c>
      <c r="G8" s="9">
        <v>1.05</v>
      </c>
      <c r="H8" s="9">
        <v>0.26</v>
      </c>
      <c r="I8" s="9">
        <v>100.8</v>
      </c>
      <c r="J8" s="9">
        <v>12.47</v>
      </c>
      <c r="K8" s="9">
        <v>7.66</v>
      </c>
      <c r="L8" s="9">
        <v>0.1144</v>
      </c>
      <c r="M8" s="9">
        <v>8.3400000000000002E-2</v>
      </c>
      <c r="N8" s="9">
        <v>6.08E-2</v>
      </c>
      <c r="O8" s="9">
        <v>2.5453999999999999</v>
      </c>
      <c r="P8" s="9">
        <v>2.3031999999999999</v>
      </c>
      <c r="Q8" s="9">
        <v>2.2151999999999998</v>
      </c>
      <c r="R8" s="9">
        <v>0.1376</v>
      </c>
      <c r="S8" s="9">
        <v>3.6200000000000003E-2</v>
      </c>
      <c r="T8" s="9">
        <v>3.1E-2</v>
      </c>
      <c r="U8" s="9">
        <v>0.24219999999999997</v>
      </c>
      <c r="V8" s="9">
        <v>2.1789999999999998</v>
      </c>
      <c r="W8" s="9">
        <v>2.2600000000000002E-2</v>
      </c>
      <c r="X8" s="9">
        <v>8.8000000000000078E-2</v>
      </c>
      <c r="Y8" s="9">
        <v>1.1723333333333332</v>
      </c>
      <c r="Z8" s="9">
        <v>643.79995476695035</v>
      </c>
      <c r="AA8" s="9">
        <v>13.096172885869381</v>
      </c>
      <c r="AB8" s="9">
        <v>84.313155115428685</v>
      </c>
      <c r="AC8" s="9">
        <v>8.9362624042471292E-5</v>
      </c>
      <c r="AE8" s="9">
        <v>5.7531653316399006E-2</v>
      </c>
      <c r="AH8" s="11">
        <v>31.731039389224037</v>
      </c>
      <c r="AI8" s="11">
        <v>42.655323614464358</v>
      </c>
      <c r="AJ8" s="11">
        <v>36.04853451567439</v>
      </c>
      <c r="AK8" s="11">
        <v>80.294349481081085</v>
      </c>
      <c r="AL8" s="11">
        <v>42.829243819059059</v>
      </c>
      <c r="AM8" s="11">
        <f t="shared" si="0"/>
        <v>46.711698163900586</v>
      </c>
      <c r="AN8" s="11">
        <v>19.348419134573774</v>
      </c>
      <c r="AO8" s="9">
        <v>0.13900000000000001</v>
      </c>
      <c r="AP8" s="9">
        <v>1.34</v>
      </c>
      <c r="AQ8" s="9">
        <v>10.72</v>
      </c>
      <c r="AR8" s="9">
        <v>2.5334832939705718</v>
      </c>
    </row>
    <row r="9" spans="1:44" x14ac:dyDescent="0.45">
      <c r="A9" s="8">
        <v>44952</v>
      </c>
      <c r="B9" s="9" t="s">
        <v>35</v>
      </c>
      <c r="C9" s="9" t="s">
        <v>28</v>
      </c>
      <c r="D9" s="10">
        <v>0.4435648148148148</v>
      </c>
      <c r="E9" s="9">
        <v>2.8530000000000002</v>
      </c>
      <c r="F9" s="9">
        <v>274</v>
      </c>
      <c r="G9" s="9">
        <v>1.45</v>
      </c>
      <c r="H9" s="9">
        <v>0.35</v>
      </c>
      <c r="I9" s="9">
        <v>100.1</v>
      </c>
      <c r="J9" s="9">
        <v>13.46</v>
      </c>
      <c r="K9" s="9">
        <v>7.74</v>
      </c>
      <c r="L9" s="9">
        <v>0.1149</v>
      </c>
      <c r="M9" s="9">
        <v>6.9800000000000001E-2</v>
      </c>
      <c r="N9" s="9">
        <v>6.08E-2</v>
      </c>
      <c r="O9" s="9">
        <v>2.7084000000000001</v>
      </c>
      <c r="P9" s="9">
        <v>2.6114000000000002</v>
      </c>
      <c r="Q9" s="9">
        <v>2.3652000000000002</v>
      </c>
      <c r="R9" s="9">
        <v>0.22140000000000001</v>
      </c>
      <c r="S9" s="9">
        <v>3.8600000000000002E-2</v>
      </c>
      <c r="T9" s="9">
        <f t="shared" ref="T9:T17" si="1">L9-M9</f>
        <v>4.5100000000000001E-2</v>
      </c>
      <c r="U9" s="9">
        <f t="shared" ref="U9:U17" si="2">O9-P9</f>
        <v>9.6999999999999975E-2</v>
      </c>
      <c r="V9" s="9">
        <f t="shared" ref="V9:V17" si="3">Q9-S9</f>
        <v>2.3266</v>
      </c>
      <c r="W9" s="9">
        <f t="shared" ref="W9:W17" si="4">M9-N9</f>
        <v>9.0000000000000011E-3</v>
      </c>
      <c r="X9" s="9">
        <f t="shared" ref="X9:X17" si="5">P9-Q9</f>
        <v>0.24619999999999997</v>
      </c>
      <c r="Y9" s="9">
        <v>1.4976666666666667</v>
      </c>
      <c r="Z9" s="9">
        <v>786.57458214944063</v>
      </c>
      <c r="AA9" s="9">
        <v>2.1709275301077708</v>
      </c>
      <c r="AB9" s="9">
        <v>17.075964148712373</v>
      </c>
      <c r="AC9" s="9">
        <v>1.0511241714000611E-3</v>
      </c>
      <c r="AD9" s="9">
        <v>3.2082324648719283E-4</v>
      </c>
      <c r="AE9" s="9">
        <v>0.82678755590618003</v>
      </c>
      <c r="AF9" s="9">
        <v>1.0913595737961577</v>
      </c>
      <c r="AG9" s="9">
        <v>0.3339453904001452</v>
      </c>
      <c r="AH9" s="11">
        <v>54.023751115280277</v>
      </c>
      <c r="AI9" s="11">
        <v>47.370955068628156</v>
      </c>
      <c r="AJ9" s="11">
        <v>38.861023560403403</v>
      </c>
      <c r="AK9" s="11">
        <v>88.891068633022613</v>
      </c>
      <c r="AL9" s="11">
        <v>46.150336169928714</v>
      </c>
      <c r="AM9" s="11">
        <f t="shared" si="0"/>
        <v>55.059426909452633</v>
      </c>
      <c r="AN9" s="11">
        <v>19.66294340996118</v>
      </c>
      <c r="AO9" s="9">
        <v>0.13500000000000001</v>
      </c>
      <c r="AP9" s="9">
        <v>1.32</v>
      </c>
      <c r="AQ9" s="9">
        <v>10.4</v>
      </c>
      <c r="AR9" s="9">
        <v>4.5628340325386301</v>
      </c>
    </row>
    <row r="10" spans="1:44" x14ac:dyDescent="0.45">
      <c r="A10" s="8">
        <v>44972</v>
      </c>
      <c r="B10" s="9" t="s">
        <v>35</v>
      </c>
      <c r="C10" s="9" t="s">
        <v>28</v>
      </c>
      <c r="D10" s="10">
        <v>0.43388888888888894</v>
      </c>
      <c r="E10" s="9">
        <v>6.7009999999999996</v>
      </c>
      <c r="F10" s="9">
        <v>257</v>
      </c>
      <c r="G10" s="9">
        <v>3.08</v>
      </c>
      <c r="H10" s="9">
        <v>0.4</v>
      </c>
      <c r="I10" s="9">
        <v>95.9</v>
      </c>
      <c r="J10" s="9">
        <v>11.72</v>
      </c>
      <c r="K10" s="9">
        <v>7.31</v>
      </c>
      <c r="L10" s="9">
        <v>0.17249999999999999</v>
      </c>
      <c r="M10" s="9">
        <v>0.1</v>
      </c>
      <c r="N10" s="9">
        <v>8.3199999999999996E-2</v>
      </c>
      <c r="O10" s="9">
        <v>2.6998000000000002</v>
      </c>
      <c r="P10" s="9">
        <v>2.5981999999999998</v>
      </c>
      <c r="Q10" s="9">
        <v>2.2766000000000002</v>
      </c>
      <c r="R10" s="9">
        <v>0.27600000000000002</v>
      </c>
      <c r="S10" s="9">
        <v>5.7799999999999997E-2</v>
      </c>
      <c r="T10" s="9">
        <f t="shared" si="1"/>
        <v>7.2499999999999981E-2</v>
      </c>
      <c r="U10" s="9">
        <f t="shared" si="2"/>
        <v>0.10160000000000036</v>
      </c>
      <c r="V10" s="9">
        <f t="shared" si="3"/>
        <v>2.2188000000000003</v>
      </c>
      <c r="W10" s="9">
        <f t="shared" si="4"/>
        <v>1.6800000000000009E-2</v>
      </c>
      <c r="X10" s="9">
        <f t="shared" si="5"/>
        <v>0.32159999999999966</v>
      </c>
      <c r="Y10" s="9">
        <v>1.764</v>
      </c>
      <c r="Z10" s="9">
        <v>641.91026095891914</v>
      </c>
      <c r="AC10" s="9">
        <v>2.7067378756570761E-4</v>
      </c>
      <c r="AD10" s="9">
        <v>4.8209224134314289E-4</v>
      </c>
      <c r="AE10" s="9">
        <v>0.17374828161104242</v>
      </c>
      <c r="AF10" s="9">
        <v>0.22239780046213431</v>
      </c>
      <c r="AG10" s="9">
        <v>0.3961087442519643</v>
      </c>
      <c r="AH10" s="11">
        <v>49.424292848541022</v>
      </c>
      <c r="AI10" s="11">
        <v>45.883923045540435</v>
      </c>
      <c r="AJ10" s="11">
        <v>46.457214019901848</v>
      </c>
      <c r="AK10" s="11">
        <v>89.328497042167271</v>
      </c>
      <c r="AL10" s="11">
        <v>54.918283289902583</v>
      </c>
      <c r="AM10" s="11">
        <f t="shared" si="0"/>
        <v>57.202442049210632</v>
      </c>
      <c r="AN10" s="11">
        <v>18.312353709138279</v>
      </c>
      <c r="AO10" s="9">
        <v>0.185</v>
      </c>
      <c r="AP10" s="9">
        <v>1.28</v>
      </c>
      <c r="AQ10" s="9">
        <v>13.61</v>
      </c>
      <c r="AR10" s="9">
        <v>19.053539355680321</v>
      </c>
    </row>
    <row r="11" spans="1:44" x14ac:dyDescent="0.45">
      <c r="A11" s="8">
        <v>45008</v>
      </c>
      <c r="B11" s="9" t="s">
        <v>35</v>
      </c>
      <c r="C11" s="9" t="s">
        <v>28</v>
      </c>
      <c r="D11" s="10">
        <v>0.43515046296296295</v>
      </c>
      <c r="E11" s="9">
        <v>17.16</v>
      </c>
      <c r="F11" s="9">
        <v>272.60000000000002</v>
      </c>
      <c r="G11" s="9">
        <v>6.79</v>
      </c>
      <c r="H11" s="9">
        <v>0.27</v>
      </c>
      <c r="I11" s="9">
        <v>95.5</v>
      </c>
      <c r="J11" s="9">
        <v>9.16</v>
      </c>
      <c r="K11" s="9">
        <v>7.54</v>
      </c>
      <c r="L11" s="9">
        <v>0.183</v>
      </c>
      <c r="M11" s="9">
        <v>0.10009999999999999</v>
      </c>
      <c r="N11" s="9">
        <v>8.6400000000000005E-2</v>
      </c>
      <c r="O11" s="9">
        <v>2.3532000000000002</v>
      </c>
      <c r="P11" s="9">
        <v>2.2113999999999998</v>
      </c>
      <c r="Q11" s="9">
        <v>1.9630000000000001</v>
      </c>
      <c r="R11" s="9">
        <v>0.12559999999999999</v>
      </c>
      <c r="S11" s="9">
        <v>4.5600000000000002E-2</v>
      </c>
      <c r="T11" s="9">
        <f t="shared" si="1"/>
        <v>8.2900000000000001E-2</v>
      </c>
      <c r="U11" s="9">
        <f t="shared" si="2"/>
        <v>0.14180000000000037</v>
      </c>
      <c r="V11" s="9">
        <f t="shared" si="3"/>
        <v>1.9174</v>
      </c>
      <c r="W11" s="9">
        <f t="shared" si="4"/>
        <v>1.369999999999999E-2</v>
      </c>
      <c r="X11" s="9">
        <f t="shared" si="5"/>
        <v>0.24839999999999973</v>
      </c>
      <c r="Y11" s="9">
        <v>1.8966666666666665</v>
      </c>
      <c r="Z11" s="9">
        <v>845.58426051193169</v>
      </c>
      <c r="AC11" s="9">
        <v>3.6612165837240341E-3</v>
      </c>
      <c r="AD11" s="9">
        <v>7.4260044351592166E-5</v>
      </c>
      <c r="AE11" s="9">
        <v>3.095867117522308</v>
      </c>
      <c r="AF11" s="9">
        <v>3.6531231986763233</v>
      </c>
      <c r="AG11" s="9">
        <v>7.4095887132576685E-2</v>
      </c>
      <c r="AH11" s="11">
        <v>53.154891918848513</v>
      </c>
      <c r="AI11" s="11">
        <v>76.310487209259733</v>
      </c>
      <c r="AJ11" s="11">
        <v>57.291817814877753</v>
      </c>
      <c r="AK11" s="11">
        <v>142.6264005593568</v>
      </c>
      <c r="AL11" s="11">
        <v>67.724747193441587</v>
      </c>
      <c r="AM11" s="11">
        <f t="shared" si="0"/>
        <v>79.421668939156888</v>
      </c>
      <c r="AN11" s="11">
        <v>36.472624717316009</v>
      </c>
      <c r="AO11" s="9">
        <v>0.13</v>
      </c>
      <c r="AP11" s="9">
        <v>1.18</v>
      </c>
      <c r="AQ11" s="9">
        <v>8.81</v>
      </c>
      <c r="AR11" s="9">
        <v>211.02507622303165</v>
      </c>
    </row>
    <row r="12" spans="1:44" x14ac:dyDescent="0.45">
      <c r="A12" s="8">
        <v>45029</v>
      </c>
      <c r="B12" s="9" t="s">
        <v>35</v>
      </c>
      <c r="C12" s="9" t="s">
        <v>28</v>
      </c>
      <c r="D12" s="10">
        <v>0.44609953703703703</v>
      </c>
      <c r="E12" s="9">
        <v>18.734000000000002</v>
      </c>
      <c r="F12" s="9">
        <v>262</v>
      </c>
      <c r="G12" s="9">
        <v>6.3784722222222232</v>
      </c>
      <c r="H12" s="9">
        <v>0.28824074074074146</v>
      </c>
      <c r="I12" s="9">
        <v>101.8</v>
      </c>
      <c r="J12" s="9">
        <v>9.3800000000000008</v>
      </c>
      <c r="K12" s="9">
        <v>7.71</v>
      </c>
      <c r="L12" s="9">
        <v>0.1113</v>
      </c>
      <c r="M12" s="9">
        <v>6.2700000000000006E-2</v>
      </c>
      <c r="N12" s="9">
        <v>4.7199999999999999E-2</v>
      </c>
      <c r="O12" s="9">
        <v>2.0602</v>
      </c>
      <c r="P12" s="9">
        <v>1.8109999999999999</v>
      </c>
      <c r="Q12" s="9">
        <v>1.4892000000000001</v>
      </c>
      <c r="R12" s="9">
        <v>0.15040000000000001</v>
      </c>
      <c r="S12" s="9">
        <v>3.8199999999999998E-2</v>
      </c>
      <c r="T12" s="9">
        <f t="shared" si="1"/>
        <v>4.859999999999999E-2</v>
      </c>
      <c r="U12" s="9">
        <f t="shared" si="2"/>
        <v>0.24920000000000009</v>
      </c>
      <c r="V12" s="9">
        <f t="shared" si="3"/>
        <v>1.4510000000000001</v>
      </c>
      <c r="W12" s="9">
        <f t="shared" si="4"/>
        <v>1.5500000000000007E-2</v>
      </c>
      <c r="X12" s="9">
        <f t="shared" si="5"/>
        <v>0.32179999999999986</v>
      </c>
      <c r="Y12" s="9">
        <v>1.9733333333333334</v>
      </c>
      <c r="Z12" s="9">
        <v>970.35138213952746</v>
      </c>
      <c r="AA12" s="9">
        <v>5.1452739588081222</v>
      </c>
      <c r="AB12" s="9">
        <v>49.927236974159797</v>
      </c>
      <c r="AC12" s="9">
        <v>3.3010447499718857E-3</v>
      </c>
      <c r="AD12" s="9">
        <v>8.6401851534919944E-4</v>
      </c>
      <c r="AE12" s="9">
        <v>3.2031733356396503</v>
      </c>
      <c r="AF12" s="9">
        <v>9.5454565402061586</v>
      </c>
      <c r="AG12" s="9">
        <v>2.5462529504396509</v>
      </c>
      <c r="AH12" s="11">
        <v>41.694362224226353</v>
      </c>
      <c r="AI12" s="11">
        <v>86.682671650113591</v>
      </c>
      <c r="AJ12" s="11">
        <v>78.089060755764478</v>
      </c>
      <c r="AK12" s="11">
        <v>155.9976090666008</v>
      </c>
      <c r="AL12" s="11">
        <v>96.08887610745937</v>
      </c>
      <c r="AM12" s="11">
        <f t="shared" si="0"/>
        <v>91.710515960832922</v>
      </c>
      <c r="AN12" s="11">
        <v>41.425955850419456</v>
      </c>
      <c r="AO12" s="9">
        <v>8.5999999999999993E-2</v>
      </c>
      <c r="AP12" s="9">
        <v>2.98</v>
      </c>
      <c r="AQ12" s="9">
        <v>15.99</v>
      </c>
      <c r="AR12" s="9">
        <v>190.7755815354424</v>
      </c>
    </row>
    <row r="13" spans="1:44" x14ac:dyDescent="0.45">
      <c r="A13" s="8">
        <v>45057</v>
      </c>
      <c r="B13" s="9" t="s">
        <v>35</v>
      </c>
      <c r="C13" s="9" t="s">
        <v>28</v>
      </c>
      <c r="D13" s="10">
        <v>0.44123842592592594</v>
      </c>
      <c r="E13" s="9">
        <v>19.45</v>
      </c>
      <c r="F13" s="9">
        <v>198.3</v>
      </c>
      <c r="G13" s="9">
        <v>3.5</v>
      </c>
      <c r="H13" s="9">
        <v>0.13</v>
      </c>
      <c r="I13" s="9">
        <v>91.2</v>
      </c>
      <c r="J13" s="9">
        <v>8.33</v>
      </c>
      <c r="K13" s="9">
        <v>7.21</v>
      </c>
      <c r="L13" s="9">
        <v>9.5600000000000004E-2</v>
      </c>
      <c r="M13" s="9">
        <v>4.8899999999999999E-2</v>
      </c>
      <c r="N13" s="9">
        <v>4.2200000000000001E-2</v>
      </c>
      <c r="O13" s="9">
        <v>1.976</v>
      </c>
      <c r="P13" s="9">
        <v>1.8704000000000001</v>
      </c>
      <c r="Q13" s="9">
        <v>1.6886000000000001</v>
      </c>
      <c r="R13" s="9">
        <v>0.11459999999999999</v>
      </c>
      <c r="S13" s="9">
        <v>1.8599999999999998E-2</v>
      </c>
      <c r="T13" s="9">
        <f t="shared" si="1"/>
        <v>4.6700000000000005E-2</v>
      </c>
      <c r="U13" s="9">
        <f t="shared" si="2"/>
        <v>0.10559999999999992</v>
      </c>
      <c r="V13" s="9">
        <f t="shared" si="3"/>
        <v>1.6700000000000002</v>
      </c>
      <c r="W13" s="9">
        <f t="shared" si="4"/>
        <v>6.6999999999999976E-3</v>
      </c>
      <c r="X13" s="9">
        <f t="shared" si="5"/>
        <v>0.18179999999999996</v>
      </c>
      <c r="Y13" s="9">
        <v>1.7963333333333331</v>
      </c>
      <c r="Z13" s="9">
        <v>560.44787606577154</v>
      </c>
      <c r="AA13" s="9">
        <v>1.5160517834314871</v>
      </c>
      <c r="AB13" s="9">
        <v>8.4966800202990189</v>
      </c>
      <c r="AC13" s="9">
        <v>3.2628936178878184E-3</v>
      </c>
      <c r="AD13" s="9">
        <v>4.1860380186320288E-4</v>
      </c>
      <c r="AE13" s="9">
        <v>1.828681797973789</v>
      </c>
      <c r="AF13" s="9">
        <v>6.3089522030095724</v>
      </c>
      <c r="AG13" s="9">
        <v>0.81502115416080523</v>
      </c>
      <c r="AH13" s="11">
        <v>23.428829419287403</v>
      </c>
      <c r="AI13" s="11">
        <v>53.343296641874247</v>
      </c>
      <c r="AJ13" s="11">
        <v>70.657812448708754</v>
      </c>
      <c r="AK13" s="11">
        <v>99.539653389615907</v>
      </c>
      <c r="AL13" s="11">
        <v>87.404131003950667</v>
      </c>
      <c r="AM13" s="11">
        <f t="shared" si="0"/>
        <v>66.874744580687405</v>
      </c>
      <c r="AN13" s="11">
        <v>29.889008031539415</v>
      </c>
      <c r="AO13" s="9">
        <v>0.128</v>
      </c>
      <c r="AP13" s="9">
        <v>3.45</v>
      </c>
      <c r="AQ13" s="9">
        <v>28.45</v>
      </c>
      <c r="AR13" s="9">
        <v>264.70927573786071</v>
      </c>
    </row>
    <row r="14" spans="1:44" x14ac:dyDescent="0.45">
      <c r="A14" s="8">
        <v>45090</v>
      </c>
      <c r="B14" s="9" t="s">
        <v>35</v>
      </c>
      <c r="C14" s="9" t="s">
        <v>28</v>
      </c>
      <c r="D14" s="10">
        <v>0.45175925925925925</v>
      </c>
      <c r="E14" s="9">
        <v>21.364999999999998</v>
      </c>
      <c r="F14" s="9">
        <v>178.1</v>
      </c>
      <c r="G14" s="9">
        <v>1.26</v>
      </c>
      <c r="H14" s="9">
        <v>0.15</v>
      </c>
      <c r="I14" s="9">
        <v>90.9</v>
      </c>
      <c r="J14" s="9">
        <v>7.88</v>
      </c>
      <c r="K14" s="9">
        <v>7.19</v>
      </c>
      <c r="L14" s="9">
        <v>8.0399999999999999E-2</v>
      </c>
      <c r="M14" s="9">
        <v>5.57E-2</v>
      </c>
      <c r="N14" s="9">
        <v>4.2599999999999999E-2</v>
      </c>
      <c r="O14" s="9">
        <v>1.8064</v>
      </c>
      <c r="P14" s="9">
        <v>1.7824</v>
      </c>
      <c r="Q14" s="9">
        <v>1.5578000000000001</v>
      </c>
      <c r="R14" s="9">
        <v>0.1142</v>
      </c>
      <c r="S14" s="9">
        <v>1.84E-2</v>
      </c>
      <c r="T14" s="9">
        <f t="shared" si="1"/>
        <v>2.47E-2</v>
      </c>
      <c r="U14" s="9">
        <f t="shared" si="2"/>
        <v>2.4000000000000021E-2</v>
      </c>
      <c r="V14" s="9">
        <f t="shared" si="3"/>
        <v>1.5394000000000001</v>
      </c>
      <c r="W14" s="9">
        <f t="shared" si="4"/>
        <v>1.3100000000000001E-2</v>
      </c>
      <c r="X14" s="9">
        <f t="shared" si="5"/>
        <v>0.22459999999999991</v>
      </c>
      <c r="Y14" s="12">
        <v>1.528</v>
      </c>
      <c r="Z14" s="9">
        <v>479.8775380235378</v>
      </c>
      <c r="AA14" s="9">
        <v>4.4299674267100952</v>
      </c>
      <c r="AB14" s="9">
        <v>21.258418622541075</v>
      </c>
      <c r="AC14" s="9">
        <v>2.2818430579097048E-3</v>
      </c>
      <c r="AD14" s="9">
        <v>1.234040220259174E-3</v>
      </c>
      <c r="AE14" s="9">
        <v>1.0950052287858101</v>
      </c>
      <c r="AF14" s="9">
        <v>3.4711665752510177</v>
      </c>
      <c r="AG14" s="9">
        <v>1.8835240145412842</v>
      </c>
      <c r="AH14" s="11">
        <v>23.281214950450988</v>
      </c>
      <c r="AI14" s="11">
        <v>51.158529337659026</v>
      </c>
      <c r="AJ14" s="11">
        <v>86.735330640231254</v>
      </c>
      <c r="AK14" s="11">
        <v>100.0715009215338</v>
      </c>
      <c r="AL14" s="11">
        <v>106.73868934668417</v>
      </c>
      <c r="AM14" s="11">
        <f t="shared" si="0"/>
        <v>73.597053039311845</v>
      </c>
      <c r="AN14" s="11">
        <v>35.380254714358479</v>
      </c>
      <c r="AO14" s="9">
        <v>0.192</v>
      </c>
      <c r="AP14" s="9">
        <v>3.17</v>
      </c>
      <c r="AQ14" s="9">
        <v>37.71</v>
      </c>
      <c r="AR14" s="9">
        <v>181.38122800824294</v>
      </c>
    </row>
    <row r="15" spans="1:44" x14ac:dyDescent="0.45">
      <c r="A15" s="8">
        <v>45118</v>
      </c>
      <c r="B15" s="9" t="s">
        <v>35</v>
      </c>
      <c r="C15" s="9" t="s">
        <v>28</v>
      </c>
      <c r="D15" s="10">
        <v>0.44546296296296295</v>
      </c>
      <c r="E15" s="9">
        <v>27.346</v>
      </c>
      <c r="F15" s="9">
        <v>183.5</v>
      </c>
      <c r="G15" s="9">
        <v>3.1</v>
      </c>
      <c r="H15" s="9">
        <v>0.08</v>
      </c>
      <c r="I15" s="9">
        <v>85.2</v>
      </c>
      <c r="J15" s="9">
        <v>6.67</v>
      </c>
      <c r="K15" s="9">
        <v>7.17</v>
      </c>
      <c r="L15" s="9">
        <v>8.5199999999999998E-2</v>
      </c>
      <c r="M15" s="9">
        <v>5.4199999999999998E-2</v>
      </c>
      <c r="N15" s="9">
        <v>4.3799999999999999E-2</v>
      </c>
      <c r="O15" s="9">
        <v>1.5980000000000001</v>
      </c>
      <c r="P15" s="9">
        <v>1.5906</v>
      </c>
      <c r="Q15" s="9">
        <v>1.3657999999999999</v>
      </c>
      <c r="R15" s="9">
        <v>7.4999999999999997E-2</v>
      </c>
      <c r="S15" s="9">
        <v>2.5999999999999999E-2</v>
      </c>
      <c r="T15" s="9">
        <f t="shared" si="1"/>
        <v>3.1E-2</v>
      </c>
      <c r="U15" s="9">
        <f t="shared" si="2"/>
        <v>7.4000000000000732E-3</v>
      </c>
      <c r="V15" s="9">
        <f t="shared" si="3"/>
        <v>1.3397999999999999</v>
      </c>
      <c r="W15" s="9">
        <f t="shared" si="4"/>
        <v>1.04E-2</v>
      </c>
      <c r="X15" s="9">
        <f t="shared" si="5"/>
        <v>0.22480000000000011</v>
      </c>
      <c r="Y15" s="12">
        <v>1.6850000000000001</v>
      </c>
      <c r="Z15" s="9">
        <v>389.09545556070248</v>
      </c>
      <c r="AA15" s="9">
        <v>7.3604272719686286</v>
      </c>
      <c r="AB15" s="9">
        <v>28.639088025080518</v>
      </c>
      <c r="AC15" s="9">
        <v>4.1481555050596041E-3</v>
      </c>
      <c r="AD15" s="9">
        <v>9.6533776357152646E-4</v>
      </c>
      <c r="AE15" s="9">
        <v>1.6140284559778024</v>
      </c>
      <c r="AF15" s="9">
        <v>5.2294521973680803</v>
      </c>
      <c r="AG15" s="9">
        <v>1.2763916906460531</v>
      </c>
      <c r="AH15" s="11">
        <v>19.08139163960082</v>
      </c>
      <c r="AI15" s="11">
        <v>47.618870002195472</v>
      </c>
      <c r="AJ15" s="11">
        <v>80.80511526225736</v>
      </c>
      <c r="AK15" s="11">
        <v>92.959165420974287</v>
      </c>
      <c r="AL15" s="11">
        <v>99.543350664487946</v>
      </c>
      <c r="AM15" s="11">
        <f t="shared" si="0"/>
        <v>68.001578597903176</v>
      </c>
      <c r="AN15" s="11">
        <v>33.876003962907767</v>
      </c>
      <c r="AO15" s="9">
        <v>0.189</v>
      </c>
      <c r="AP15" s="9">
        <v>3.24</v>
      </c>
      <c r="AQ15" s="9">
        <v>49.49</v>
      </c>
      <c r="AR15" s="9">
        <v>297.79281303751907</v>
      </c>
    </row>
    <row r="16" spans="1:44" x14ac:dyDescent="0.45">
      <c r="A16" s="8">
        <v>45161</v>
      </c>
      <c r="B16" s="9" t="s">
        <v>35</v>
      </c>
      <c r="C16" s="9" t="s">
        <v>28</v>
      </c>
      <c r="D16" s="10">
        <v>0.4415972222222222</v>
      </c>
      <c r="E16" s="9">
        <v>28.507999999999999</v>
      </c>
      <c r="F16" s="9">
        <v>206.2</v>
      </c>
      <c r="G16" s="9">
        <v>2.5299999999999998</v>
      </c>
      <c r="H16" s="9">
        <v>0.02</v>
      </c>
      <c r="I16" s="9">
        <v>92.7</v>
      </c>
      <c r="J16" s="9">
        <v>7.17</v>
      </c>
      <c r="K16" s="9">
        <v>7.38</v>
      </c>
      <c r="L16" s="9">
        <v>5.0599999999999999E-2</v>
      </c>
      <c r="M16" s="9">
        <v>4.1500000000000002E-2</v>
      </c>
      <c r="N16" s="9">
        <v>4.4400000000000002E-2</v>
      </c>
      <c r="O16" s="9">
        <v>0.99139999999999995</v>
      </c>
      <c r="P16" s="9">
        <v>1</v>
      </c>
      <c r="Q16" s="9">
        <v>0.75600000000000001</v>
      </c>
      <c r="R16" s="9">
        <v>7.8E-2</v>
      </c>
      <c r="S16" s="9">
        <v>1.6400000000000001E-2</v>
      </c>
      <c r="T16" s="9">
        <f t="shared" si="1"/>
        <v>9.099999999999997E-3</v>
      </c>
      <c r="U16" s="9">
        <f t="shared" si="2"/>
        <v>-8.600000000000052E-3</v>
      </c>
      <c r="V16" s="9">
        <f t="shared" si="3"/>
        <v>0.73960000000000004</v>
      </c>
      <c r="W16" s="9">
        <f t="shared" si="4"/>
        <v>-2.8999999999999998E-3</v>
      </c>
      <c r="X16" s="9">
        <f t="shared" si="5"/>
        <v>0.24399999999999999</v>
      </c>
      <c r="Y16" s="9">
        <v>1.7350000000000001</v>
      </c>
      <c r="Z16" s="9">
        <v>716.07029218883247</v>
      </c>
      <c r="AA16" s="9">
        <v>1.516970744135655</v>
      </c>
      <c r="AB16" s="9">
        <v>10.862576839951291</v>
      </c>
      <c r="AC16" s="9">
        <v>1.0809680511630795E-2</v>
      </c>
      <c r="AD16" s="9">
        <v>1.1211008862448239E-3</v>
      </c>
      <c r="AE16" s="9">
        <v>7.7404910824313919</v>
      </c>
      <c r="AF16" s="9">
        <v>22.370019228226724</v>
      </c>
      <c r="AG16" s="9">
        <v>2.3447407597817462</v>
      </c>
      <c r="AH16" s="11">
        <v>31.94183341331718</v>
      </c>
      <c r="AI16" s="11">
        <v>82.012849936199487</v>
      </c>
      <c r="AJ16" s="11">
        <v>80.507922119841581</v>
      </c>
      <c r="AK16" s="11">
        <v>149.20236454680642</v>
      </c>
      <c r="AL16" s="11">
        <v>98.922273614895644</v>
      </c>
      <c r="AM16" s="11">
        <f t="shared" si="0"/>
        <v>88.517448726212066</v>
      </c>
      <c r="AN16" s="11">
        <v>42.125354476332419</v>
      </c>
      <c r="AO16" s="9">
        <v>9.8000000000000004E-2</v>
      </c>
      <c r="AP16" s="9">
        <v>2.89</v>
      </c>
      <c r="AQ16" s="9">
        <v>18.239999999999998</v>
      </c>
      <c r="AR16" s="9">
        <v>164.15840137253588</v>
      </c>
    </row>
    <row r="17" spans="1:44" x14ac:dyDescent="0.45">
      <c r="A17" s="8">
        <v>45189</v>
      </c>
      <c r="B17" s="9" t="s">
        <v>35</v>
      </c>
      <c r="C17" s="9" t="s">
        <v>28</v>
      </c>
      <c r="D17" s="10">
        <v>0.43363425925925925</v>
      </c>
      <c r="E17" s="9">
        <v>27.048999999999999</v>
      </c>
      <c r="F17" s="9">
        <v>217.8</v>
      </c>
      <c r="G17" s="9">
        <v>2.4</v>
      </c>
      <c r="H17" s="9">
        <v>7.0000000000000007E-2</v>
      </c>
      <c r="I17" s="9">
        <v>88.9</v>
      </c>
      <c r="J17" s="9">
        <v>6.98</v>
      </c>
      <c r="K17" s="9">
        <v>7.52</v>
      </c>
      <c r="L17" s="9">
        <v>8.2600000000000007E-2</v>
      </c>
      <c r="M17" s="9">
        <v>5.04E-2</v>
      </c>
      <c r="N17" s="9">
        <v>5.8200000000000002E-2</v>
      </c>
      <c r="O17" s="9">
        <v>1.8240000000000001</v>
      </c>
      <c r="P17" s="9">
        <v>1.8808</v>
      </c>
      <c r="Q17" s="9">
        <v>1.7484</v>
      </c>
      <c r="R17" s="9">
        <v>5.2200000000000003E-2</v>
      </c>
      <c r="S17" s="9">
        <v>1.9400000000000001E-2</v>
      </c>
      <c r="T17" s="9">
        <f t="shared" si="1"/>
        <v>3.2200000000000006E-2</v>
      </c>
      <c r="U17" s="9">
        <f t="shared" si="2"/>
        <v>-5.6799999999999962E-2</v>
      </c>
      <c r="V17" s="9">
        <f t="shared" si="3"/>
        <v>1.7289999999999999</v>
      </c>
      <c r="W17" s="9">
        <f t="shared" si="4"/>
        <v>-7.8000000000000014E-3</v>
      </c>
      <c r="X17" s="9">
        <f t="shared" si="5"/>
        <v>0.13240000000000007</v>
      </c>
      <c r="Y17" s="9">
        <v>1.325</v>
      </c>
      <c r="Z17" s="9">
        <v>606.14920046495899</v>
      </c>
      <c r="AA17" s="9">
        <v>8.8370622738927107</v>
      </c>
      <c r="AB17" s="9">
        <v>53.565782317791189</v>
      </c>
      <c r="AC17" s="9">
        <v>6.3651940166040422E-3</v>
      </c>
      <c r="AD17" s="9">
        <v>4.0309004032848556E-3</v>
      </c>
      <c r="AE17" s="9">
        <v>3.858257263968881</v>
      </c>
      <c r="AF17" s="9">
        <v>5.4401427421961221</v>
      </c>
      <c r="AG17" s="9">
        <v>3.4784727167342178</v>
      </c>
      <c r="AH17" s="11">
        <v>48.861265495889235</v>
      </c>
      <c r="AI17" s="11">
        <v>82.476203426664</v>
      </c>
      <c r="AJ17" s="11">
        <v>121.57986363400848</v>
      </c>
      <c r="AK17" s="11">
        <v>172.13056537338502</v>
      </c>
      <c r="AL17" s="11">
        <v>142.83585091894295</v>
      </c>
      <c r="AM17" s="11">
        <f t="shared" si="0"/>
        <v>113.57674976977793</v>
      </c>
      <c r="AN17" s="11">
        <v>48.744312593794525</v>
      </c>
      <c r="AO17" s="9">
        <v>0.30299999999999999</v>
      </c>
      <c r="AP17" s="9">
        <v>1.41</v>
      </c>
      <c r="AQ17" s="9">
        <v>28.55</v>
      </c>
      <c r="AR17" s="9">
        <v>292.31017053828509</v>
      </c>
    </row>
    <row r="18" spans="1:44" x14ac:dyDescent="0.45">
      <c r="A18" s="8">
        <v>44735</v>
      </c>
      <c r="B18" s="9" t="s">
        <v>35</v>
      </c>
      <c r="C18" s="9" t="s">
        <v>29</v>
      </c>
      <c r="D18" s="10">
        <v>0.4409953703703704</v>
      </c>
      <c r="E18" s="9">
        <v>24.2</v>
      </c>
      <c r="F18" s="9">
        <v>204.2</v>
      </c>
      <c r="G18" s="9">
        <v>3.84</v>
      </c>
      <c r="H18" s="9">
        <v>0.24</v>
      </c>
      <c r="I18" s="9">
        <v>98</v>
      </c>
      <c r="J18" s="9">
        <v>8.15</v>
      </c>
      <c r="K18" s="9">
        <v>7.51</v>
      </c>
      <c r="L18" s="9">
        <v>7.8299999999999995E-2</v>
      </c>
      <c r="M18" s="9">
        <v>4.36E-2</v>
      </c>
      <c r="N18" s="9">
        <v>3.4200000000000001E-2</v>
      </c>
      <c r="O18" s="9">
        <v>1.3908</v>
      </c>
      <c r="P18" s="9">
        <v>1.3533999999999999</v>
      </c>
      <c r="Q18" s="9">
        <v>1.242</v>
      </c>
      <c r="R18" s="9">
        <v>7.6999999999999999E-2</v>
      </c>
      <c r="S18" s="9">
        <v>2.1000000000000001E-2</v>
      </c>
      <c r="T18" s="9">
        <v>3.4699999999999995E-2</v>
      </c>
      <c r="U18" s="9">
        <v>3.74000000000001E-2</v>
      </c>
      <c r="V18" s="9">
        <v>1.2210000000000001</v>
      </c>
      <c r="W18" s="9">
        <v>9.3999999999999986E-3</v>
      </c>
      <c r="X18" s="9">
        <v>0.11139999999999994</v>
      </c>
      <c r="Y18" s="9">
        <v>1.909</v>
      </c>
      <c r="Z18" s="9">
        <v>1270.7250511323139</v>
      </c>
      <c r="AA18" s="9">
        <v>0.497560889235167</v>
      </c>
      <c r="AB18" s="9">
        <v>6.3226308641479712</v>
      </c>
      <c r="AC18" s="9">
        <v>1.8267277948085709E-2</v>
      </c>
      <c r="AD18" s="9">
        <v>5.0975927010336059E-3</v>
      </c>
      <c r="AE18" s="9">
        <v>23.212687704629403</v>
      </c>
      <c r="AF18" s="9">
        <v>66.388286835240095</v>
      </c>
      <c r="AG18" s="9">
        <v>18.528991424967582</v>
      </c>
      <c r="AH18" s="11">
        <v>37.795915351896618</v>
      </c>
      <c r="AI18" s="11">
        <v>123.16754414728503</v>
      </c>
      <c r="AJ18" s="11">
        <v>65.204171592221073</v>
      </c>
      <c r="AK18" s="11">
        <v>213.09497597916297</v>
      </c>
      <c r="AL18" s="11">
        <v>80.138336092690579</v>
      </c>
      <c r="AM18" s="11">
        <f t="shared" si="0"/>
        <v>103.88018863265124</v>
      </c>
      <c r="AN18" s="11">
        <v>68.422424849383276</v>
      </c>
      <c r="AO18" s="9">
        <v>4.5999999999999999E-2</v>
      </c>
      <c r="AP18" s="9">
        <v>2.86</v>
      </c>
      <c r="AQ18" s="9">
        <v>10.54</v>
      </c>
      <c r="AR18" s="9">
        <v>54.925925695765244</v>
      </c>
    </row>
    <row r="19" spans="1:44" x14ac:dyDescent="0.45">
      <c r="A19" s="8">
        <v>44767</v>
      </c>
      <c r="B19" s="9" t="s">
        <v>35</v>
      </c>
      <c r="C19" s="9" t="s">
        <v>30</v>
      </c>
      <c r="D19" s="10">
        <v>0.43001157407407403</v>
      </c>
      <c r="E19" s="9">
        <v>27.977</v>
      </c>
      <c r="F19" s="9">
        <v>177.5</v>
      </c>
      <c r="G19" s="9">
        <v>2.2038060000000002</v>
      </c>
      <c r="H19" s="9">
        <v>7.9730000000000079E-2</v>
      </c>
      <c r="I19" s="9">
        <v>97.7</v>
      </c>
      <c r="J19" s="9">
        <v>7.55</v>
      </c>
      <c r="K19" s="9">
        <v>7.49</v>
      </c>
      <c r="L19" s="9">
        <v>5.7000000000000002E-2</v>
      </c>
      <c r="M19" s="9">
        <v>4.7100000000000003E-2</v>
      </c>
      <c r="N19" s="9">
        <v>3.8399999999999997E-2</v>
      </c>
      <c r="O19" s="9">
        <v>1.1601999999999999</v>
      </c>
      <c r="P19" s="9">
        <v>1.0873999999999999</v>
      </c>
      <c r="Q19" s="9">
        <v>0.92490000000000006</v>
      </c>
      <c r="R19" s="9">
        <v>4.5699999999999998E-2</v>
      </c>
      <c r="S19" s="9">
        <v>1.1900000000000001E-2</v>
      </c>
      <c r="T19" s="9">
        <v>9.8999999999999991E-3</v>
      </c>
      <c r="U19" s="9">
        <v>7.2799999999999976E-2</v>
      </c>
      <c r="V19" s="9">
        <v>0.91300000000000003</v>
      </c>
      <c r="W19" s="9">
        <v>8.7000000000000063E-3</v>
      </c>
      <c r="X19" s="9">
        <v>0.16249999999999987</v>
      </c>
      <c r="Y19" s="9">
        <v>1.6555</v>
      </c>
      <c r="Z19" s="9">
        <v>874.78346875865952</v>
      </c>
      <c r="AA19" s="9">
        <v>8.3729393877721972</v>
      </c>
      <c r="AB19" s="9">
        <v>73.245089613413697</v>
      </c>
      <c r="AC19" s="9">
        <v>4.6192130157184938E-3</v>
      </c>
      <c r="AD19" s="9">
        <v>1.9096629709718089E-3</v>
      </c>
      <c r="AE19" s="9">
        <v>4.0408111848253725</v>
      </c>
      <c r="AR19" s="9">
        <v>69.710377527414153</v>
      </c>
    </row>
    <row r="20" spans="1:44" x14ac:dyDescent="0.45">
      <c r="A20" s="8">
        <v>44798</v>
      </c>
      <c r="B20" s="9" t="s">
        <v>35</v>
      </c>
      <c r="C20" s="9" t="s">
        <v>30</v>
      </c>
      <c r="D20" s="10">
        <v>0.44707175925925924</v>
      </c>
      <c r="E20" s="9">
        <v>26.606999999999999</v>
      </c>
      <c r="F20" s="9">
        <v>206.4</v>
      </c>
      <c r="G20" s="9">
        <v>8.0299999999999994</v>
      </c>
      <c r="H20" s="9">
        <v>0.14000000000000001</v>
      </c>
      <c r="I20" s="9">
        <v>99</v>
      </c>
      <c r="J20" s="9">
        <v>7.88</v>
      </c>
      <c r="K20" s="9">
        <v>7.66</v>
      </c>
      <c r="L20" s="9">
        <v>5.7200000000000001E-2</v>
      </c>
      <c r="M20" s="9">
        <v>4.48E-2</v>
      </c>
      <c r="N20" s="9">
        <v>2.8000000000000001E-2</v>
      </c>
      <c r="O20" s="9">
        <v>0.90300000000000002</v>
      </c>
      <c r="P20" s="9">
        <v>0.87439999999999996</v>
      </c>
      <c r="Q20" s="9">
        <v>0.73180000000000001</v>
      </c>
      <c r="R20" s="9">
        <v>5.4199999999999998E-2</v>
      </c>
      <c r="S20" s="9">
        <v>1.2999999999999999E-2</v>
      </c>
      <c r="T20" s="9">
        <f>L20-M20</f>
        <v>1.2400000000000001E-2</v>
      </c>
      <c r="U20" s="9">
        <f>O20-P20</f>
        <v>2.860000000000007E-2</v>
      </c>
      <c r="V20" s="9">
        <f>Q20-S20</f>
        <v>0.71879999999999999</v>
      </c>
      <c r="W20" s="9">
        <f>M20-N20</f>
        <v>1.6799999999999999E-2</v>
      </c>
      <c r="X20" s="9">
        <f>P20-Q20</f>
        <v>0.14259999999999995</v>
      </c>
      <c r="Y20" s="9">
        <v>1.827</v>
      </c>
      <c r="Z20" s="9">
        <v>876.16863438534619</v>
      </c>
      <c r="AA20" s="9">
        <v>3.6674958060970528</v>
      </c>
      <c r="AB20" s="9">
        <v>32.133447920420387</v>
      </c>
      <c r="AC20" s="9">
        <v>1.6114246409992608E-2</v>
      </c>
      <c r="AD20" s="9">
        <v>8.7286973483050186E-4</v>
      </c>
      <c r="AE20" s="9">
        <v>14.118797271192191</v>
      </c>
      <c r="AF20" s="9">
        <v>40.097384250185819</v>
      </c>
      <c r="AG20" s="9">
        <v>2.6229878813975764</v>
      </c>
      <c r="AH20" s="11">
        <v>34.209080160659667</v>
      </c>
      <c r="AI20" s="11">
        <v>87.032256671553924</v>
      </c>
      <c r="AJ20" s="11">
        <v>22.794890585085327</v>
      </c>
      <c r="AK20" s="11">
        <v>178.36529190498695</v>
      </c>
      <c r="AL20" s="11">
        <v>27.981790134810371</v>
      </c>
      <c r="AM20" s="11">
        <f t="shared" ref="AM20:AM33" si="6">AVERAGE(AH20:AL20)</f>
        <v>70.076661891419235</v>
      </c>
      <c r="AN20" s="11">
        <v>65.77983568284057</v>
      </c>
      <c r="AO20" s="9">
        <v>0.111</v>
      </c>
      <c r="AP20" s="9">
        <v>2.84</v>
      </c>
      <c r="AQ20" s="9">
        <v>25.52</v>
      </c>
      <c r="AR20" s="9">
        <v>53.374031546200477</v>
      </c>
    </row>
    <row r="21" spans="1:44" x14ac:dyDescent="0.45">
      <c r="A21" s="8">
        <v>44830</v>
      </c>
      <c r="B21" s="9" t="s">
        <v>35</v>
      </c>
      <c r="C21" s="9" t="s">
        <v>30</v>
      </c>
      <c r="D21" s="10">
        <v>0.46304398148148151</v>
      </c>
      <c r="E21" s="9">
        <v>22.263000000000002</v>
      </c>
      <c r="F21" s="9">
        <v>171.8</v>
      </c>
      <c r="G21" s="9">
        <v>1.94</v>
      </c>
      <c r="H21" s="9">
        <v>0.28000000000000003</v>
      </c>
      <c r="I21" s="9">
        <v>84.8</v>
      </c>
      <c r="J21" s="9">
        <v>7.15</v>
      </c>
      <c r="K21" s="9">
        <v>7.14</v>
      </c>
      <c r="L21" s="9">
        <v>8.6400000000000005E-2</v>
      </c>
      <c r="M21" s="9">
        <v>4.9500000000000002E-2</v>
      </c>
      <c r="N21" s="9">
        <v>4.7600000000000003E-2</v>
      </c>
      <c r="O21" s="9">
        <v>2.1991999999999998</v>
      </c>
      <c r="P21" s="9">
        <v>2.1246</v>
      </c>
      <c r="Q21" s="9">
        <v>1.6736</v>
      </c>
      <c r="R21" s="9">
        <v>2.7E-2</v>
      </c>
      <c r="S21" s="9">
        <v>1.5599999999999999E-2</v>
      </c>
      <c r="T21" s="9">
        <v>3.6900000000000002E-2</v>
      </c>
      <c r="U21" s="9">
        <v>7.4599999999999778E-2</v>
      </c>
      <c r="V21" s="9">
        <v>1.6579999999999999</v>
      </c>
      <c r="W21" s="9">
        <v>1.8999999999999989E-3</v>
      </c>
      <c r="X21" s="9">
        <v>0.45100000000000007</v>
      </c>
      <c r="Y21" s="9">
        <v>1.736</v>
      </c>
      <c r="Z21" s="9">
        <v>327.45205872052929</v>
      </c>
      <c r="AA21" s="9">
        <v>2.4736225087925021</v>
      </c>
      <c r="AB21" s="9">
        <v>8.0999278300154529</v>
      </c>
      <c r="AC21" s="9">
        <v>1.137291047824616E-2</v>
      </c>
      <c r="AD21" s="9">
        <v>1.613867739183601E-3</v>
      </c>
      <c r="AE21" s="9">
        <v>3.7240829497459842</v>
      </c>
      <c r="AF21" s="9">
        <v>6.107496037583414</v>
      </c>
      <c r="AG21" s="9">
        <v>0.87975045088019022</v>
      </c>
      <c r="AH21" s="11">
        <v>39.606697392349801</v>
      </c>
      <c r="AI21" s="11">
        <v>56.914175472668298</v>
      </c>
      <c r="AJ21" s="11">
        <v>146.34556734320347</v>
      </c>
      <c r="AK21" s="11">
        <v>138.65299207731084</v>
      </c>
      <c r="AL21" s="11">
        <v>159.12210986534896</v>
      </c>
      <c r="AM21" s="11">
        <f t="shared" si="6"/>
        <v>108.12830843017628</v>
      </c>
      <c r="AN21" s="11">
        <v>55.476980742469465</v>
      </c>
      <c r="AO21" s="9">
        <v>0.77800000000000002</v>
      </c>
      <c r="AP21" s="9">
        <v>1.64</v>
      </c>
      <c r="AQ21" s="9">
        <v>103.76</v>
      </c>
      <c r="AR21" s="9">
        <v>58.154338943683875</v>
      </c>
    </row>
    <row r="22" spans="1:44" x14ac:dyDescent="0.45">
      <c r="A22" s="8">
        <v>44861</v>
      </c>
      <c r="B22" s="9" t="s">
        <v>35</v>
      </c>
      <c r="C22" s="9" t="s">
        <v>30</v>
      </c>
      <c r="D22" s="10">
        <v>0.45071759259259259</v>
      </c>
      <c r="E22" s="9">
        <v>15.148</v>
      </c>
      <c r="F22" s="9">
        <v>222.6</v>
      </c>
      <c r="G22" s="9">
        <v>1.24</v>
      </c>
      <c r="H22" s="9">
        <v>0.16</v>
      </c>
      <c r="I22" s="9">
        <v>100.2</v>
      </c>
      <c r="J22" s="9">
        <v>9.85</v>
      </c>
      <c r="K22" s="9">
        <v>7.73</v>
      </c>
      <c r="L22" s="9">
        <v>5.6000000000000001E-2</v>
      </c>
      <c r="M22" s="9">
        <v>4.0500000000000001E-2</v>
      </c>
      <c r="N22" s="9">
        <v>3.85E-2</v>
      </c>
      <c r="O22" s="9">
        <v>1.9336</v>
      </c>
      <c r="P22" s="9">
        <v>1.9398</v>
      </c>
      <c r="Q22" s="9">
        <v>1.9890000000000001</v>
      </c>
      <c r="R22" s="9">
        <v>2.3400000000000001E-2</v>
      </c>
      <c r="S22" s="9">
        <v>1.2800000000000001E-2</v>
      </c>
      <c r="T22" s="9">
        <f>L22-M22</f>
        <v>1.55E-2</v>
      </c>
      <c r="U22" s="9">
        <f>O22-P22</f>
        <v>-6.1999999999999833E-3</v>
      </c>
      <c r="V22" s="9">
        <f>Q22-S22</f>
        <v>1.9762000000000002</v>
      </c>
      <c r="W22" s="9">
        <f>M22-N22</f>
        <v>2.0000000000000018E-3</v>
      </c>
      <c r="X22" s="9">
        <f>P22-Q22</f>
        <v>-4.9200000000000133E-2</v>
      </c>
      <c r="Y22" s="9">
        <v>1.2699999999999998</v>
      </c>
      <c r="Z22" s="9">
        <v>391.2292237697369</v>
      </c>
      <c r="AC22" s="9">
        <v>2.733006787690903E-3</v>
      </c>
      <c r="AD22" s="9">
        <v>8.728588818560281E-4</v>
      </c>
      <c r="AE22" s="9">
        <v>1.0692321241057341</v>
      </c>
      <c r="AF22" s="9">
        <v>0.60946231074026835</v>
      </c>
      <c r="AG22" s="9">
        <v>0.194648104601161</v>
      </c>
      <c r="AH22" s="11">
        <v>49.716750393965469</v>
      </c>
      <c r="AI22" s="11">
        <v>45.166190293923336</v>
      </c>
      <c r="AJ22" s="11">
        <v>51.215884062243482</v>
      </c>
      <c r="AK22" s="11">
        <v>100.52203570323645</v>
      </c>
      <c r="AL22" s="11">
        <v>53.545027326727734</v>
      </c>
      <c r="AM22" s="11">
        <f t="shared" si="6"/>
        <v>60.03317755601929</v>
      </c>
      <c r="AN22" s="11">
        <v>22.839901333302649</v>
      </c>
      <c r="AO22" s="9">
        <v>0.45200000000000001</v>
      </c>
      <c r="AP22" s="9">
        <v>0.56999999999999995</v>
      </c>
      <c r="AQ22" s="9">
        <v>18.25</v>
      </c>
      <c r="AR22" s="9">
        <v>52.260001281811022</v>
      </c>
    </row>
    <row r="23" spans="1:44" x14ac:dyDescent="0.45">
      <c r="A23" s="8">
        <v>44887</v>
      </c>
      <c r="B23" s="9" t="s">
        <v>35</v>
      </c>
      <c r="C23" s="9" t="s">
        <v>30</v>
      </c>
      <c r="D23" s="10">
        <v>0.41351851851851856</v>
      </c>
      <c r="E23" s="9">
        <v>13.676</v>
      </c>
      <c r="F23" s="9">
        <v>250.8</v>
      </c>
      <c r="G23" s="9">
        <v>3.67</v>
      </c>
      <c r="H23" s="9">
        <v>0.11</v>
      </c>
      <c r="I23" s="9">
        <v>100.4</v>
      </c>
      <c r="J23" s="9">
        <v>10.38</v>
      </c>
      <c r="K23" s="9">
        <v>7.67</v>
      </c>
      <c r="L23" s="9">
        <v>9.0300000000000005E-2</v>
      </c>
      <c r="M23" s="9">
        <v>6.7100000000000007E-2</v>
      </c>
      <c r="N23" s="9">
        <v>7.1800000000000003E-2</v>
      </c>
      <c r="O23" s="9">
        <v>2.38</v>
      </c>
      <c r="P23" s="9">
        <v>2.3435999999999999</v>
      </c>
      <c r="Q23" s="9">
        <v>2.7818000000000001</v>
      </c>
      <c r="R23" s="9">
        <v>7.2599999999999998E-2</v>
      </c>
      <c r="S23" s="9">
        <v>3.2199999999999999E-2</v>
      </c>
      <c r="T23" s="9">
        <v>2.3199999999999998E-2</v>
      </c>
      <c r="U23" s="9">
        <v>3.6399999999999988E-2</v>
      </c>
      <c r="V23" s="9">
        <v>2.7496</v>
      </c>
      <c r="W23" s="9">
        <v>-4.6999999999999958E-3</v>
      </c>
      <c r="X23" s="9">
        <v>-0.43820000000000014</v>
      </c>
      <c r="Y23" s="9">
        <v>1.5173333333333332</v>
      </c>
      <c r="Z23" s="9">
        <v>512.43435444441309</v>
      </c>
      <c r="AA23" s="9">
        <v>5.000105665800219</v>
      </c>
      <c r="AB23" s="9">
        <v>25.622259190081877</v>
      </c>
      <c r="AC23" s="9">
        <v>7.7676568477100024E-3</v>
      </c>
      <c r="AD23" s="9">
        <v>1.494883036512808E-3</v>
      </c>
      <c r="AE23" s="9">
        <v>3.980414222302</v>
      </c>
      <c r="AF23" s="9">
        <v>1.9105988267049598</v>
      </c>
      <c r="AG23" s="9">
        <v>0.37990172915126147</v>
      </c>
      <c r="AH23" s="11">
        <v>68.176532345893392</v>
      </c>
      <c r="AI23" s="11">
        <v>55.402698294217679</v>
      </c>
      <c r="AJ23" s="11">
        <v>54.925879931047149</v>
      </c>
      <c r="AK23" s="11">
        <v>121.72118341206165</v>
      </c>
      <c r="AL23" s="11">
        <v>56.939501585094945</v>
      </c>
      <c r="AM23" s="11">
        <f t="shared" si="6"/>
        <v>71.433159113662967</v>
      </c>
      <c r="AN23" s="11">
        <v>28.631377256398686</v>
      </c>
      <c r="AO23" s="9">
        <v>0.41799999999999998</v>
      </c>
      <c r="AP23" s="9">
        <v>0.48</v>
      </c>
      <c r="AQ23" s="9">
        <v>11.95</v>
      </c>
      <c r="AR23" s="9">
        <v>52.482211014332634</v>
      </c>
    </row>
    <row r="24" spans="1:44" x14ac:dyDescent="0.45">
      <c r="A24" s="8">
        <v>44915</v>
      </c>
      <c r="B24" s="9" t="s">
        <v>35</v>
      </c>
      <c r="C24" s="9" t="s">
        <v>30</v>
      </c>
      <c r="D24" s="10">
        <v>0.41315972222222225</v>
      </c>
      <c r="E24" s="9">
        <v>5.6580000000000004</v>
      </c>
      <c r="F24" s="9">
        <v>254.6</v>
      </c>
      <c r="G24" s="9">
        <v>1.02</v>
      </c>
      <c r="H24" s="9">
        <v>0.24</v>
      </c>
      <c r="I24" s="9">
        <v>101.6</v>
      </c>
      <c r="J24" s="9">
        <v>12.72</v>
      </c>
      <c r="K24" s="9">
        <v>7.68</v>
      </c>
      <c r="L24" s="9">
        <v>9.6799999999999997E-2</v>
      </c>
      <c r="M24" s="9">
        <v>6.6100000000000006E-2</v>
      </c>
      <c r="N24" s="9">
        <v>6.1600000000000002E-2</v>
      </c>
      <c r="O24" s="9">
        <v>2.5613999999999999</v>
      </c>
      <c r="P24" s="9">
        <v>2.4032</v>
      </c>
      <c r="Q24" s="9">
        <v>2.302</v>
      </c>
      <c r="R24" s="9">
        <v>0.1368</v>
      </c>
      <c r="S24" s="9">
        <v>3.7400000000000003E-2</v>
      </c>
      <c r="T24" s="9">
        <v>3.0699999999999991E-2</v>
      </c>
      <c r="U24" s="9">
        <v>0.1581999999999999</v>
      </c>
      <c r="V24" s="9">
        <v>2.2646000000000002</v>
      </c>
      <c r="W24" s="9">
        <v>4.500000000000004E-3</v>
      </c>
      <c r="X24" s="9">
        <v>0.10119999999999996</v>
      </c>
      <c r="Y24" s="9">
        <v>1.1723333333333332</v>
      </c>
      <c r="Z24" s="9">
        <v>482.31696450807283</v>
      </c>
      <c r="AA24" s="9">
        <v>3.7094422165512069</v>
      </c>
      <c r="AB24" s="9">
        <v>17.891269099050756</v>
      </c>
      <c r="AC24" s="9">
        <v>-1.6492902952487557E-3</v>
      </c>
      <c r="AD24" s="9">
        <v>4.6131240875073271E-4</v>
      </c>
      <c r="AE24" s="9">
        <v>-0.79548068879700307</v>
      </c>
      <c r="AF24" s="9">
        <v>-0.32614708240677126</v>
      </c>
      <c r="AG24" s="9">
        <v>9.2023248490412712E-2</v>
      </c>
      <c r="AH24" s="11">
        <v>63.11224178644553</v>
      </c>
      <c r="AI24" s="11">
        <v>41.055586301114708</v>
      </c>
      <c r="AJ24" s="11">
        <v>37.040346756388651</v>
      </c>
      <c r="AK24" s="11">
        <v>89.9503121455068</v>
      </c>
      <c r="AL24" s="11">
        <v>37.633228647257745</v>
      </c>
      <c r="AM24" s="11">
        <f t="shared" si="6"/>
        <v>53.758343127342684</v>
      </c>
      <c r="AN24" s="11">
        <v>22.903191874594</v>
      </c>
      <c r="AO24" s="9">
        <v>0.41099999999999998</v>
      </c>
      <c r="AP24" s="9">
        <v>0.41</v>
      </c>
      <c r="AQ24" s="9">
        <v>11.66</v>
      </c>
      <c r="AR24" s="9">
        <v>2.7325622494834629</v>
      </c>
    </row>
    <row r="25" spans="1:44" x14ac:dyDescent="0.45">
      <c r="A25" s="8">
        <v>44952</v>
      </c>
      <c r="B25" s="9" t="s">
        <v>35</v>
      </c>
      <c r="C25" s="9" t="s">
        <v>30</v>
      </c>
      <c r="D25" s="10">
        <v>0.41621527777777773</v>
      </c>
      <c r="E25" s="9">
        <v>2.5539999999999998</v>
      </c>
      <c r="F25" s="9">
        <v>270.7</v>
      </c>
      <c r="G25" s="9">
        <v>1.24</v>
      </c>
      <c r="H25" s="9">
        <v>0.33</v>
      </c>
      <c r="I25" s="9">
        <v>98.9</v>
      </c>
      <c r="J25" s="9">
        <v>13.39</v>
      </c>
      <c r="K25" s="9">
        <v>7.69</v>
      </c>
      <c r="L25" s="9">
        <v>0.10349999999999999</v>
      </c>
      <c r="M25" s="9">
        <v>5.45E-2</v>
      </c>
      <c r="N25" s="9">
        <v>5.0999999999999997E-2</v>
      </c>
      <c r="O25" s="9">
        <v>2.6484000000000001</v>
      </c>
      <c r="P25" s="9">
        <v>2.6261999999999999</v>
      </c>
      <c r="Q25" s="9">
        <v>2.3412000000000002</v>
      </c>
      <c r="R25" s="9">
        <v>0.25819999999999999</v>
      </c>
      <c r="S25" s="9">
        <v>4.2999999999999997E-2</v>
      </c>
      <c r="T25" s="9">
        <f t="shared" ref="T25:T33" si="7">L25-M25</f>
        <v>4.8999999999999995E-2</v>
      </c>
      <c r="U25" s="9">
        <f t="shared" ref="U25:U33" si="8">O25-P25</f>
        <v>2.220000000000022E-2</v>
      </c>
      <c r="V25" s="9">
        <f t="shared" ref="V25:V33" si="9">Q25-S25</f>
        <v>2.2982</v>
      </c>
      <c r="W25" s="9">
        <f t="shared" ref="W25:W33" si="10">M25-N25</f>
        <v>3.5000000000000031E-3</v>
      </c>
      <c r="X25" s="9">
        <f t="shared" ref="X25:X33" si="11">P25-Q25</f>
        <v>0.2849999999999997</v>
      </c>
      <c r="Y25" s="9">
        <v>1.6260000000000001</v>
      </c>
      <c r="Z25" s="9">
        <v>547.06444996868913</v>
      </c>
      <c r="AA25" s="9">
        <v>1.9024473599270859</v>
      </c>
      <c r="AB25" s="9">
        <v>10.407613185528961</v>
      </c>
      <c r="AC25" s="9">
        <v>1.3951772985684686E-3</v>
      </c>
      <c r="AD25" s="9">
        <v>4.2244171871037438E-4</v>
      </c>
      <c r="AE25" s="9">
        <v>0.76325190145016086</v>
      </c>
      <c r="AF25" s="9">
        <v>0.30530076058006439</v>
      </c>
      <c r="AG25" s="9">
        <v>9.2623426478178922E-2</v>
      </c>
      <c r="AH25" s="11">
        <v>73.105853875300795</v>
      </c>
      <c r="AI25" s="11">
        <v>38.851655002835408</v>
      </c>
      <c r="AJ25" s="11">
        <v>29.467577656040717</v>
      </c>
      <c r="AK25" s="11">
        <v>81.411205284094919</v>
      </c>
      <c r="AL25" s="11">
        <v>31.385712312110041</v>
      </c>
      <c r="AM25" s="11">
        <f t="shared" si="6"/>
        <v>50.844400826076374</v>
      </c>
      <c r="AN25" s="11">
        <v>24.542498378042982</v>
      </c>
      <c r="AO25" s="9">
        <v>0.311</v>
      </c>
      <c r="AP25" s="9">
        <v>0.4</v>
      </c>
      <c r="AQ25" s="9">
        <v>9.02</v>
      </c>
      <c r="AR25" s="9">
        <v>4.4125199818243912</v>
      </c>
    </row>
    <row r="26" spans="1:44" x14ac:dyDescent="0.45">
      <c r="A26" s="8">
        <v>44972</v>
      </c>
      <c r="B26" s="9" t="s">
        <v>35</v>
      </c>
      <c r="C26" s="9" t="s">
        <v>30</v>
      </c>
      <c r="D26" s="10">
        <v>0.41347222222222224</v>
      </c>
      <c r="E26" s="9">
        <v>6.2539999999999996</v>
      </c>
      <c r="F26" s="9">
        <v>252.9</v>
      </c>
      <c r="G26" s="9">
        <v>2.52</v>
      </c>
      <c r="H26" s="9">
        <v>0.4</v>
      </c>
      <c r="I26" s="9">
        <v>95.7</v>
      </c>
      <c r="J26" s="9">
        <v>11.81</v>
      </c>
      <c r="K26" s="9">
        <v>7.28</v>
      </c>
      <c r="L26" s="9">
        <v>0.1696</v>
      </c>
      <c r="M26" s="9">
        <v>0.1008</v>
      </c>
      <c r="N26" s="9">
        <v>7.4999999999999997E-2</v>
      </c>
      <c r="O26" s="9">
        <v>2.6381999999999999</v>
      </c>
      <c r="P26" s="9">
        <v>2.5966</v>
      </c>
      <c r="Q26" s="9">
        <v>2.2584</v>
      </c>
      <c r="R26" s="9">
        <v>0.25119999999999998</v>
      </c>
      <c r="S26" s="9">
        <v>5.96E-2</v>
      </c>
      <c r="T26" s="9">
        <f t="shared" si="7"/>
        <v>6.88E-2</v>
      </c>
      <c r="U26" s="9">
        <f t="shared" si="8"/>
        <v>4.1599999999999859E-2</v>
      </c>
      <c r="V26" s="9">
        <f t="shared" si="9"/>
        <v>2.1987999999999999</v>
      </c>
      <c r="W26" s="9">
        <f t="shared" si="10"/>
        <v>2.5800000000000003E-2</v>
      </c>
      <c r="X26" s="9">
        <f t="shared" si="11"/>
        <v>0.33820000000000006</v>
      </c>
      <c r="Y26" s="9">
        <v>1.7629999999999999</v>
      </c>
      <c r="Z26" s="9">
        <v>448.24632230709722</v>
      </c>
      <c r="AA26" s="9">
        <v>8.1828676979911972</v>
      </c>
      <c r="AB26" s="9">
        <v>36.679403515500965</v>
      </c>
      <c r="AC26" s="9">
        <v>2.445826094273781E-3</v>
      </c>
      <c r="AD26" s="9">
        <v>1.2478087759018161E-3</v>
      </c>
      <c r="AE26" s="9">
        <v>1.0963325517609539</v>
      </c>
      <c r="AF26" s="9">
        <v>0.47142299725721015</v>
      </c>
      <c r="AG26" s="9">
        <v>0.24358404126833649</v>
      </c>
      <c r="AH26" s="11">
        <v>70.399436891922832</v>
      </c>
      <c r="AI26" s="11">
        <v>40.696452882290622</v>
      </c>
      <c r="AJ26" s="11">
        <v>40.130316018985177</v>
      </c>
      <c r="AK26" s="11">
        <v>90.936781418550694</v>
      </c>
      <c r="AL26" s="11">
        <v>39.825499332750518</v>
      </c>
      <c r="AM26" s="11">
        <f t="shared" si="6"/>
        <v>56.397697308899964</v>
      </c>
      <c r="AN26" s="11">
        <v>23.317330243944141</v>
      </c>
      <c r="AO26" s="9">
        <v>0.46300000000000002</v>
      </c>
      <c r="AP26" s="9">
        <v>0.43</v>
      </c>
      <c r="AQ26" s="9">
        <v>13.92</v>
      </c>
      <c r="AR26" s="9">
        <v>15.100334767289016</v>
      </c>
    </row>
    <row r="27" spans="1:44" x14ac:dyDescent="0.45">
      <c r="A27" s="8">
        <v>45008</v>
      </c>
      <c r="B27" s="9" t="s">
        <v>35</v>
      </c>
      <c r="C27" s="9" t="s">
        <v>30</v>
      </c>
      <c r="D27" s="10">
        <v>0.40710648148148149</v>
      </c>
      <c r="E27" s="9">
        <v>17.09</v>
      </c>
      <c r="F27" s="9">
        <v>276</v>
      </c>
      <c r="G27" s="9">
        <v>6.81</v>
      </c>
      <c r="H27" s="9">
        <v>0.27</v>
      </c>
      <c r="I27" s="9">
        <v>92.8</v>
      </c>
      <c r="J27" s="9">
        <v>8.9</v>
      </c>
      <c r="K27" s="9">
        <v>7.49</v>
      </c>
      <c r="L27" s="9">
        <v>0.1772</v>
      </c>
      <c r="M27" s="9">
        <v>8.8599999999999998E-2</v>
      </c>
      <c r="N27" s="9">
        <v>7.8E-2</v>
      </c>
      <c r="O27" s="9">
        <v>2.4278</v>
      </c>
      <c r="P27" s="9">
        <v>2.3144</v>
      </c>
      <c r="Q27" s="9">
        <v>2.077</v>
      </c>
      <c r="R27" s="9">
        <v>0.1048</v>
      </c>
      <c r="S27" s="9">
        <v>5.04E-2</v>
      </c>
      <c r="T27" s="9">
        <f t="shared" si="7"/>
        <v>8.8599999999999998E-2</v>
      </c>
      <c r="U27" s="9">
        <f t="shared" si="8"/>
        <v>0.11339999999999995</v>
      </c>
      <c r="V27" s="9">
        <f t="shared" si="9"/>
        <v>2.0266000000000002</v>
      </c>
      <c r="W27" s="9">
        <f t="shared" si="10"/>
        <v>1.0599999999999998E-2</v>
      </c>
      <c r="X27" s="9">
        <f t="shared" si="11"/>
        <v>0.23740000000000006</v>
      </c>
      <c r="Y27" s="9">
        <v>1.8316666666666668</v>
      </c>
      <c r="Z27" s="9">
        <v>563.6323914298813</v>
      </c>
      <c r="AA27" s="9">
        <v>0.62585252346948417</v>
      </c>
      <c r="AB27" s="9">
        <v>3.5275075448553128</v>
      </c>
      <c r="AC27" s="9">
        <v>6.5049657323031857E-3</v>
      </c>
      <c r="AD27" s="9">
        <v>3.5389977126360379E-4</v>
      </c>
      <c r="AE27" s="9">
        <v>3.6664093918674734</v>
      </c>
      <c r="AF27" s="9">
        <v>1.2832432871536157</v>
      </c>
      <c r="AG27" s="9">
        <v>7.0274705117352954E-2</v>
      </c>
      <c r="AH27" s="11">
        <v>81.283409759377989</v>
      </c>
      <c r="AI27" s="11">
        <v>59.77087078456892</v>
      </c>
      <c r="AJ27" s="11">
        <v>40.587620644207043</v>
      </c>
      <c r="AK27" s="11">
        <v>124.04081333390775</v>
      </c>
      <c r="AL27" s="11">
        <v>42.977815744311179</v>
      </c>
      <c r="AM27" s="11">
        <f t="shared" si="6"/>
        <v>69.732106053274578</v>
      </c>
      <c r="AN27" s="11">
        <v>34.450281535780988</v>
      </c>
      <c r="AO27" s="9">
        <v>0.29199999999999998</v>
      </c>
      <c r="AP27" s="9">
        <v>0.35</v>
      </c>
      <c r="AQ27" s="9">
        <v>7.28</v>
      </c>
      <c r="AR27" s="9">
        <v>172.47923405389042</v>
      </c>
    </row>
    <row r="28" spans="1:44" x14ac:dyDescent="0.45">
      <c r="A28" s="8">
        <v>45029</v>
      </c>
      <c r="B28" s="9" t="s">
        <v>35</v>
      </c>
      <c r="C28" s="9" t="s">
        <v>30</v>
      </c>
      <c r="D28" s="10">
        <v>0.41749999999999998</v>
      </c>
      <c r="E28" s="9">
        <v>17.75</v>
      </c>
      <c r="F28" s="9">
        <v>254.5</v>
      </c>
      <c r="G28" s="9">
        <v>12.644770889487878</v>
      </c>
      <c r="H28" s="9">
        <v>0.57673854447439388</v>
      </c>
      <c r="I28" s="9">
        <v>112.4</v>
      </c>
      <c r="J28" s="9">
        <v>10.6</v>
      </c>
      <c r="K28" s="9">
        <v>8.1</v>
      </c>
      <c r="L28" s="9">
        <v>9.7900000000000001E-2</v>
      </c>
      <c r="M28" s="9">
        <v>7.6899999999999996E-2</v>
      </c>
      <c r="N28" s="9">
        <v>4.4999999999999998E-2</v>
      </c>
      <c r="O28" s="9">
        <v>1.948</v>
      </c>
      <c r="P28" s="9">
        <v>1.7769999999999999</v>
      </c>
      <c r="Q28" s="9">
        <v>1.4996</v>
      </c>
      <c r="R28" s="9">
        <v>6.2199999999999998E-2</v>
      </c>
      <c r="S28" s="9">
        <v>3.6999999999999998E-2</v>
      </c>
      <c r="T28" s="9">
        <f t="shared" si="7"/>
        <v>2.1000000000000005E-2</v>
      </c>
      <c r="U28" s="9">
        <f t="shared" si="8"/>
        <v>0.17100000000000004</v>
      </c>
      <c r="V28" s="9">
        <f t="shared" si="9"/>
        <v>1.4626000000000001</v>
      </c>
      <c r="W28" s="9">
        <f t="shared" si="10"/>
        <v>3.1899999999999998E-2</v>
      </c>
      <c r="X28" s="9">
        <f t="shared" si="11"/>
        <v>0.27739999999999987</v>
      </c>
      <c r="Y28" s="9">
        <v>2.0310000000000001</v>
      </c>
      <c r="Z28" s="9">
        <v>607.06747552841261</v>
      </c>
      <c r="AA28" s="9">
        <v>9.3663165028803697</v>
      </c>
      <c r="AB28" s="9">
        <v>56.859861144036955</v>
      </c>
      <c r="AC28" s="9">
        <v>3.0883524737076468E-3</v>
      </c>
      <c r="AD28" s="9">
        <v>1.24759167260673E-3</v>
      </c>
      <c r="AE28" s="9">
        <v>1.8748383397556294</v>
      </c>
      <c r="AF28" s="9">
        <v>5.5120247188815501</v>
      </c>
      <c r="AG28" s="9">
        <v>2.2857424339793386</v>
      </c>
      <c r="AH28" s="11">
        <v>26.412957087472456</v>
      </c>
      <c r="AI28" s="11">
        <v>52.979479496501511</v>
      </c>
      <c r="AJ28" s="11">
        <v>48.247752762894002</v>
      </c>
      <c r="AK28" s="11">
        <v>95.519202774153669</v>
      </c>
      <c r="AL28" s="11">
        <v>59.334614199037851</v>
      </c>
      <c r="AM28" s="11">
        <f t="shared" si="6"/>
        <v>56.498801264011902</v>
      </c>
      <c r="AN28" s="11">
        <v>25.081153362142349</v>
      </c>
      <c r="AO28" s="9">
        <v>8.7999999999999995E-2</v>
      </c>
      <c r="AP28" s="9">
        <v>2.94</v>
      </c>
      <c r="AQ28" s="9">
        <v>20.93</v>
      </c>
      <c r="AR28" s="9">
        <v>111.90484312887759</v>
      </c>
    </row>
    <row r="29" spans="1:44" x14ac:dyDescent="0.45">
      <c r="A29" s="8">
        <v>45057</v>
      </c>
      <c r="B29" s="9" t="s">
        <v>35</v>
      </c>
      <c r="C29" s="9" t="s">
        <v>30</v>
      </c>
      <c r="D29" s="10">
        <v>0.41381944444444446</v>
      </c>
      <c r="E29" s="9">
        <v>18.832999999999998</v>
      </c>
      <c r="F29" s="9">
        <v>192.9</v>
      </c>
      <c r="G29" s="9">
        <v>2.54</v>
      </c>
      <c r="H29" s="9">
        <v>0.12</v>
      </c>
      <c r="I29" s="9">
        <v>96.1</v>
      </c>
      <c r="J29" s="9">
        <v>8.9</v>
      </c>
      <c r="K29" s="9">
        <v>7.22</v>
      </c>
      <c r="L29" s="9">
        <v>9.5600000000000004E-2</v>
      </c>
      <c r="M29" s="9">
        <v>4.9700000000000001E-2</v>
      </c>
      <c r="N29" s="9">
        <v>3.9399999999999998E-2</v>
      </c>
      <c r="O29" s="9">
        <v>2.0404</v>
      </c>
      <c r="P29" s="9">
        <v>1.9656</v>
      </c>
      <c r="Q29" s="9">
        <v>1.7674000000000001</v>
      </c>
      <c r="R29" s="9">
        <v>9.6199999999999994E-2</v>
      </c>
      <c r="S29" s="9">
        <v>2.1000000000000001E-2</v>
      </c>
      <c r="T29" s="9">
        <f t="shared" si="7"/>
        <v>4.5900000000000003E-2</v>
      </c>
      <c r="U29" s="9">
        <f t="shared" si="8"/>
        <v>7.4799999999999978E-2</v>
      </c>
      <c r="V29" s="9">
        <f t="shared" si="9"/>
        <v>1.7464000000000002</v>
      </c>
      <c r="W29" s="9">
        <f t="shared" si="10"/>
        <v>1.0300000000000004E-2</v>
      </c>
      <c r="X29" s="9">
        <f t="shared" si="11"/>
        <v>0.19819999999999993</v>
      </c>
      <c r="Y29" s="9">
        <v>1.7053333333333331</v>
      </c>
      <c r="Z29" s="9">
        <v>517.2278279340137</v>
      </c>
      <c r="AA29" s="9">
        <v>2.7391915092867172</v>
      </c>
      <c r="AB29" s="9">
        <v>14.167860746436615</v>
      </c>
      <c r="AC29" s="9">
        <v>3.1068438988564582E-3</v>
      </c>
      <c r="AD29" s="9">
        <v>9.3914478760720682E-4</v>
      </c>
      <c r="AE29" s="9">
        <v>1.6069461215355685</v>
      </c>
      <c r="AF29" s="9">
        <v>4.8208383646067059</v>
      </c>
      <c r="AG29" s="9">
        <v>1.463226295884783</v>
      </c>
      <c r="AH29" s="11">
        <v>21.332639323480773</v>
      </c>
      <c r="AI29" s="11">
        <v>47.355698418603005</v>
      </c>
      <c r="AJ29" s="11">
        <v>50.769870350516271</v>
      </c>
      <c r="AK29" s="11">
        <v>86.832279046213998</v>
      </c>
      <c r="AL29" s="11">
        <v>62.467617006213857</v>
      </c>
      <c r="AM29" s="11">
        <f t="shared" si="6"/>
        <v>53.751620829005581</v>
      </c>
      <c r="AN29" s="11">
        <v>23.827964446718305</v>
      </c>
      <c r="AO29" s="9">
        <v>0.107</v>
      </c>
      <c r="AP29" s="9">
        <v>3</v>
      </c>
      <c r="AQ29" s="9">
        <v>28.76</v>
      </c>
      <c r="AR29" s="9">
        <v>143.65723859476395</v>
      </c>
    </row>
    <row r="30" spans="1:44" x14ac:dyDescent="0.45">
      <c r="A30" s="8">
        <v>45090</v>
      </c>
      <c r="B30" s="9" t="s">
        <v>35</v>
      </c>
      <c r="C30" s="9" t="s">
        <v>30</v>
      </c>
      <c r="D30" s="10">
        <v>0.42171296296296296</v>
      </c>
      <c r="E30" s="9">
        <v>21.222000000000001</v>
      </c>
      <c r="F30" s="9">
        <v>176</v>
      </c>
      <c r="G30" s="9">
        <v>1.96</v>
      </c>
      <c r="H30" s="9">
        <v>0.18</v>
      </c>
      <c r="I30" s="9">
        <v>90.8</v>
      </c>
      <c r="J30" s="9">
        <v>7.83</v>
      </c>
      <c r="K30" s="9">
        <v>7.21</v>
      </c>
      <c r="L30" s="9">
        <v>6.9199999999999998E-2</v>
      </c>
      <c r="M30" s="9">
        <v>4.6899999999999997E-2</v>
      </c>
      <c r="N30" s="9">
        <v>4.1599999999999998E-2</v>
      </c>
      <c r="O30" s="9">
        <v>1.7258</v>
      </c>
      <c r="P30" s="9">
        <v>1.6714</v>
      </c>
      <c r="Q30" s="9">
        <v>1.4922</v>
      </c>
      <c r="R30" s="9">
        <v>9.4799999999999995E-2</v>
      </c>
      <c r="S30" s="9">
        <v>1.66E-2</v>
      </c>
      <c r="T30" s="9">
        <f t="shared" si="7"/>
        <v>2.23E-2</v>
      </c>
      <c r="U30" s="9">
        <f t="shared" si="8"/>
        <v>5.4400000000000004E-2</v>
      </c>
      <c r="V30" s="9">
        <f t="shared" si="9"/>
        <v>1.4756</v>
      </c>
      <c r="W30" s="9">
        <f t="shared" si="10"/>
        <v>5.2999999999999992E-3</v>
      </c>
      <c r="X30" s="9">
        <f t="shared" si="11"/>
        <v>0.17920000000000003</v>
      </c>
      <c r="Y30" s="12">
        <v>1.5529999999999999</v>
      </c>
      <c r="Z30" s="9">
        <v>508.63892792462281</v>
      </c>
      <c r="AA30" s="9">
        <v>2.6633886498668429</v>
      </c>
      <c r="AB30" s="9">
        <v>13.547031475148794</v>
      </c>
      <c r="AC30" s="9">
        <v>7.2873645250866488E-3</v>
      </c>
      <c r="AD30" s="9">
        <v>6.9848297073329165E-4</v>
      </c>
      <c r="AE30" s="9">
        <v>3.7066372794360012</v>
      </c>
      <c r="AF30" s="9">
        <v>11.972438412578283</v>
      </c>
      <c r="AG30" s="9">
        <v>1.191019905077418</v>
      </c>
      <c r="AH30" s="11">
        <v>22.31664730099828</v>
      </c>
      <c r="AI30" s="11">
        <v>51.656713399189663</v>
      </c>
      <c r="AJ30" s="11">
        <v>73.877352203362321</v>
      </c>
      <c r="AK30" s="11">
        <v>97.990301301564855</v>
      </c>
      <c r="AL30" s="11">
        <v>91.095957882039144</v>
      </c>
      <c r="AM30" s="11">
        <f t="shared" si="6"/>
        <v>67.387394417430855</v>
      </c>
      <c r="AN30" s="11">
        <v>30.901375431801466</v>
      </c>
      <c r="AO30" s="9">
        <v>0.14899999999999999</v>
      </c>
      <c r="AP30" s="9">
        <v>3.23</v>
      </c>
      <c r="AQ30" s="9">
        <v>42.69</v>
      </c>
      <c r="AR30" s="9">
        <v>176.85085568739046</v>
      </c>
    </row>
    <row r="31" spans="1:44" x14ac:dyDescent="0.45">
      <c r="A31" s="8">
        <v>45118</v>
      </c>
      <c r="B31" s="9" t="s">
        <v>35</v>
      </c>
      <c r="C31" s="9" t="s">
        <v>30</v>
      </c>
      <c r="D31" s="10">
        <v>0.41575231481481478</v>
      </c>
      <c r="E31" s="9">
        <v>28.26</v>
      </c>
      <c r="F31" s="9">
        <v>190.1</v>
      </c>
      <c r="G31" s="9">
        <v>4.1100000000000003</v>
      </c>
      <c r="H31" s="9">
        <v>0.13</v>
      </c>
      <c r="I31" s="9">
        <v>88.5</v>
      </c>
      <c r="J31" s="9">
        <v>6.86</v>
      </c>
      <c r="K31" s="9">
        <v>7.28</v>
      </c>
      <c r="L31" s="9">
        <v>7.7600000000000002E-2</v>
      </c>
      <c r="M31" s="9">
        <v>5.2499999999999998E-2</v>
      </c>
      <c r="N31" s="9">
        <v>4.3400000000000001E-2</v>
      </c>
      <c r="O31" s="9">
        <v>1.5513999999999999</v>
      </c>
      <c r="P31" s="9">
        <v>1.4956</v>
      </c>
      <c r="Q31" s="9">
        <v>1.266</v>
      </c>
      <c r="R31" s="9">
        <v>0.1032</v>
      </c>
      <c r="S31" s="9">
        <v>2.6599999999999999E-2</v>
      </c>
      <c r="T31" s="9">
        <f t="shared" si="7"/>
        <v>2.5100000000000004E-2</v>
      </c>
      <c r="U31" s="9">
        <f t="shared" si="8"/>
        <v>5.579999999999985E-2</v>
      </c>
      <c r="V31" s="9">
        <f t="shared" si="9"/>
        <v>1.2394000000000001</v>
      </c>
      <c r="W31" s="9">
        <f t="shared" si="10"/>
        <v>9.099999999999997E-3</v>
      </c>
      <c r="X31" s="9">
        <f t="shared" si="11"/>
        <v>0.22960000000000003</v>
      </c>
      <c r="Y31" s="12">
        <v>1.774</v>
      </c>
      <c r="Z31" s="9">
        <v>525.88335974096231</v>
      </c>
      <c r="AA31" s="9">
        <v>10.640706361784011</v>
      </c>
      <c r="AB31" s="9">
        <v>55.957704115520073</v>
      </c>
      <c r="AC31" s="9">
        <v>4.8936889127114873E-3</v>
      </c>
      <c r="AD31" s="9">
        <v>1.6522633084418189E-3</v>
      </c>
      <c r="AE31" s="9">
        <v>2.5735095669438137</v>
      </c>
      <c r="AF31" s="9">
        <v>8.518316666584024</v>
      </c>
      <c r="AG31" s="9">
        <v>3.0155016980123475</v>
      </c>
      <c r="AH31" s="11">
        <v>24.268740804609894</v>
      </c>
      <c r="AI31" s="11">
        <v>64.21171915622908</v>
      </c>
      <c r="AJ31" s="11">
        <v>99.295908096879216</v>
      </c>
      <c r="AK31" s="11">
        <v>123.08137548735202</v>
      </c>
      <c r="AL31" s="11">
        <v>122.52202082157957</v>
      </c>
      <c r="AM31" s="11">
        <f t="shared" si="6"/>
        <v>86.675952873329962</v>
      </c>
      <c r="AN31" s="11">
        <v>42.334562025569589</v>
      </c>
      <c r="AO31" s="9">
        <v>0.16300000000000001</v>
      </c>
      <c r="AP31" s="9">
        <v>3.31</v>
      </c>
      <c r="AQ31" s="9">
        <v>50.25</v>
      </c>
      <c r="AR31" s="9">
        <v>290.74963415654406</v>
      </c>
    </row>
    <row r="32" spans="1:44" x14ac:dyDescent="0.45">
      <c r="A32" s="8">
        <v>45161</v>
      </c>
      <c r="B32" s="9" t="s">
        <v>35</v>
      </c>
      <c r="C32" s="9" t="s">
        <v>30</v>
      </c>
      <c r="D32" s="10">
        <v>0.41678240740740741</v>
      </c>
      <c r="E32" s="9">
        <v>28.96</v>
      </c>
      <c r="F32" s="9">
        <v>202.1</v>
      </c>
      <c r="G32" s="9">
        <v>5.2</v>
      </c>
      <c r="H32" s="9">
        <v>0.14000000000000001</v>
      </c>
      <c r="I32" s="9">
        <v>94.1</v>
      </c>
      <c r="J32" s="9">
        <v>7.21</v>
      </c>
      <c r="K32" s="9">
        <v>7.37</v>
      </c>
      <c r="L32" s="9">
        <v>6.2199999999999998E-2</v>
      </c>
      <c r="M32" s="9">
        <v>3.0499999999999999E-2</v>
      </c>
      <c r="N32" s="9">
        <v>3.04E-2</v>
      </c>
      <c r="O32" s="9">
        <v>0.97740000000000005</v>
      </c>
      <c r="P32" s="9">
        <v>0.96479999999999999</v>
      </c>
      <c r="Q32" s="9">
        <v>0.77080000000000004</v>
      </c>
      <c r="R32" s="9">
        <v>0.05</v>
      </c>
      <c r="S32" s="9">
        <v>1.6E-2</v>
      </c>
      <c r="T32" s="9">
        <f t="shared" si="7"/>
        <v>3.1699999999999999E-2</v>
      </c>
      <c r="U32" s="9">
        <f t="shared" si="8"/>
        <v>1.2600000000000056E-2</v>
      </c>
      <c r="V32" s="9">
        <f t="shared" si="9"/>
        <v>0.75480000000000003</v>
      </c>
      <c r="W32" s="9">
        <f t="shared" si="10"/>
        <v>9.9999999999999395E-5</v>
      </c>
      <c r="X32" s="9">
        <f t="shared" si="11"/>
        <v>0.19399999999999995</v>
      </c>
      <c r="Y32" s="9">
        <v>1.5920000000000001</v>
      </c>
      <c r="Z32" s="9">
        <v>831.02906870739002</v>
      </c>
      <c r="AA32" s="9">
        <v>1.438340609149853</v>
      </c>
      <c r="AB32" s="9">
        <v>11.953028569058224</v>
      </c>
      <c r="AC32" s="9">
        <v>1.6002608380224246E-2</v>
      </c>
      <c r="AD32" s="9">
        <v>2.6325415141158909E-3</v>
      </c>
      <c r="AE32" s="9">
        <v>13.29863273910683</v>
      </c>
      <c r="AF32" s="9">
        <v>45.348337640354295</v>
      </c>
      <c r="AG32" s="9">
        <v>7.4885806792347758</v>
      </c>
      <c r="AH32" s="11">
        <v>34.977496874925677</v>
      </c>
      <c r="AI32" s="11">
        <v>96.283630520279019</v>
      </c>
      <c r="AJ32" s="11">
        <v>102.52833930240691</v>
      </c>
      <c r="AK32" s="11">
        <v>175.00915703647016</v>
      </c>
      <c r="AL32" s="11">
        <v>126.83442431346559</v>
      </c>
      <c r="AM32" s="11">
        <f t="shared" si="6"/>
        <v>107.12660960950946</v>
      </c>
      <c r="AN32" s="11">
        <v>50.844485835027861</v>
      </c>
      <c r="AO32" s="13"/>
      <c r="AP32" s="9">
        <v>3.41</v>
      </c>
      <c r="AQ32" s="13"/>
      <c r="AR32" s="9">
        <v>207.79881546355369</v>
      </c>
    </row>
    <row r="33" spans="1:44" x14ac:dyDescent="0.45">
      <c r="A33" s="8">
        <v>45189</v>
      </c>
      <c r="B33" s="9" t="s">
        <v>35</v>
      </c>
      <c r="C33" s="9" t="s">
        <v>30</v>
      </c>
      <c r="D33" s="10">
        <v>0.40990740740740739</v>
      </c>
      <c r="E33" s="9">
        <v>27.231999999999999</v>
      </c>
      <c r="F33" s="9">
        <v>210.9</v>
      </c>
      <c r="G33" s="9">
        <v>2.2000000000000002</v>
      </c>
      <c r="H33" s="9">
        <v>0.08</v>
      </c>
      <c r="I33" s="9">
        <v>93.9</v>
      </c>
      <c r="J33" s="9">
        <v>7.4</v>
      </c>
      <c r="K33" s="9">
        <v>7.63</v>
      </c>
      <c r="L33" s="9">
        <v>6.9900000000000004E-2</v>
      </c>
      <c r="M33" s="9">
        <v>5.8599999999999999E-2</v>
      </c>
      <c r="N33" s="9">
        <v>6.6199999999999995E-2</v>
      </c>
      <c r="O33" s="9">
        <v>1.9088000000000001</v>
      </c>
      <c r="P33" s="9">
        <v>1.7906</v>
      </c>
      <c r="Q33" s="9">
        <v>1.712</v>
      </c>
      <c r="R33" s="9">
        <v>3.78E-2</v>
      </c>
      <c r="S33" s="9">
        <v>1.9E-2</v>
      </c>
      <c r="T33" s="9">
        <f t="shared" si="7"/>
        <v>1.1300000000000004E-2</v>
      </c>
      <c r="U33" s="9">
        <f t="shared" si="8"/>
        <v>0.11820000000000008</v>
      </c>
      <c r="V33" s="9">
        <f t="shared" si="9"/>
        <v>1.6930000000000001</v>
      </c>
      <c r="W33" s="9">
        <f t="shared" si="10"/>
        <v>-7.5999999999999956E-3</v>
      </c>
      <c r="X33" s="9">
        <f t="shared" si="11"/>
        <v>7.8600000000000003E-2</v>
      </c>
      <c r="Y33" s="9">
        <v>1.246</v>
      </c>
      <c r="Z33" s="9">
        <v>388.59675745448567</v>
      </c>
      <c r="AA33" s="9">
        <v>4.7062046295028193</v>
      </c>
      <c r="AB33" s="9">
        <v>18.288158589420846</v>
      </c>
      <c r="AC33" s="9">
        <v>2.2432924956463669E-3</v>
      </c>
      <c r="AD33" s="9">
        <v>1.035321045476958E-3</v>
      </c>
      <c r="AE33" s="9">
        <v>0.8717361898301591</v>
      </c>
      <c r="AF33" s="9">
        <v>0.55791116149130182</v>
      </c>
      <c r="AG33" s="9">
        <v>0.25882158779827497</v>
      </c>
      <c r="AH33" s="11">
        <v>62.115236184076217</v>
      </c>
      <c r="AI33" s="11">
        <v>67.15376007225052</v>
      </c>
      <c r="AJ33" s="11">
        <v>92.455753983299473</v>
      </c>
      <c r="AK33" s="11">
        <v>156.31115190695897</v>
      </c>
      <c r="AL33" s="11">
        <v>91.915517461164939</v>
      </c>
      <c r="AM33" s="11">
        <f t="shared" si="6"/>
        <v>93.990283921550017</v>
      </c>
      <c r="AN33" s="11">
        <v>37.50589188724738</v>
      </c>
      <c r="AO33" s="9">
        <v>0.59099999999999997</v>
      </c>
      <c r="AP33" s="9">
        <v>0.64</v>
      </c>
      <c r="AQ33" s="9">
        <v>27.22</v>
      </c>
      <c r="AR33" s="9">
        <v>236.17194869793749</v>
      </c>
    </row>
    <row r="34" spans="1:44" x14ac:dyDescent="0.45">
      <c r="A34" s="8">
        <v>44735</v>
      </c>
      <c r="B34" s="9" t="s">
        <v>35</v>
      </c>
      <c r="C34" s="9" t="s">
        <v>31</v>
      </c>
    </row>
    <row r="35" spans="1:44" x14ac:dyDescent="0.45">
      <c r="A35" s="8">
        <v>44767</v>
      </c>
      <c r="B35" s="9" t="s">
        <v>35</v>
      </c>
      <c r="C35" s="9" t="s">
        <v>32</v>
      </c>
      <c r="D35" s="10">
        <v>0.38391203703703702</v>
      </c>
      <c r="E35" s="9">
        <v>27.884</v>
      </c>
      <c r="F35" s="9">
        <v>166.1</v>
      </c>
      <c r="G35" s="9">
        <v>7.4448040000000004</v>
      </c>
      <c r="H35" s="9">
        <v>0.22268000000000004</v>
      </c>
      <c r="I35" s="9">
        <v>101.7</v>
      </c>
      <c r="J35" s="9">
        <v>7.99</v>
      </c>
      <c r="K35" s="9">
        <v>8.19</v>
      </c>
      <c r="L35" s="9">
        <v>6.6000000000000003E-2</v>
      </c>
      <c r="M35" s="9">
        <v>4.4200000000000003E-2</v>
      </c>
      <c r="N35" s="9">
        <v>3.4700000000000002E-2</v>
      </c>
      <c r="O35" s="9">
        <v>1.1612</v>
      </c>
      <c r="P35" s="9">
        <v>1.0848</v>
      </c>
      <c r="Q35" s="9">
        <v>0.91800000000000004</v>
      </c>
      <c r="R35" s="9">
        <v>4.3900000000000002E-2</v>
      </c>
      <c r="S35" s="9">
        <v>1.38E-2</v>
      </c>
      <c r="T35" s="9">
        <v>2.18E-2</v>
      </c>
      <c r="U35" s="9">
        <v>7.6400000000000023E-2</v>
      </c>
      <c r="V35" s="9">
        <v>0.9042</v>
      </c>
      <c r="W35" s="9">
        <v>9.5000000000000015E-3</v>
      </c>
      <c r="X35" s="9">
        <v>0.16679999999999995</v>
      </c>
      <c r="Y35" s="9">
        <v>1.734</v>
      </c>
      <c r="Z35" s="9">
        <v>366.78049378475691</v>
      </c>
      <c r="AA35" s="9">
        <v>10.13619621391658</v>
      </c>
      <c r="AB35" s="9">
        <v>37.177590524395072</v>
      </c>
      <c r="AC35" s="9">
        <v>7.0956935684386487E-3</v>
      </c>
      <c r="AD35" s="9">
        <v>1.5188189495442749E-3</v>
      </c>
      <c r="AE35" s="9">
        <v>2.6025619907772515</v>
      </c>
      <c r="AF35" s="9">
        <v>3.0970487690249291</v>
      </c>
      <c r="AG35" s="9">
        <v>0.73348936463266401</v>
      </c>
      <c r="AH35" s="11">
        <v>40.223474137187189</v>
      </c>
      <c r="AI35" s="11">
        <v>63.049022621945852</v>
      </c>
      <c r="AJ35" s="11">
        <v>118.88993475724794</v>
      </c>
      <c r="AK35" s="11">
        <v>116.16733296056752</v>
      </c>
      <c r="AL35" s="11">
        <v>136.8834686525683</v>
      </c>
      <c r="AM35" s="11">
        <f t="shared" ref="AM35:AM64" si="12">AVERAGE(AH35:AL35)</f>
        <v>95.042646625903359</v>
      </c>
      <c r="AN35" s="11">
        <v>41.21387375956845</v>
      </c>
      <c r="AO35" s="9">
        <v>0.371</v>
      </c>
      <c r="AP35" s="9">
        <v>1.19</v>
      </c>
      <c r="AQ35" s="9">
        <v>20.92</v>
      </c>
      <c r="AR35" s="9">
        <v>90.264650300232489</v>
      </c>
    </row>
    <row r="36" spans="1:44" x14ac:dyDescent="0.45">
      <c r="A36" s="8">
        <v>44798</v>
      </c>
      <c r="B36" s="9" t="s">
        <v>35</v>
      </c>
      <c r="C36" s="9" t="s">
        <v>32</v>
      </c>
      <c r="D36" s="10">
        <v>0.42148148148148151</v>
      </c>
      <c r="E36" s="9">
        <v>26.821999999999999</v>
      </c>
      <c r="F36" s="9">
        <v>200.4</v>
      </c>
      <c r="G36" s="9">
        <v>19.43</v>
      </c>
      <c r="H36" s="9">
        <v>0.73</v>
      </c>
      <c r="I36" s="9">
        <v>107.6</v>
      </c>
      <c r="J36" s="9">
        <v>8.57</v>
      </c>
      <c r="K36" s="9">
        <v>8.08</v>
      </c>
      <c r="L36" s="9">
        <v>5.1700000000000003E-2</v>
      </c>
      <c r="M36" s="9">
        <v>2.5000000000000001E-2</v>
      </c>
      <c r="N36" s="9">
        <v>1.52E-2</v>
      </c>
      <c r="O36" s="9">
        <v>1.1474</v>
      </c>
      <c r="P36" s="9">
        <v>0.72040000000000004</v>
      </c>
      <c r="Q36" s="9">
        <v>0.59160000000000001</v>
      </c>
      <c r="R36" s="9">
        <v>1.0999999999999999E-2</v>
      </c>
      <c r="S36" s="9">
        <v>1.1599999999999999E-2</v>
      </c>
      <c r="T36" s="9">
        <f>L36-M36</f>
        <v>2.6700000000000002E-2</v>
      </c>
      <c r="U36" s="9">
        <f>O36-P36</f>
        <v>0.42699999999999994</v>
      </c>
      <c r="V36" s="9">
        <f>Q36-S36</f>
        <v>0.58000000000000007</v>
      </c>
      <c r="W36" s="9">
        <f>M36-N36</f>
        <v>9.8000000000000014E-3</v>
      </c>
      <c r="X36" s="9">
        <f>P36-Q36</f>
        <v>0.12880000000000003</v>
      </c>
      <c r="Y36" s="9">
        <v>1.9557500000000001</v>
      </c>
      <c r="Z36" s="9">
        <v>237.14890034644731</v>
      </c>
      <c r="AA36" s="9">
        <v>4.4197478093609579</v>
      </c>
      <c r="AB36" s="9">
        <v>10.481383327985707</v>
      </c>
      <c r="AC36" s="9">
        <v>2.5151537303618986E-2</v>
      </c>
      <c r="AD36" s="9">
        <v>3.9532127913927536E-3</v>
      </c>
      <c r="AE36" s="9">
        <v>5.964659413575891</v>
      </c>
      <c r="AF36" s="9">
        <v>7.4558242669698638</v>
      </c>
      <c r="AG36" s="9">
        <v>1.2173250706788268</v>
      </c>
      <c r="AH36" s="11">
        <v>20.795081164990741</v>
      </c>
      <c r="AI36" s="11">
        <v>32.393483248249666</v>
      </c>
      <c r="AJ36" s="11">
        <v>46.58882443955266</v>
      </c>
      <c r="AK36" s="11">
        <v>68.312464552512282</v>
      </c>
      <c r="AL36" s="11">
        <v>54.200187344136822</v>
      </c>
      <c r="AM36" s="11">
        <f t="shared" si="12"/>
        <v>44.458008149888435</v>
      </c>
      <c r="AN36" s="11">
        <v>18.533566834076279</v>
      </c>
      <c r="AO36" s="9">
        <v>0.32400000000000001</v>
      </c>
      <c r="AP36" s="9">
        <v>1.25</v>
      </c>
      <c r="AQ36" s="9">
        <v>19.16</v>
      </c>
      <c r="AR36" s="9">
        <v>132.53730912621415</v>
      </c>
    </row>
    <row r="37" spans="1:44" x14ac:dyDescent="0.45">
      <c r="A37" s="8">
        <v>44830</v>
      </c>
      <c r="B37" s="9" t="s">
        <v>35</v>
      </c>
      <c r="C37" s="9" t="s">
        <v>32</v>
      </c>
      <c r="D37" s="10">
        <v>0.43339120370370371</v>
      </c>
      <c r="E37" s="9">
        <v>22.724</v>
      </c>
      <c r="F37" s="9">
        <v>166</v>
      </c>
      <c r="G37" s="9">
        <v>2.0499999999999998</v>
      </c>
      <c r="H37" s="9">
        <v>0.14000000000000001</v>
      </c>
      <c r="I37" s="9">
        <v>80.400000000000006</v>
      </c>
      <c r="J37" s="9">
        <v>6.86</v>
      </c>
      <c r="K37" s="9">
        <v>7.14</v>
      </c>
      <c r="L37" s="9">
        <v>9.8500000000000004E-2</v>
      </c>
      <c r="M37" s="9">
        <v>5.3600000000000002E-2</v>
      </c>
      <c r="N37" s="9">
        <v>4.9200000000000001E-2</v>
      </c>
      <c r="O37" s="9">
        <v>2.2402000000000002</v>
      </c>
      <c r="P37" s="9">
        <v>1.9124000000000001</v>
      </c>
      <c r="Q37" s="9">
        <v>1.597</v>
      </c>
      <c r="R37" s="9">
        <v>1.4800000000000001E-2</v>
      </c>
      <c r="S37" s="9">
        <v>1.46E-2</v>
      </c>
      <c r="T37" s="9">
        <v>4.4900000000000002E-2</v>
      </c>
      <c r="U37" s="9">
        <v>0.32780000000000009</v>
      </c>
      <c r="V37" s="9">
        <v>1.5824</v>
      </c>
      <c r="W37" s="9">
        <v>4.4000000000000011E-3</v>
      </c>
      <c r="X37" s="9">
        <v>0.31540000000000012</v>
      </c>
      <c r="Y37" s="9">
        <v>1.927</v>
      </c>
      <c r="Z37" s="9">
        <v>308.53623199901222</v>
      </c>
      <c r="AA37" s="9">
        <v>2.5568446919033319</v>
      </c>
      <c r="AB37" s="9">
        <v>7.8887922704652933</v>
      </c>
      <c r="AC37" s="9">
        <v>7.2322956511940784E-3</v>
      </c>
      <c r="AD37" s="9">
        <v>5.8979491207861092E-4</v>
      </c>
      <c r="AE37" s="9">
        <v>2.2314252489222635</v>
      </c>
      <c r="AF37" s="9">
        <v>6.3818762119176728</v>
      </c>
      <c r="AG37" s="9">
        <v>0.54542364738463911</v>
      </c>
      <c r="AH37" s="11">
        <v>29.409444648518857</v>
      </c>
      <c r="AI37" s="11">
        <v>67.379502060999144</v>
      </c>
      <c r="AJ37" s="11">
        <v>267.78405475085646</v>
      </c>
      <c r="AK37" s="11">
        <v>129.84140885213287</v>
      </c>
      <c r="AL37" s="11">
        <v>312.00589503930536</v>
      </c>
      <c r="AM37" s="11">
        <f t="shared" si="12"/>
        <v>161.28406107036253</v>
      </c>
      <c r="AN37" s="11">
        <v>123.75069790366314</v>
      </c>
      <c r="AO37" s="9">
        <v>0.75900000000000001</v>
      </c>
      <c r="AP37" s="9">
        <v>2.86</v>
      </c>
      <c r="AQ37" s="9">
        <v>102.66</v>
      </c>
      <c r="AR37" s="9">
        <v>94.164129113098596</v>
      </c>
    </row>
    <row r="38" spans="1:44" x14ac:dyDescent="0.45">
      <c r="A38" s="8">
        <v>44861</v>
      </c>
      <c r="B38" s="9" t="s">
        <v>35</v>
      </c>
      <c r="C38" s="9" t="s">
        <v>32</v>
      </c>
      <c r="D38" s="10">
        <v>0.42628472222222219</v>
      </c>
      <c r="E38" s="9">
        <v>14.32</v>
      </c>
      <c r="F38" s="9">
        <v>221</v>
      </c>
      <c r="G38" s="9">
        <v>1.1000000000000001</v>
      </c>
      <c r="H38" s="9">
        <v>0.15</v>
      </c>
      <c r="I38" s="9">
        <v>106</v>
      </c>
      <c r="J38" s="9">
        <v>10.54</v>
      </c>
      <c r="K38" s="9">
        <v>7.76</v>
      </c>
      <c r="L38" s="9">
        <v>5.8000000000000003E-2</v>
      </c>
      <c r="M38" s="9">
        <v>3.6299999999999999E-2</v>
      </c>
      <c r="N38" s="9">
        <v>3.56E-2</v>
      </c>
      <c r="O38" s="9">
        <v>1.8597999999999999</v>
      </c>
      <c r="P38" s="9">
        <v>1.9665999999999999</v>
      </c>
      <c r="Q38" s="9">
        <v>1.8734</v>
      </c>
      <c r="R38" s="9">
        <v>2.5899999999999999E-2</v>
      </c>
      <c r="S38" s="9">
        <v>1.12E-2</v>
      </c>
      <c r="T38" s="9">
        <f>L38-M38</f>
        <v>2.1700000000000004E-2</v>
      </c>
      <c r="U38" s="9">
        <f>O38-P38</f>
        <v>-0.10680000000000001</v>
      </c>
      <c r="V38" s="9">
        <f>Q38-S38</f>
        <v>1.8621999999999999</v>
      </c>
      <c r="W38" s="9">
        <f>M38-N38</f>
        <v>6.9999999999999923E-4</v>
      </c>
      <c r="X38" s="9">
        <f>P38-Q38</f>
        <v>9.319999999999995E-2</v>
      </c>
      <c r="Y38" s="9">
        <v>1.3719999999999999</v>
      </c>
      <c r="Z38" s="9">
        <v>384.82437237547822</v>
      </c>
      <c r="AA38" s="9">
        <v>2.3264603367908072</v>
      </c>
      <c r="AB38" s="9">
        <v>8.9527863896196607</v>
      </c>
      <c r="AC38" s="9">
        <v>9.8761813457468924E-3</v>
      </c>
      <c r="AD38" s="9">
        <v>2.2693726346024799E-3</v>
      </c>
      <c r="AE38" s="9">
        <v>3.8005952878434539</v>
      </c>
      <c r="AF38" s="9">
        <v>4.5227083925337102</v>
      </c>
      <c r="AG38" s="9">
        <v>1.0446571248609797</v>
      </c>
      <c r="AH38" s="11">
        <v>28.685637598406412</v>
      </c>
      <c r="AI38" s="11">
        <v>44.071996033242193</v>
      </c>
      <c r="AJ38" s="11">
        <v>75.845389736796065</v>
      </c>
      <c r="AK38" s="11">
        <v>80.263862397063193</v>
      </c>
      <c r="AL38" s="11">
        <v>88.162446017754746</v>
      </c>
      <c r="AM38" s="11">
        <f t="shared" si="12"/>
        <v>63.405866356652517</v>
      </c>
      <c r="AN38" s="11">
        <v>25.647196901647593</v>
      </c>
      <c r="AO38" s="9">
        <v>0.308</v>
      </c>
      <c r="AP38" s="9">
        <v>1.19</v>
      </c>
      <c r="AQ38" s="9">
        <v>17.18</v>
      </c>
      <c r="AR38" s="9">
        <v>29.74066897420407</v>
      </c>
    </row>
    <row r="39" spans="1:44" x14ac:dyDescent="0.45">
      <c r="A39" s="8">
        <v>44887</v>
      </c>
      <c r="B39" s="9" t="s">
        <v>35</v>
      </c>
      <c r="C39" s="9" t="s">
        <v>32</v>
      </c>
      <c r="D39" s="10">
        <v>0.38158564814814816</v>
      </c>
      <c r="E39" s="9">
        <v>12.86</v>
      </c>
      <c r="F39" s="9">
        <v>258.5</v>
      </c>
      <c r="G39" s="9">
        <v>3.26</v>
      </c>
      <c r="H39" s="9">
        <v>7.0000000000000007E-2</v>
      </c>
      <c r="I39" s="9">
        <v>95.5</v>
      </c>
      <c r="J39" s="9">
        <v>10.02</v>
      </c>
      <c r="K39" s="9">
        <v>7.65</v>
      </c>
      <c r="L39" s="9">
        <v>7.46E-2</v>
      </c>
      <c r="M39" s="9">
        <v>4.7899999999999998E-2</v>
      </c>
      <c r="N39" s="9">
        <v>3.9600000000000003E-2</v>
      </c>
      <c r="O39" s="9">
        <v>2.3673999999999999</v>
      </c>
      <c r="P39" s="9">
        <v>2.3814000000000002</v>
      </c>
      <c r="Q39" s="9">
        <v>2.2277999999999998</v>
      </c>
      <c r="R39" s="9">
        <v>4.9399999999999999E-2</v>
      </c>
      <c r="S39" s="9">
        <v>2.0400000000000001E-2</v>
      </c>
      <c r="T39" s="9">
        <v>2.6700000000000002E-2</v>
      </c>
      <c r="U39" s="9">
        <v>-1.4000000000000234E-2</v>
      </c>
      <c r="V39" s="9">
        <v>2.2073999999999998</v>
      </c>
      <c r="W39" s="9">
        <v>8.2999999999999949E-3</v>
      </c>
      <c r="X39" s="9">
        <v>0.1536000000000004</v>
      </c>
      <c r="Y39" s="9">
        <v>1.6036666666666666</v>
      </c>
      <c r="Z39" s="9">
        <v>409.58794889572039</v>
      </c>
      <c r="AA39" s="9">
        <v>2.781449949764681</v>
      </c>
      <c r="AB39" s="9">
        <v>11.392483798802202</v>
      </c>
      <c r="AC39" s="9">
        <v>4.9938306195352585E-3</v>
      </c>
      <c r="AD39" s="9">
        <v>6.9015577162627234E-4</v>
      </c>
      <c r="AE39" s="9">
        <v>2.0454128405880909</v>
      </c>
      <c r="AF39" s="9">
        <v>2.0249587121822099</v>
      </c>
      <c r="AG39" s="9">
        <v>0.28546424220812949</v>
      </c>
      <c r="AH39" s="11">
        <v>30.154170384654041</v>
      </c>
      <c r="AI39" s="11">
        <v>41.407829196757682</v>
      </c>
      <c r="AJ39" s="11">
        <v>56.494629828147318</v>
      </c>
      <c r="AK39" s="11">
        <v>74.311811816519736</v>
      </c>
      <c r="AL39" s="11">
        <v>65.550525319688788</v>
      </c>
      <c r="AM39" s="11">
        <f t="shared" si="12"/>
        <v>53.583793309153506</v>
      </c>
      <c r="AN39" s="11">
        <v>17.878253046261094</v>
      </c>
      <c r="AO39" s="9">
        <v>0.24099999999999999</v>
      </c>
      <c r="AP39" s="9">
        <v>0.99</v>
      </c>
      <c r="AQ39" s="9">
        <v>11.15</v>
      </c>
      <c r="AR39" s="9">
        <v>39.962803415575266</v>
      </c>
    </row>
    <row r="40" spans="1:44" x14ac:dyDescent="0.45">
      <c r="A40" s="8">
        <v>44915</v>
      </c>
      <c r="B40" s="9" t="s">
        <v>35</v>
      </c>
      <c r="C40" s="9" t="s">
        <v>32</v>
      </c>
      <c r="D40" s="10">
        <v>0.3837268518518519</v>
      </c>
      <c r="E40" s="9">
        <v>4.5679999999999996</v>
      </c>
      <c r="F40" s="9">
        <v>257.89999999999998</v>
      </c>
      <c r="G40" s="9">
        <v>1.1000000000000001</v>
      </c>
      <c r="H40" s="9">
        <v>0.26</v>
      </c>
      <c r="I40" s="9">
        <v>101.3</v>
      </c>
      <c r="J40" s="9">
        <v>12.58</v>
      </c>
      <c r="K40" s="9">
        <v>7.61</v>
      </c>
      <c r="L40" s="9">
        <v>8.5500000000000007E-2</v>
      </c>
      <c r="M40" s="9">
        <v>5.3100000000000001E-2</v>
      </c>
      <c r="N40" s="9">
        <v>4.48E-2</v>
      </c>
      <c r="O40" s="9">
        <v>2.3996</v>
      </c>
      <c r="P40" s="9">
        <v>2.4516</v>
      </c>
      <c r="Q40" s="9">
        <v>2.2587999999999999</v>
      </c>
      <c r="R40" s="9">
        <v>0.1376</v>
      </c>
      <c r="S40" s="9">
        <v>3.5999999999999997E-2</v>
      </c>
      <c r="T40" s="9">
        <v>3.2400000000000005E-2</v>
      </c>
      <c r="U40" s="9">
        <v>-5.2000000000000046E-2</v>
      </c>
      <c r="V40" s="9">
        <v>2.2227999999999999</v>
      </c>
      <c r="W40" s="9">
        <v>8.3000000000000018E-3</v>
      </c>
      <c r="X40" s="9">
        <v>0.19280000000000008</v>
      </c>
      <c r="Y40" s="9">
        <v>1.1856666666666669</v>
      </c>
      <c r="Z40" s="9">
        <v>309.26179589458798</v>
      </c>
      <c r="AA40" s="9">
        <v>4.1576347677765746</v>
      </c>
      <c r="AB40" s="9">
        <v>12.857975949563617</v>
      </c>
      <c r="AC40" s="9">
        <v>1.413111985569572E-3</v>
      </c>
      <c r="AD40" s="9">
        <v>7.6884596370367826E-4</v>
      </c>
      <c r="AE40" s="9">
        <v>0.43702155045741292</v>
      </c>
      <c r="AF40" s="9">
        <v>0.48072370550315424</v>
      </c>
      <c r="AG40" s="9">
        <v>0.26231469221286463</v>
      </c>
      <c r="AH40" s="11">
        <v>19.772511137220519</v>
      </c>
      <c r="AI40" s="11">
        <v>23.862206427234099</v>
      </c>
      <c r="AJ40" s="11">
        <v>33.03826566889483</v>
      </c>
      <c r="AK40" s="11">
        <v>42.644611690946149</v>
      </c>
      <c r="AL40" s="11">
        <v>38.628241928495129</v>
      </c>
      <c r="AM40" s="11">
        <f t="shared" si="12"/>
        <v>31.58916737055814</v>
      </c>
      <c r="AN40" s="11">
        <v>9.6593296297953781</v>
      </c>
      <c r="AO40" s="9">
        <v>0.224</v>
      </c>
      <c r="AP40" s="9">
        <v>1.1000000000000001</v>
      </c>
      <c r="AQ40" s="9">
        <v>11.06</v>
      </c>
      <c r="AR40" s="9">
        <v>3.3127053335085854</v>
      </c>
    </row>
    <row r="41" spans="1:44" x14ac:dyDescent="0.45">
      <c r="A41" s="8">
        <v>44952</v>
      </c>
      <c r="B41" s="9" t="s">
        <v>35</v>
      </c>
      <c r="C41" s="9" t="s">
        <v>32</v>
      </c>
      <c r="D41" s="10">
        <v>0.38997685185185182</v>
      </c>
      <c r="E41" s="9">
        <v>1.4710000000000001</v>
      </c>
      <c r="F41" s="9">
        <v>277.7</v>
      </c>
      <c r="G41" s="9">
        <v>1.38</v>
      </c>
      <c r="H41" s="9">
        <v>0.33</v>
      </c>
      <c r="I41" s="9">
        <v>94.8</v>
      </c>
      <c r="J41" s="9">
        <v>13.19</v>
      </c>
      <c r="K41" s="9">
        <v>7.69</v>
      </c>
      <c r="L41" s="9">
        <v>0.1123</v>
      </c>
      <c r="M41" s="9">
        <v>5.8999999999999997E-2</v>
      </c>
      <c r="N41" s="9">
        <v>5.3600000000000002E-2</v>
      </c>
      <c r="O41" s="9">
        <v>2.6648000000000001</v>
      </c>
      <c r="P41" s="9">
        <v>2.64</v>
      </c>
      <c r="Q41" s="9">
        <v>2.4161999999999999</v>
      </c>
      <c r="R41" s="9">
        <v>0.22900000000000001</v>
      </c>
      <c r="S41" s="9">
        <v>5.0799999999999998E-2</v>
      </c>
      <c r="T41" s="9">
        <f t="shared" ref="T41:T49" si="13">L41-M41</f>
        <v>5.33E-2</v>
      </c>
      <c r="U41" s="9">
        <f t="shared" ref="U41:U49" si="14">O41-P41</f>
        <v>2.4799999999999933E-2</v>
      </c>
      <c r="V41" s="9">
        <f t="shared" ref="V41:V49" si="15">Q41-S41</f>
        <v>2.3653999999999997</v>
      </c>
      <c r="W41" s="9">
        <f t="shared" ref="W41:W49" si="16">M41-N41</f>
        <v>5.3999999999999951E-3</v>
      </c>
      <c r="X41" s="9">
        <f t="shared" ref="X41:X49" si="17">P41-Q41</f>
        <v>0.22380000000000022</v>
      </c>
      <c r="Y41" s="9">
        <v>1.522</v>
      </c>
      <c r="Z41" s="9">
        <v>451.31856339762498</v>
      </c>
      <c r="AA41" s="9">
        <v>5.8134450300338081</v>
      </c>
      <c r="AB41" s="9">
        <v>26.237156593459211</v>
      </c>
      <c r="AC41" s="9">
        <v>2.6179802807600057E-3</v>
      </c>
      <c r="AD41" s="9">
        <v>8.1964906634457468E-4</v>
      </c>
      <c r="AE41" s="9">
        <v>1.1815430993159166</v>
      </c>
      <c r="AF41" s="9">
        <v>1.1933585303090757</v>
      </c>
      <c r="AG41" s="9">
        <v>0.38000838616034105</v>
      </c>
      <c r="AH41" s="11">
        <v>36.41774888449585</v>
      </c>
      <c r="AI41" s="11">
        <v>29.91390062119412</v>
      </c>
      <c r="AJ41" s="11">
        <v>34.63296368259202</v>
      </c>
      <c r="AK41" s="11">
        <v>52.826619441906736</v>
      </c>
      <c r="AL41" s="11">
        <v>40.497901072539833</v>
      </c>
      <c r="AM41" s="11">
        <f t="shared" si="12"/>
        <v>38.857826740545711</v>
      </c>
      <c r="AN41" s="11">
        <v>8.6835228389538202</v>
      </c>
      <c r="AO41" s="9">
        <v>0.18</v>
      </c>
      <c r="AP41" s="9">
        <v>1.01</v>
      </c>
      <c r="AQ41" s="9">
        <v>8.41</v>
      </c>
      <c r="AR41" s="9">
        <v>5.3236388971896016</v>
      </c>
    </row>
    <row r="42" spans="1:44" x14ac:dyDescent="0.45">
      <c r="A42" s="8">
        <v>44972</v>
      </c>
      <c r="B42" s="9" t="s">
        <v>35</v>
      </c>
      <c r="C42" s="9" t="s">
        <v>32</v>
      </c>
      <c r="D42" s="10">
        <v>0.3896296296296296</v>
      </c>
      <c r="E42" s="9">
        <v>4.625</v>
      </c>
      <c r="F42" s="9">
        <v>254.9</v>
      </c>
      <c r="G42" s="9">
        <v>3.17</v>
      </c>
      <c r="H42" s="9">
        <v>0.45</v>
      </c>
      <c r="I42" s="9">
        <v>93.4</v>
      </c>
      <c r="J42" s="9">
        <v>12.02</v>
      </c>
      <c r="K42" s="9">
        <v>7.31</v>
      </c>
      <c r="L42" s="9">
        <v>0.1789</v>
      </c>
      <c r="M42" s="9">
        <v>8.5000000000000006E-2</v>
      </c>
      <c r="N42" s="9">
        <v>7.2800000000000004E-2</v>
      </c>
      <c r="O42" s="9">
        <v>2.8136000000000001</v>
      </c>
      <c r="P42" s="9">
        <v>2.6334</v>
      </c>
      <c r="Q42" s="9">
        <v>2.3405999999999998</v>
      </c>
      <c r="R42" s="9">
        <v>0.24940000000000001</v>
      </c>
      <c r="S42" s="9">
        <v>6.5199999999999994E-2</v>
      </c>
      <c r="T42" s="9">
        <f t="shared" si="13"/>
        <v>9.3899999999999997E-2</v>
      </c>
      <c r="U42" s="9">
        <f t="shared" si="14"/>
        <v>0.18020000000000014</v>
      </c>
      <c r="V42" s="9">
        <f t="shared" si="15"/>
        <v>2.2753999999999999</v>
      </c>
      <c r="W42" s="9">
        <f t="shared" si="16"/>
        <v>1.2200000000000003E-2</v>
      </c>
      <c r="X42" s="9">
        <f t="shared" si="17"/>
        <v>0.29280000000000017</v>
      </c>
      <c r="Y42" s="9">
        <v>1.7279999999999998</v>
      </c>
      <c r="Z42" s="9">
        <v>331.73953749502164</v>
      </c>
      <c r="AA42" s="9">
        <v>1.2416934452313511</v>
      </c>
      <c r="AB42" s="9">
        <v>4.1191880923164836</v>
      </c>
      <c r="AC42" s="9">
        <v>3.5421778327589144E-3</v>
      </c>
      <c r="AD42" s="9">
        <v>1.374559031519797E-3</v>
      </c>
      <c r="AE42" s="9">
        <v>1.1750804359645604</v>
      </c>
      <c r="AF42" s="9">
        <v>1.2220836534031427</v>
      </c>
      <c r="AG42" s="9">
        <v>0.47447811488005648</v>
      </c>
      <c r="AH42" s="11">
        <v>29.659793574439732</v>
      </c>
      <c r="AI42" s="11">
        <v>26.394201308569887</v>
      </c>
      <c r="AJ42" s="11">
        <v>36.894356196039681</v>
      </c>
      <c r="AK42" s="11">
        <v>47.356461007599584</v>
      </c>
      <c r="AL42" s="11">
        <v>42.929883026696842</v>
      </c>
      <c r="AM42" s="11">
        <f t="shared" si="12"/>
        <v>36.646939022669144</v>
      </c>
      <c r="AN42" s="11">
        <v>8.7773756600415638</v>
      </c>
      <c r="AO42" s="14">
        <v>0.24</v>
      </c>
      <c r="AP42" s="14">
        <v>1.04</v>
      </c>
      <c r="AQ42" s="14">
        <v>11.21</v>
      </c>
      <c r="AR42" s="9">
        <v>18.801946861575757</v>
      </c>
    </row>
    <row r="43" spans="1:44" x14ac:dyDescent="0.45">
      <c r="A43" s="8">
        <v>45008</v>
      </c>
      <c r="B43" s="9" t="s">
        <v>35</v>
      </c>
      <c r="C43" s="9" t="s">
        <v>32</v>
      </c>
      <c r="D43" s="10">
        <v>0.38252314814814814</v>
      </c>
      <c r="E43" s="9">
        <v>16.850999999999999</v>
      </c>
      <c r="F43" s="9">
        <v>280.7</v>
      </c>
      <c r="G43" s="9">
        <v>8.5399999999999991</v>
      </c>
      <c r="H43" s="9">
        <v>0.33</v>
      </c>
      <c r="I43" s="9">
        <v>91.3</v>
      </c>
      <c r="J43" s="9">
        <v>8.7799999999999994</v>
      </c>
      <c r="K43" s="9">
        <v>7.52</v>
      </c>
      <c r="L43" s="9">
        <v>0.15570000000000001</v>
      </c>
      <c r="M43" s="9">
        <v>7.3899999999999993E-2</v>
      </c>
      <c r="N43" s="9">
        <v>6.5199999999999994E-2</v>
      </c>
      <c r="O43" s="9">
        <v>2.3782000000000001</v>
      </c>
      <c r="P43" s="9">
        <v>2.3351999999999999</v>
      </c>
      <c r="Q43" s="9">
        <v>2.0602</v>
      </c>
      <c r="R43" s="9">
        <v>0.1106</v>
      </c>
      <c r="S43" s="9">
        <v>4.8399999999999999E-2</v>
      </c>
      <c r="T43" s="9">
        <f t="shared" si="13"/>
        <v>8.1800000000000012E-2</v>
      </c>
      <c r="U43" s="9">
        <f t="shared" si="14"/>
        <v>4.3000000000000149E-2</v>
      </c>
      <c r="V43" s="9">
        <f t="shared" si="15"/>
        <v>2.0118</v>
      </c>
      <c r="W43" s="9">
        <f t="shared" si="16"/>
        <v>8.6999999999999994E-3</v>
      </c>
      <c r="X43" s="9">
        <f t="shared" si="17"/>
        <v>0.27499999999999991</v>
      </c>
      <c r="Y43" s="9">
        <v>1.843</v>
      </c>
      <c r="Z43" s="9">
        <v>449.06753901956699</v>
      </c>
      <c r="AA43" s="9">
        <v>2.7442785568619521</v>
      </c>
      <c r="AB43" s="9">
        <v>12.323664179141655</v>
      </c>
      <c r="AC43" s="9">
        <v>7.0240445064321906E-3</v>
      </c>
      <c r="AD43" s="9">
        <v>6.8548635771088957E-4</v>
      </c>
      <c r="AE43" s="9">
        <v>3.154270380467413</v>
      </c>
      <c r="AF43" s="9">
        <v>2.7757579348113235</v>
      </c>
      <c r="AG43" s="9">
        <v>0.28139653742321852</v>
      </c>
      <c r="AH43" s="11">
        <v>38.458255764585218</v>
      </c>
      <c r="AI43" s="11">
        <v>49.005349937327757</v>
      </c>
      <c r="AJ43" s="11">
        <v>59.03509589998572</v>
      </c>
      <c r="AK43" s="11">
        <v>87.42181177950296</v>
      </c>
      <c r="AL43" s="11">
        <v>68.268737731512147</v>
      </c>
      <c r="AM43" s="11">
        <f t="shared" si="12"/>
        <v>60.437850222582753</v>
      </c>
      <c r="AN43" s="11">
        <v>18.743194334763313</v>
      </c>
      <c r="AO43" s="9">
        <v>0.217</v>
      </c>
      <c r="AP43" s="9">
        <v>0.88</v>
      </c>
      <c r="AQ43" s="9">
        <v>8.57</v>
      </c>
      <c r="AR43" s="9">
        <v>209.00816189636458</v>
      </c>
    </row>
    <row r="44" spans="1:44" x14ac:dyDescent="0.45">
      <c r="A44" s="8">
        <v>45029</v>
      </c>
      <c r="B44" s="9" t="s">
        <v>35</v>
      </c>
      <c r="C44" s="9" t="s">
        <v>32</v>
      </c>
      <c r="D44" s="10">
        <v>0.39165509259259257</v>
      </c>
      <c r="E44" s="9">
        <v>17.690000000000001</v>
      </c>
      <c r="F44" s="9">
        <v>245.7</v>
      </c>
      <c r="G44" s="9">
        <v>61.220415224913474</v>
      </c>
      <c r="H44" s="9">
        <v>1.6337889273356412</v>
      </c>
      <c r="I44" s="9">
        <v>125.1</v>
      </c>
      <c r="J44" s="9">
        <v>11.83</v>
      </c>
      <c r="K44" s="9">
        <v>9.2100000000000009</v>
      </c>
      <c r="L44" s="9">
        <v>8.8900000000000007E-2</v>
      </c>
      <c r="M44" s="9">
        <v>2.2800000000000001E-2</v>
      </c>
      <c r="N44" s="9">
        <v>8.0000000000000002E-3</v>
      </c>
      <c r="O44" s="9">
        <v>1.7434000000000001</v>
      </c>
      <c r="P44" s="9">
        <v>1.4319999999999999</v>
      </c>
      <c r="Q44" s="9">
        <v>1.2285999999999999</v>
      </c>
      <c r="R44" s="9">
        <v>1.3599999999999999E-2</v>
      </c>
      <c r="S44" s="9">
        <v>4.4200000000000003E-2</v>
      </c>
      <c r="T44" s="9">
        <f t="shared" si="13"/>
        <v>6.6100000000000006E-2</v>
      </c>
      <c r="U44" s="9">
        <f t="shared" si="14"/>
        <v>0.31140000000000012</v>
      </c>
      <c r="V44" s="9">
        <f t="shared" si="15"/>
        <v>1.1843999999999999</v>
      </c>
      <c r="W44" s="9">
        <f t="shared" si="16"/>
        <v>1.4800000000000001E-2</v>
      </c>
      <c r="X44" s="9">
        <f t="shared" si="17"/>
        <v>0.20340000000000003</v>
      </c>
      <c r="Y44" s="9">
        <v>2.2926666666666669</v>
      </c>
      <c r="Z44" s="9">
        <v>265.81573653135831</v>
      </c>
      <c r="AA44" s="9">
        <v>8.5129435437073783E-2</v>
      </c>
      <c r="AB44" s="9">
        <v>0.22628743581204483</v>
      </c>
      <c r="AC44" s="9">
        <v>1.520248955133014E-3</v>
      </c>
      <c r="AD44" s="9">
        <v>1.5269090400584631E-5</v>
      </c>
      <c r="AE44" s="9">
        <v>0.40410609571971001</v>
      </c>
      <c r="AF44" s="9">
        <v>0.47684519294925781</v>
      </c>
      <c r="AG44" s="9">
        <v>4.806514506274096E-3</v>
      </c>
      <c r="AH44" s="11">
        <v>22.32046769129985</v>
      </c>
      <c r="AI44" s="11">
        <v>30.957712372898708</v>
      </c>
      <c r="AJ44" s="11">
        <v>47.621270047687489</v>
      </c>
      <c r="AK44" s="11">
        <v>55.702654016778659</v>
      </c>
      <c r="AL44" s="11">
        <v>55.715182689131233</v>
      </c>
      <c r="AM44" s="11">
        <f t="shared" si="12"/>
        <v>42.463457363559186</v>
      </c>
      <c r="AN44" s="11">
        <v>15.129522336630739</v>
      </c>
      <c r="AO44" s="9">
        <v>0.252</v>
      </c>
      <c r="AP44" s="9">
        <v>1.18</v>
      </c>
      <c r="AQ44" s="9">
        <v>16.13</v>
      </c>
      <c r="AR44" s="9">
        <v>223.42975671222825</v>
      </c>
    </row>
    <row r="45" spans="1:44" x14ac:dyDescent="0.45">
      <c r="A45" s="8">
        <v>45057</v>
      </c>
      <c r="B45" s="9" t="s">
        <v>35</v>
      </c>
      <c r="C45" s="9" t="s">
        <v>32</v>
      </c>
      <c r="D45" s="10">
        <v>0.39229166666666665</v>
      </c>
      <c r="E45" s="9">
        <v>18.254999999999999</v>
      </c>
      <c r="F45" s="9">
        <v>171.4</v>
      </c>
      <c r="G45" s="9">
        <v>4.87</v>
      </c>
      <c r="H45" s="9">
        <v>0.2</v>
      </c>
      <c r="I45" s="9">
        <v>99.7</v>
      </c>
      <c r="J45" s="9">
        <v>9.3000000000000007</v>
      </c>
      <c r="K45" s="9">
        <v>7.28</v>
      </c>
      <c r="L45" s="9">
        <v>9.4100000000000003E-2</v>
      </c>
      <c r="M45" s="9">
        <v>4.02E-2</v>
      </c>
      <c r="N45" s="9">
        <v>2.9399999999999999E-2</v>
      </c>
      <c r="O45" s="9">
        <v>1.8548</v>
      </c>
      <c r="P45" s="9">
        <v>2.1215999999999999</v>
      </c>
      <c r="Q45" s="9">
        <v>1.6681999999999999</v>
      </c>
      <c r="R45" s="9">
        <v>7.8600000000000003E-2</v>
      </c>
      <c r="S45" s="9">
        <v>2.0199999999999999E-2</v>
      </c>
      <c r="T45" s="9">
        <f t="shared" si="13"/>
        <v>5.3900000000000003E-2</v>
      </c>
      <c r="U45" s="9">
        <f t="shared" si="14"/>
        <v>-0.26679999999999993</v>
      </c>
      <c r="V45" s="9">
        <f t="shared" si="15"/>
        <v>1.6479999999999999</v>
      </c>
      <c r="W45" s="9">
        <f t="shared" si="16"/>
        <v>1.0800000000000001E-2</v>
      </c>
      <c r="X45" s="9">
        <f t="shared" si="17"/>
        <v>0.45340000000000003</v>
      </c>
      <c r="Y45" s="9">
        <v>1.7443333333333333</v>
      </c>
      <c r="Z45" s="9">
        <v>399.32377881623199</v>
      </c>
      <c r="AA45" s="9">
        <v>7.3284140301222944</v>
      </c>
      <c r="AB45" s="9">
        <v>29.264099832383263</v>
      </c>
      <c r="AC45" s="9">
        <v>7.1840222827409036E-3</v>
      </c>
      <c r="AD45" s="9">
        <v>9.3614522840272305E-4</v>
      </c>
      <c r="AE45" s="9">
        <v>2.8687509250441106</v>
      </c>
      <c r="AF45" s="9">
        <v>3.5572511470546972</v>
      </c>
      <c r="AG45" s="9">
        <v>0.53181904311304018</v>
      </c>
      <c r="AH45" s="11">
        <v>35.429845641161741</v>
      </c>
      <c r="AI45" s="11">
        <v>52.751148326138804</v>
      </c>
      <c r="AJ45" s="11">
        <v>97.540744646738858</v>
      </c>
      <c r="AK45" s="11">
        <v>96.661680659493058</v>
      </c>
      <c r="AL45" s="11">
        <v>113.16215559905298</v>
      </c>
      <c r="AM45" s="11">
        <f t="shared" si="12"/>
        <v>79.109114974517098</v>
      </c>
      <c r="AN45" s="11">
        <v>33.204096455138</v>
      </c>
      <c r="AO45" s="9">
        <v>0.34</v>
      </c>
      <c r="AP45" s="9">
        <v>1.24</v>
      </c>
      <c r="AQ45" s="9">
        <v>19.579999999999998</v>
      </c>
      <c r="AR45" s="9">
        <v>112.93354463318607</v>
      </c>
    </row>
    <row r="46" spans="1:44" x14ac:dyDescent="0.45">
      <c r="A46" s="8">
        <v>45090</v>
      </c>
      <c r="B46" s="9" t="s">
        <v>35</v>
      </c>
      <c r="C46" s="9" t="s">
        <v>32</v>
      </c>
      <c r="D46" s="10">
        <v>0.39363425925925927</v>
      </c>
      <c r="E46" s="9">
        <v>21.027999999999999</v>
      </c>
      <c r="F46" s="9">
        <v>170.6</v>
      </c>
      <c r="G46" s="9">
        <v>2.15</v>
      </c>
      <c r="H46" s="9">
        <v>0.17</v>
      </c>
      <c r="I46" s="9">
        <v>97</v>
      </c>
      <c r="J46" s="9">
        <v>8.4499999999999993</v>
      </c>
      <c r="K46" s="9">
        <v>7.3</v>
      </c>
      <c r="L46" s="9">
        <v>6.4899999999999999E-2</v>
      </c>
      <c r="M46" s="9">
        <v>4.1700000000000001E-2</v>
      </c>
      <c r="N46" s="9">
        <v>3.6999999999999998E-2</v>
      </c>
      <c r="O46" s="9">
        <v>1.6364000000000001</v>
      </c>
      <c r="P46" s="9">
        <v>1.6294</v>
      </c>
      <c r="Q46" s="9">
        <v>1.4204000000000001</v>
      </c>
      <c r="R46" s="9">
        <v>6.1800000000000001E-2</v>
      </c>
      <c r="S46" s="9">
        <v>1.2999999999999999E-2</v>
      </c>
      <c r="T46" s="9">
        <f t="shared" si="13"/>
        <v>2.3199999999999998E-2</v>
      </c>
      <c r="U46" s="9">
        <f t="shared" si="14"/>
        <v>7.0000000000001172E-3</v>
      </c>
      <c r="V46" s="9">
        <f t="shared" si="15"/>
        <v>1.4074000000000002</v>
      </c>
      <c r="W46" s="9">
        <f t="shared" si="16"/>
        <v>4.7000000000000028E-3</v>
      </c>
      <c r="X46" s="9">
        <f t="shared" si="17"/>
        <v>0.20899999999999985</v>
      </c>
      <c r="Y46" s="12">
        <v>1.593</v>
      </c>
      <c r="Z46" s="9">
        <v>358.96507171111409</v>
      </c>
      <c r="AA46" s="9">
        <v>1.1670101895665821</v>
      </c>
      <c r="AB46" s="9">
        <v>4.1891589638536892</v>
      </c>
      <c r="AC46" s="9">
        <v>5.5023588224097815E-3</v>
      </c>
      <c r="AD46" s="9">
        <v>2.7714518860087208E-4</v>
      </c>
      <c r="AE46" s="9">
        <v>1.9751546292666085</v>
      </c>
      <c r="AF46" s="9">
        <v>3.673787610435892</v>
      </c>
      <c r="AG46" s="9">
        <v>0.18994477696084391</v>
      </c>
      <c r="AH46" s="11">
        <v>36.408785615402941</v>
      </c>
      <c r="AI46" s="11">
        <v>71.24988952883605</v>
      </c>
      <c r="AJ46" s="11">
        <v>217.56500632226286</v>
      </c>
      <c r="AK46" s="11">
        <v>136.45298856769031</v>
      </c>
      <c r="AL46" s="11">
        <v>245.70647448806051</v>
      </c>
      <c r="AM46" s="11">
        <f t="shared" si="12"/>
        <v>141.47662890445054</v>
      </c>
      <c r="AN46" s="11">
        <v>90.345981464913692</v>
      </c>
      <c r="AO46" s="9">
        <v>0.68500000000000005</v>
      </c>
      <c r="AP46" s="9">
        <v>1.86</v>
      </c>
      <c r="AQ46" s="9">
        <v>57.54</v>
      </c>
      <c r="AR46" s="9">
        <v>96.231789443159727</v>
      </c>
    </row>
    <row r="47" spans="1:44" x14ac:dyDescent="0.45">
      <c r="A47" s="8">
        <v>45118</v>
      </c>
      <c r="B47" s="9" t="s">
        <v>35</v>
      </c>
      <c r="C47" s="9" t="s">
        <v>32</v>
      </c>
      <c r="D47" s="10">
        <v>0.38545138888888886</v>
      </c>
      <c r="E47" s="9">
        <v>27.667000000000002</v>
      </c>
      <c r="F47" s="9">
        <v>194.9</v>
      </c>
      <c r="G47" s="9">
        <v>16.52</v>
      </c>
      <c r="H47" s="9">
        <v>0.63</v>
      </c>
      <c r="I47" s="9">
        <v>109</v>
      </c>
      <c r="J47" s="9">
        <v>8.52</v>
      </c>
      <c r="K47" s="9">
        <v>7.69</v>
      </c>
      <c r="L47" s="9">
        <v>6.4000000000000001E-2</v>
      </c>
      <c r="M47" s="9">
        <v>2.52E-2</v>
      </c>
      <c r="N47" s="9">
        <v>1.7399999999999999E-2</v>
      </c>
      <c r="O47" s="9">
        <v>1.4834000000000001</v>
      </c>
      <c r="P47" s="9">
        <v>1.423</v>
      </c>
      <c r="Q47" s="9">
        <v>1.2128000000000001</v>
      </c>
      <c r="R47" s="9">
        <v>9.7999999999999997E-3</v>
      </c>
      <c r="S47" s="9">
        <v>1.7399999999999999E-2</v>
      </c>
      <c r="T47" s="9">
        <f t="shared" si="13"/>
        <v>3.8800000000000001E-2</v>
      </c>
      <c r="U47" s="9">
        <f t="shared" si="14"/>
        <v>6.0400000000000009E-2</v>
      </c>
      <c r="V47" s="9">
        <f t="shared" si="15"/>
        <v>1.1954</v>
      </c>
      <c r="W47" s="9">
        <f t="shared" si="16"/>
        <v>7.8000000000000014E-3</v>
      </c>
      <c r="X47" s="9">
        <f t="shared" si="17"/>
        <v>0.21019999999999994</v>
      </c>
      <c r="Y47" s="12">
        <v>1.6220000000000001</v>
      </c>
      <c r="Z47" s="9">
        <v>382.61215483242472</v>
      </c>
      <c r="AA47" s="9">
        <v>1.2560113154172481</v>
      </c>
      <c r="AB47" s="9">
        <v>4.8056519588570152</v>
      </c>
      <c r="AC47" s="9">
        <v>1.0032430849937693E-2</v>
      </c>
      <c r="AD47" s="9">
        <v>8.2452299837343823E-4</v>
      </c>
      <c r="AE47" s="9">
        <v>3.838529985701955</v>
      </c>
      <c r="AF47" s="9">
        <v>7.1396657734056364</v>
      </c>
      <c r="AG47" s="9">
        <v>0.59359167136917801</v>
      </c>
      <c r="AH47" s="11">
        <v>40.746904252807212</v>
      </c>
      <c r="AI47" s="11">
        <v>87.802990070244178</v>
      </c>
      <c r="AJ47" s="11">
        <v>266.09343513189037</v>
      </c>
      <c r="AK47" s="11">
        <v>167.91153841113808</v>
      </c>
      <c r="AL47" s="11">
        <v>301.48187409857786</v>
      </c>
      <c r="AM47" s="11">
        <f t="shared" si="12"/>
        <v>172.80734839293154</v>
      </c>
      <c r="AN47" s="11">
        <v>111.74647459803614</v>
      </c>
      <c r="AO47" s="9">
        <v>0.66900000000000004</v>
      </c>
      <c r="AP47" s="9">
        <v>1.86</v>
      </c>
      <c r="AQ47" s="9">
        <v>56.99</v>
      </c>
      <c r="AR47" s="9">
        <v>225.28157242070438</v>
      </c>
    </row>
    <row r="48" spans="1:44" x14ac:dyDescent="0.45">
      <c r="A48" s="8">
        <v>45161</v>
      </c>
      <c r="B48" s="9" t="s">
        <v>35</v>
      </c>
      <c r="C48" s="9" t="s">
        <v>32</v>
      </c>
      <c r="D48" s="10">
        <v>0.38656249999999998</v>
      </c>
      <c r="E48" s="9">
        <v>29.19</v>
      </c>
      <c r="F48" s="9">
        <v>179.5</v>
      </c>
      <c r="G48" s="9">
        <v>12.64</v>
      </c>
      <c r="H48" s="9">
        <v>0.48</v>
      </c>
      <c r="I48" s="9">
        <v>104.9</v>
      </c>
      <c r="J48" s="9">
        <v>8.02</v>
      </c>
      <c r="K48" s="9">
        <v>7.65</v>
      </c>
      <c r="L48" s="9">
        <v>4.3400000000000001E-2</v>
      </c>
      <c r="M48" s="9">
        <v>2.0400000000000001E-2</v>
      </c>
      <c r="N48" s="9">
        <v>1.5599999999999999E-2</v>
      </c>
      <c r="O48" s="9">
        <v>0.93979999999999997</v>
      </c>
      <c r="P48" s="9">
        <v>0.81840000000000002</v>
      </c>
      <c r="Q48" s="9">
        <v>0.68140000000000001</v>
      </c>
      <c r="R48" s="9">
        <v>1.0200000000000001E-2</v>
      </c>
      <c r="S48" s="9">
        <v>1.18E-2</v>
      </c>
      <c r="T48" s="9">
        <f t="shared" si="13"/>
        <v>2.3E-2</v>
      </c>
      <c r="U48" s="9">
        <f t="shared" si="14"/>
        <v>0.12139999999999995</v>
      </c>
      <c r="V48" s="9">
        <f t="shared" si="15"/>
        <v>0.66959999999999997</v>
      </c>
      <c r="W48" s="9">
        <f t="shared" si="16"/>
        <v>4.8000000000000022E-3</v>
      </c>
      <c r="X48" s="9">
        <f t="shared" si="17"/>
        <v>0.13700000000000001</v>
      </c>
      <c r="Y48" s="9">
        <v>1.5740000000000001</v>
      </c>
      <c r="Z48" s="9">
        <v>438.53984201830212</v>
      </c>
      <c r="AA48" s="9">
        <v>0.53078302450686499</v>
      </c>
      <c r="AB48" s="9">
        <v>2.3276950371323717</v>
      </c>
      <c r="AC48" s="9">
        <v>2.7531586241013831E-2</v>
      </c>
      <c r="AD48" s="9">
        <v>2.0906033619054909E-4</v>
      </c>
      <c r="AE48" s="9">
        <v>12.073697480647466</v>
      </c>
      <c r="AF48" s="9">
        <v>14.971384876002858</v>
      </c>
      <c r="AG48" s="9">
        <v>0.13870475654517295</v>
      </c>
      <c r="AH48" s="11">
        <v>45.483934015908233</v>
      </c>
      <c r="AI48" s="11">
        <v>78.284069465288297</v>
      </c>
      <c r="AJ48" s="11">
        <v>150.74489373169868</v>
      </c>
      <c r="AK48" s="11">
        <v>144.21319341083083</v>
      </c>
      <c r="AL48" s="11">
        <v>174.08975059763358</v>
      </c>
      <c r="AM48" s="11">
        <f t="shared" si="12"/>
        <v>118.56316824427192</v>
      </c>
      <c r="AN48" s="11">
        <v>54.175106986717189</v>
      </c>
      <c r="AO48" s="9">
        <v>0.37</v>
      </c>
      <c r="AP48" s="9">
        <v>1.24</v>
      </c>
      <c r="AQ48" s="9">
        <v>19.86</v>
      </c>
      <c r="AR48" s="9">
        <v>379.16097405923318</v>
      </c>
    </row>
    <row r="49" spans="1:44" x14ac:dyDescent="0.45">
      <c r="A49" s="8">
        <v>45189</v>
      </c>
      <c r="B49" s="9" t="s">
        <v>35</v>
      </c>
      <c r="C49" s="9" t="s">
        <v>32</v>
      </c>
      <c r="D49" s="10">
        <v>0.38289351851851849</v>
      </c>
      <c r="E49" s="9">
        <v>26.815999999999999</v>
      </c>
      <c r="F49" s="9">
        <v>209.4</v>
      </c>
      <c r="G49" s="9">
        <v>2.48</v>
      </c>
      <c r="H49" s="9">
        <v>7.0000000000000007E-2</v>
      </c>
      <c r="I49" s="9">
        <v>96.6</v>
      </c>
      <c r="J49" s="9">
        <v>7.68</v>
      </c>
      <c r="K49" s="9">
        <v>7.54</v>
      </c>
      <c r="L49" s="9">
        <v>6.9099999999999995E-2</v>
      </c>
      <c r="M49" s="9">
        <v>4.4900000000000002E-2</v>
      </c>
      <c r="N49" s="9">
        <v>4.6199999999999998E-2</v>
      </c>
      <c r="O49" s="9">
        <v>1.7764</v>
      </c>
      <c r="P49" s="9">
        <v>1.7707999999999999</v>
      </c>
      <c r="Q49" s="9">
        <v>1.7154</v>
      </c>
      <c r="R49" s="9">
        <v>1.46E-2</v>
      </c>
      <c r="S49" s="9">
        <v>1.32E-2</v>
      </c>
      <c r="T49" s="9">
        <f t="shared" si="13"/>
        <v>2.4199999999999992E-2</v>
      </c>
      <c r="U49" s="9">
        <f t="shared" si="14"/>
        <v>5.6000000000000494E-3</v>
      </c>
      <c r="V49" s="9">
        <f t="shared" si="15"/>
        <v>1.7021999999999999</v>
      </c>
      <c r="W49" s="9">
        <f t="shared" si="16"/>
        <v>-1.2999999999999956E-3</v>
      </c>
      <c r="X49" s="9">
        <f t="shared" si="17"/>
        <v>5.5399999999999894E-2</v>
      </c>
      <c r="Y49" s="9">
        <v>1.238</v>
      </c>
      <c r="Z49" s="9">
        <v>480.69754215510784</v>
      </c>
      <c r="AA49" s="9">
        <v>16.914321146223148</v>
      </c>
      <c r="AB49" s="9">
        <v>81.306726022116337</v>
      </c>
      <c r="AC49" s="9">
        <v>1.1011212804808752E-2</v>
      </c>
      <c r="AD49" s="9">
        <v>2.1657492129822211E-3</v>
      </c>
      <c r="AE49" s="9">
        <v>5.2930629314184179</v>
      </c>
      <c r="AF49" s="9">
        <v>7.4632187332999687</v>
      </c>
      <c r="AG49" s="9">
        <v>1.9360505787221021</v>
      </c>
      <c r="AH49" s="11">
        <v>44.747116972499363</v>
      </c>
      <c r="AI49" s="11">
        <v>84.983283110898014</v>
      </c>
      <c r="AJ49" s="11">
        <v>185.20443531983165</v>
      </c>
      <c r="AK49" s="11">
        <v>157.74692085477975</v>
      </c>
      <c r="AL49" s="11">
        <v>214.24708699179519</v>
      </c>
      <c r="AM49" s="11">
        <f t="shared" si="12"/>
        <v>137.3857686499608</v>
      </c>
      <c r="AN49" s="11">
        <v>70.59887381135502</v>
      </c>
      <c r="AO49" s="9">
        <v>0.41699999999999998</v>
      </c>
      <c r="AP49" s="9">
        <v>1.41</v>
      </c>
      <c r="AQ49" s="9">
        <v>26.63</v>
      </c>
      <c r="AR49" s="9">
        <v>183.05526955612618</v>
      </c>
    </row>
    <row r="50" spans="1:44" x14ac:dyDescent="0.45">
      <c r="A50" s="8">
        <v>44735</v>
      </c>
      <c r="B50" s="9" t="s">
        <v>35</v>
      </c>
      <c r="C50" s="9" t="s">
        <v>33</v>
      </c>
      <c r="D50" s="10">
        <v>0.40231481481481479</v>
      </c>
      <c r="E50" s="9">
        <v>24.6</v>
      </c>
      <c r="F50" s="9">
        <v>202.2</v>
      </c>
      <c r="G50" s="9">
        <v>20.46</v>
      </c>
      <c r="H50" s="9">
        <v>0.83</v>
      </c>
      <c r="I50" s="9">
        <v>106.9</v>
      </c>
      <c r="J50" s="9">
        <v>8.92</v>
      </c>
      <c r="K50" s="9">
        <v>8.0500000000000007</v>
      </c>
      <c r="L50" s="9">
        <v>5.0599999999999999E-2</v>
      </c>
      <c r="M50" s="9">
        <v>3.2599999999999997E-2</v>
      </c>
      <c r="N50" s="9">
        <v>1.8599999999999998E-2</v>
      </c>
      <c r="O50" s="9">
        <v>1.202</v>
      </c>
      <c r="P50" s="9">
        <v>1.1554</v>
      </c>
      <c r="Q50" s="9">
        <v>1.0306</v>
      </c>
      <c r="R50" s="9">
        <v>8.9999999999999993E-3</v>
      </c>
      <c r="S50" s="9">
        <v>1.72E-2</v>
      </c>
      <c r="T50" s="9">
        <v>1.8000000000000002E-2</v>
      </c>
      <c r="U50" s="9">
        <v>4.6599999999999975E-2</v>
      </c>
      <c r="V50" s="9">
        <v>1.0133999999999999</v>
      </c>
      <c r="W50" s="9">
        <v>1.3999999999999999E-2</v>
      </c>
      <c r="X50" s="9">
        <v>0.12480000000000002</v>
      </c>
      <c r="Y50" s="9">
        <v>2.0053333333333332</v>
      </c>
      <c r="Z50" s="9">
        <v>334.7844292799125</v>
      </c>
      <c r="AA50" s="9">
        <v>6.0084683110424049</v>
      </c>
      <c r="AB50" s="9">
        <v>20.115416343587711</v>
      </c>
      <c r="AC50" s="9">
        <v>1.1157537352474295E-2</v>
      </c>
      <c r="AD50" s="9">
        <v>4.0420763764384927E-3</v>
      </c>
      <c r="AE50" s="9">
        <v>3.7353697747174128</v>
      </c>
      <c r="AF50" s="9">
        <v>4.5571511251552437</v>
      </c>
      <c r="AG50" s="9">
        <v>1.6734862642739567</v>
      </c>
      <c r="AH50" s="11">
        <v>33.547853396565849</v>
      </c>
      <c r="AI50" s="11">
        <v>56.081096590238978</v>
      </c>
      <c r="AJ50" s="11">
        <v>113.50366220238119</v>
      </c>
      <c r="AK50" s="11">
        <v>104.16166707635568</v>
      </c>
      <c r="AL50" s="11">
        <v>129.77783683460666</v>
      </c>
      <c r="AM50" s="11">
        <f t="shared" si="12"/>
        <v>87.414423220029676</v>
      </c>
      <c r="AN50" s="11">
        <v>40.74052676014535</v>
      </c>
      <c r="AO50" s="9">
        <v>0.42099999999999999</v>
      </c>
      <c r="AP50" s="9">
        <v>1.22</v>
      </c>
      <c r="AQ50" s="9">
        <v>24.67</v>
      </c>
      <c r="AR50" s="9">
        <v>33.714444638869139</v>
      </c>
    </row>
    <row r="51" spans="1:44" x14ac:dyDescent="0.45">
      <c r="A51" s="8">
        <v>44767</v>
      </c>
      <c r="B51" s="9" t="s">
        <v>35</v>
      </c>
      <c r="C51" s="9" t="s">
        <v>33</v>
      </c>
      <c r="D51" s="10">
        <v>0.4067708333333333</v>
      </c>
      <c r="E51" s="9">
        <v>28.581</v>
      </c>
      <c r="F51" s="9">
        <v>166.1</v>
      </c>
      <c r="G51" s="9">
        <v>7.4888459999999997</v>
      </c>
      <c r="H51" s="9">
        <v>0.28939000000000004</v>
      </c>
      <c r="I51" s="9">
        <v>105.3</v>
      </c>
      <c r="J51" s="9">
        <v>8.11</v>
      </c>
      <c r="K51" s="9">
        <v>7.81</v>
      </c>
      <c r="L51" s="9">
        <v>6.2899999999999998E-2</v>
      </c>
      <c r="M51" s="9">
        <v>4.0099999999999997E-2</v>
      </c>
      <c r="N51" s="9">
        <v>3.1600000000000003E-2</v>
      </c>
      <c r="O51" s="9">
        <v>1.0978000000000001</v>
      </c>
      <c r="P51" s="9">
        <v>1.0969</v>
      </c>
      <c r="Q51" s="9">
        <v>0.91390000000000005</v>
      </c>
      <c r="R51" s="9">
        <v>2.24E-2</v>
      </c>
      <c r="S51" s="9">
        <v>1.2999999999999999E-2</v>
      </c>
      <c r="T51" s="9">
        <v>2.2800000000000001E-2</v>
      </c>
      <c r="U51" s="9">
        <v>9.0000000000012292E-4</v>
      </c>
      <c r="V51" s="9">
        <v>0.90090000000000003</v>
      </c>
      <c r="W51" s="9">
        <v>8.4999999999999937E-3</v>
      </c>
      <c r="X51" s="9">
        <v>0.18299999999999994</v>
      </c>
      <c r="Y51" s="9">
        <v>1.6963333333333335</v>
      </c>
      <c r="Z51" s="9">
        <v>340.07546397145904</v>
      </c>
      <c r="AA51" s="9">
        <v>0.3510608813475784</v>
      </c>
      <c r="AB51" s="9">
        <v>1.1938719210650706</v>
      </c>
      <c r="AC51" s="9">
        <v>4.1664787200575001E-3</v>
      </c>
      <c r="AD51" s="9">
        <v>1.793158137466443E-4</v>
      </c>
      <c r="AE51" s="9">
        <v>1.4169171838507653</v>
      </c>
      <c r="AF51" s="9">
        <v>1.7428081361364411</v>
      </c>
      <c r="AG51" s="9">
        <v>7.5255640862276693E-2</v>
      </c>
      <c r="AH51" s="11">
        <v>37.836620323831959</v>
      </c>
      <c r="AI51" s="11">
        <v>61.05858992268697</v>
      </c>
      <c r="AJ51" s="11">
        <v>120.50914598480175</v>
      </c>
      <c r="AK51" s="11">
        <v>112.92946608789784</v>
      </c>
      <c r="AL51" s="11">
        <v>138.54023244822861</v>
      </c>
      <c r="AM51" s="11">
        <f t="shared" si="12"/>
        <v>94.174810953489413</v>
      </c>
      <c r="AN51" s="11">
        <v>42.673764580660269</v>
      </c>
      <c r="AO51" s="9">
        <v>0.39400000000000002</v>
      </c>
      <c r="AP51" s="9">
        <v>1.23</v>
      </c>
      <c r="AQ51" s="9">
        <v>23.37</v>
      </c>
      <c r="AR51" s="9">
        <v>81.604297536958626</v>
      </c>
    </row>
    <row r="52" spans="1:44" x14ac:dyDescent="0.45">
      <c r="A52" s="8">
        <v>44798</v>
      </c>
      <c r="B52" s="9" t="s">
        <v>35</v>
      </c>
      <c r="C52" s="9" t="s">
        <v>33</v>
      </c>
      <c r="D52" s="10">
        <v>0.39906250000000004</v>
      </c>
      <c r="E52" s="9">
        <v>26.631</v>
      </c>
      <c r="F52" s="9">
        <v>199.9</v>
      </c>
      <c r="G52" s="9">
        <v>19.940000000000001</v>
      </c>
      <c r="H52" s="9">
        <v>0.82</v>
      </c>
      <c r="I52" s="9">
        <v>109.2</v>
      </c>
      <c r="J52" s="9">
        <v>8.74</v>
      </c>
      <c r="K52" s="9">
        <v>8.1999999999999993</v>
      </c>
      <c r="L52" s="9">
        <v>5.5300000000000002E-2</v>
      </c>
      <c r="M52" s="9">
        <v>2.2200000000000001E-2</v>
      </c>
      <c r="N52" s="9">
        <v>1.4999999999999999E-2</v>
      </c>
      <c r="O52" s="9">
        <v>0.74119999999999997</v>
      </c>
      <c r="P52" s="9">
        <v>0.65800000000000003</v>
      </c>
      <c r="Q52" s="9">
        <v>0.55259999999999998</v>
      </c>
      <c r="R52" s="9">
        <v>3.8E-3</v>
      </c>
      <c r="S52" s="9">
        <v>1.06E-2</v>
      </c>
      <c r="T52" s="9">
        <f>L52-M52</f>
        <v>3.3100000000000004E-2</v>
      </c>
      <c r="U52" s="9">
        <f>O52-P52</f>
        <v>8.3199999999999941E-2</v>
      </c>
      <c r="V52" s="9">
        <f>Q52-S52</f>
        <v>0.54199999999999993</v>
      </c>
      <c r="W52" s="9">
        <f>M52-N52</f>
        <v>7.2000000000000015E-3</v>
      </c>
      <c r="X52" s="9">
        <f>P52-Q52</f>
        <v>0.10540000000000005</v>
      </c>
      <c r="Y52" s="9">
        <v>1.8646666666666665</v>
      </c>
      <c r="Z52" s="9">
        <v>255.89172217763263</v>
      </c>
      <c r="AA52" s="9">
        <v>7.3997781651085583</v>
      </c>
      <c r="AB52" s="9">
        <v>18.935419784020713</v>
      </c>
      <c r="AC52" s="9">
        <v>3.2789110596487044E-2</v>
      </c>
      <c r="AD52" s="9">
        <v>1.0488383262473261E-3</v>
      </c>
      <c r="AE52" s="9">
        <v>8.3904619792079327</v>
      </c>
      <c r="AF52" s="9">
        <v>10.404172854217837</v>
      </c>
      <c r="AG52" s="9">
        <v>0.83873801430814932</v>
      </c>
      <c r="AH52" s="11">
        <v>22.816142072508438</v>
      </c>
      <c r="AI52" s="11">
        <v>35.139338642905578</v>
      </c>
      <c r="AJ52" s="11">
        <v>51.233822834976301</v>
      </c>
      <c r="AK52" s="11">
        <v>74.4576262267381</v>
      </c>
      <c r="AL52" s="11">
        <v>59.490507002023982</v>
      </c>
      <c r="AM52" s="11">
        <f t="shared" si="12"/>
        <v>48.627487355830482</v>
      </c>
      <c r="AN52" s="11">
        <v>20.249382432500635</v>
      </c>
      <c r="AO52" s="9">
        <v>0.33400000000000002</v>
      </c>
      <c r="AP52" s="9">
        <v>1.24</v>
      </c>
      <c r="AQ52" s="9">
        <v>19.91</v>
      </c>
      <c r="AR52" s="9">
        <v>176.20452306744741</v>
      </c>
    </row>
    <row r="53" spans="1:44" x14ac:dyDescent="0.45">
      <c r="A53" s="8">
        <v>44830</v>
      </c>
      <c r="B53" s="9" t="s">
        <v>35</v>
      </c>
      <c r="C53" s="9" t="s">
        <v>33</v>
      </c>
      <c r="D53" s="10">
        <v>0.40526620370370375</v>
      </c>
      <c r="E53" s="9">
        <v>22.588999999999999</v>
      </c>
      <c r="F53" s="9">
        <v>163.4</v>
      </c>
      <c r="G53" s="9">
        <v>1.82</v>
      </c>
      <c r="H53" s="9">
        <v>0.18</v>
      </c>
      <c r="I53" s="9">
        <v>78.2</v>
      </c>
      <c r="J53" s="9">
        <v>6.7</v>
      </c>
      <c r="K53" s="9">
        <v>8.3000000000000007</v>
      </c>
      <c r="L53" s="9">
        <v>0.1021</v>
      </c>
      <c r="M53" s="9">
        <v>5.2900000000000003E-2</v>
      </c>
      <c r="N53" s="9">
        <v>4.8399999999999999E-2</v>
      </c>
      <c r="O53" s="9">
        <v>1.996</v>
      </c>
      <c r="P53" s="9">
        <v>2.0024000000000002</v>
      </c>
      <c r="Q53" s="9">
        <v>1.6337999999999999</v>
      </c>
      <c r="R53" s="9">
        <v>1.32E-2</v>
      </c>
      <c r="S53" s="9">
        <v>1.52E-2</v>
      </c>
      <c r="T53" s="9">
        <v>4.9199999999999994E-2</v>
      </c>
      <c r="U53" s="9">
        <v>-6.4000000000001833E-3</v>
      </c>
      <c r="V53" s="9">
        <v>1.6185999999999998</v>
      </c>
      <c r="W53" s="9">
        <v>4.500000000000004E-3</v>
      </c>
      <c r="X53" s="9">
        <v>0.36860000000000026</v>
      </c>
      <c r="Y53" s="9">
        <v>1.976</v>
      </c>
      <c r="Z53" s="9">
        <v>287.144360988225</v>
      </c>
      <c r="AA53" s="9">
        <v>2.673796791445331E-2</v>
      </c>
      <c r="AB53" s="9">
        <v>7.6776567109193589E-2</v>
      </c>
      <c r="AC53" s="9">
        <v>8.3055626354232512E-3</v>
      </c>
      <c r="AD53" s="9">
        <v>7.8470501764109769E-4</v>
      </c>
      <c r="AE53" s="9">
        <v>2.3848954755962875</v>
      </c>
      <c r="AF53" s="9">
        <v>5.9145407794787932</v>
      </c>
      <c r="AG53" s="9">
        <v>0.55880481745973509</v>
      </c>
      <c r="AH53" s="11">
        <v>35.148732774720997</v>
      </c>
      <c r="AI53" s="11">
        <v>84.52014054142154</v>
      </c>
      <c r="AJ53" s="11">
        <v>347.34096592940108</v>
      </c>
      <c r="AK53" s="11">
        <v>167.10356422400696</v>
      </c>
      <c r="AL53" s="11">
        <v>359.95310265849486</v>
      </c>
      <c r="AM53" s="11">
        <f t="shared" si="12"/>
        <v>198.81330122560908</v>
      </c>
      <c r="AN53" s="11">
        <v>149.06460659249367</v>
      </c>
      <c r="AO53" s="9">
        <v>1.2070000000000001</v>
      </c>
      <c r="AP53" s="9">
        <v>2.48</v>
      </c>
      <c r="AQ53" s="9">
        <v>143.86000000000001</v>
      </c>
      <c r="AR53" s="9">
        <v>103.30019785585687</v>
      </c>
    </row>
    <row r="54" spans="1:44" x14ac:dyDescent="0.45">
      <c r="A54" s="8">
        <v>44861</v>
      </c>
      <c r="B54" s="9" t="s">
        <v>35</v>
      </c>
      <c r="C54" s="9" t="s">
        <v>33</v>
      </c>
      <c r="D54" s="10">
        <v>0.40423611111111107</v>
      </c>
      <c r="E54" s="9">
        <v>13.738</v>
      </c>
      <c r="F54" s="9">
        <v>225</v>
      </c>
      <c r="G54" s="9">
        <v>1.41</v>
      </c>
      <c r="H54" s="9">
        <v>0.15</v>
      </c>
      <c r="I54" s="9">
        <v>104.5</v>
      </c>
      <c r="J54" s="9">
        <v>10.48</v>
      </c>
      <c r="K54" s="9">
        <v>7.74</v>
      </c>
      <c r="L54" s="9">
        <v>6.0100000000000001E-2</v>
      </c>
      <c r="M54" s="9">
        <v>3.6999999999999998E-2</v>
      </c>
      <c r="N54" s="9">
        <v>3.0300000000000001E-2</v>
      </c>
      <c r="O54" s="9">
        <v>1.9525999999999999</v>
      </c>
      <c r="P54" s="9">
        <v>1.9112</v>
      </c>
      <c r="Q54" s="9">
        <v>1.9241999999999999</v>
      </c>
      <c r="R54" s="9">
        <v>2.4500000000000001E-2</v>
      </c>
      <c r="S54" s="9">
        <v>1.0800000000000001E-2</v>
      </c>
      <c r="T54" s="9">
        <f>L54-M54</f>
        <v>2.3100000000000002E-2</v>
      </c>
      <c r="U54" s="9">
        <f>O54-P54</f>
        <v>4.1399999999999881E-2</v>
      </c>
      <c r="V54" s="9">
        <f>Q54-S54</f>
        <v>1.9134</v>
      </c>
      <c r="W54" s="9">
        <f>M54-N54</f>
        <v>6.6999999999999976E-3</v>
      </c>
      <c r="X54" s="9">
        <f>P54-Q54</f>
        <v>-1.2999999999999901E-2</v>
      </c>
      <c r="Y54" s="9">
        <v>1.3383333333333336</v>
      </c>
      <c r="Z54" s="9">
        <v>241.04650142160307</v>
      </c>
      <c r="AC54" s="9">
        <v>3.1138461603053276E-3</v>
      </c>
      <c r="AD54" s="9">
        <v>9.1432163856714215E-4</v>
      </c>
      <c r="AE54" s="9">
        <v>0.75058172290669145</v>
      </c>
      <c r="AF54" s="9">
        <v>0.75808754013575841</v>
      </c>
      <c r="AG54" s="9">
        <v>0.22259797247218385</v>
      </c>
      <c r="AH54" s="11">
        <v>20.636732788530367</v>
      </c>
      <c r="AI54" s="11">
        <v>28.797413304335681</v>
      </c>
      <c r="AJ54" s="11">
        <v>49.063240956796029</v>
      </c>
      <c r="AK54" s="11">
        <v>52.967601113291529</v>
      </c>
      <c r="AL54" s="11">
        <v>55.919133756489707</v>
      </c>
      <c r="AM54" s="11">
        <f t="shared" si="12"/>
        <v>41.476824383888662</v>
      </c>
      <c r="AN54" s="11">
        <v>15.757925381405729</v>
      </c>
      <c r="AO54" s="9">
        <v>0.36099999999999999</v>
      </c>
      <c r="AP54" s="9">
        <v>1.01</v>
      </c>
      <c r="AQ54" s="9">
        <v>17.899999999999999</v>
      </c>
      <c r="AR54" s="9">
        <v>26.085415917713888</v>
      </c>
    </row>
    <row r="55" spans="1:44" x14ac:dyDescent="0.45">
      <c r="A55" s="8">
        <v>44887</v>
      </c>
      <c r="B55" s="9" t="s">
        <v>35</v>
      </c>
      <c r="C55" s="9" t="s">
        <v>33</v>
      </c>
      <c r="D55" s="10">
        <v>0.36077546296296298</v>
      </c>
      <c r="E55" s="9">
        <v>12.999000000000001</v>
      </c>
      <c r="F55" s="9">
        <v>264.10000000000002</v>
      </c>
      <c r="G55" s="9">
        <v>2.2200000000000002</v>
      </c>
      <c r="H55" s="9">
        <v>-0.02</v>
      </c>
      <c r="I55" s="9">
        <v>96.4</v>
      </c>
      <c r="J55" s="9">
        <v>9.84</v>
      </c>
      <c r="K55" s="9">
        <v>7.61</v>
      </c>
      <c r="L55" s="9">
        <v>7.0800000000000002E-2</v>
      </c>
      <c r="M55" s="9">
        <v>4.8000000000000001E-2</v>
      </c>
      <c r="N55" s="9">
        <v>4.8599999999999997E-2</v>
      </c>
      <c r="O55" s="9">
        <v>2.5811999999999999</v>
      </c>
      <c r="P55" s="9">
        <v>2.3668</v>
      </c>
      <c r="Q55" s="9">
        <v>2.6038000000000001</v>
      </c>
      <c r="R55" s="9">
        <v>6.6199999999999995E-2</v>
      </c>
      <c r="S55" s="9">
        <v>2.24E-2</v>
      </c>
      <c r="T55" s="9">
        <v>2.2800000000000001E-2</v>
      </c>
      <c r="U55" s="9">
        <v>0.21439999999999992</v>
      </c>
      <c r="V55" s="9">
        <v>2.5813999999999999</v>
      </c>
      <c r="W55" s="9">
        <v>-5.9999999999999637E-4</v>
      </c>
      <c r="X55" s="9">
        <v>-0.2370000000000001</v>
      </c>
      <c r="Y55" s="9">
        <v>1.5726666666666667</v>
      </c>
      <c r="Z55" s="9">
        <v>295.8580393377157</v>
      </c>
      <c r="AA55" s="9">
        <v>13.3821376281113</v>
      </c>
      <c r="AB55" s="9">
        <v>39.59213000800478</v>
      </c>
      <c r="AC55" s="9">
        <v>3.3987066728077349E-3</v>
      </c>
      <c r="AD55" s="9">
        <v>1.6502109302698341E-3</v>
      </c>
      <c r="AE55" s="9">
        <v>1.0055346925009077</v>
      </c>
      <c r="AF55" s="9">
        <v>0.89492587632580778</v>
      </c>
      <c r="AG55" s="9">
        <v>0.45072475883358876</v>
      </c>
      <c r="AH55" s="11">
        <v>24.842808685108871</v>
      </c>
      <c r="AI55" s="11">
        <v>31.970967470132418</v>
      </c>
      <c r="AJ55" s="11">
        <v>45.74669803305212</v>
      </c>
      <c r="AK55" s="11">
        <v>58.035553595776612</v>
      </c>
      <c r="AL55" s="11">
        <v>52.337930334138235</v>
      </c>
      <c r="AM55" s="11">
        <f t="shared" si="12"/>
        <v>42.586791623641645</v>
      </c>
      <c r="AN55" s="11">
        <v>13.885951660945265</v>
      </c>
      <c r="AO55" s="9">
        <v>0.29199999999999998</v>
      </c>
      <c r="AP55" s="9">
        <v>0.89</v>
      </c>
      <c r="AQ55" s="9">
        <v>12.03</v>
      </c>
      <c r="AR55" s="9">
        <v>42.297031536932536</v>
      </c>
    </row>
    <row r="56" spans="1:44" x14ac:dyDescent="0.45">
      <c r="A56" s="8">
        <v>44915</v>
      </c>
      <c r="B56" s="9" t="s">
        <v>35</v>
      </c>
      <c r="C56" s="9" t="s">
        <v>33</v>
      </c>
      <c r="D56" s="10">
        <v>0.3654513888888889</v>
      </c>
      <c r="E56" s="9">
        <v>4.4359999999999999</v>
      </c>
      <c r="F56" s="9">
        <v>261.10000000000002</v>
      </c>
      <c r="G56" s="9">
        <v>1.05</v>
      </c>
      <c r="H56" s="9">
        <v>0.26</v>
      </c>
      <c r="I56" s="9">
        <v>100.7</v>
      </c>
      <c r="J56" s="9">
        <v>12.72</v>
      </c>
      <c r="K56" s="9">
        <v>7.52</v>
      </c>
      <c r="L56" s="9">
        <v>6.0900000000000003E-2</v>
      </c>
      <c r="M56" s="9">
        <v>5.3199999999999997E-2</v>
      </c>
      <c r="N56" s="9">
        <v>4.3200000000000002E-2</v>
      </c>
      <c r="O56" s="9">
        <v>2.4603999999999999</v>
      </c>
      <c r="P56" s="9">
        <v>2.5341999999999998</v>
      </c>
      <c r="Q56" s="9">
        <v>2.2766000000000002</v>
      </c>
      <c r="R56" s="9">
        <v>0.15740000000000001</v>
      </c>
      <c r="S56" s="9">
        <v>2.9399999999999999E-2</v>
      </c>
      <c r="T56" s="9">
        <v>7.7000000000000055E-3</v>
      </c>
      <c r="U56" s="9">
        <v>-7.3799999999999866E-2</v>
      </c>
      <c r="V56" s="9">
        <v>2.2472000000000003</v>
      </c>
      <c r="W56" s="9">
        <v>9.999999999999995E-3</v>
      </c>
      <c r="X56" s="9">
        <v>0.25759999999999961</v>
      </c>
      <c r="Y56" s="9">
        <v>1.1953333333333334</v>
      </c>
      <c r="Z56" s="9">
        <v>302.25035259901404</v>
      </c>
      <c r="AA56" s="9">
        <v>15.39468421626732</v>
      </c>
      <c r="AB56" s="9">
        <v>46.530487325172736</v>
      </c>
      <c r="AC56" s="9">
        <v>1.4060399229919736E-3</v>
      </c>
      <c r="AD56" s="9">
        <v>2.269833291488832E-3</v>
      </c>
      <c r="AE56" s="9">
        <v>0.42497606249261455</v>
      </c>
      <c r="AF56" s="9">
        <v>0.21673779187123343</v>
      </c>
      <c r="AG56" s="9">
        <v>0.35147686064969286</v>
      </c>
      <c r="AH56" s="11">
        <v>37.667412290992942</v>
      </c>
      <c r="AI56" s="11">
        <v>31.226477734542314</v>
      </c>
      <c r="AJ56" s="11">
        <v>41.597379306857249</v>
      </c>
      <c r="AK56" s="11">
        <v>58.46168778840638</v>
      </c>
      <c r="AL56" s="11">
        <v>42.211844490365358</v>
      </c>
      <c r="AM56" s="11">
        <f t="shared" si="12"/>
        <v>42.232960322232849</v>
      </c>
      <c r="AN56" s="11">
        <v>10.071778542733762</v>
      </c>
      <c r="AO56" s="9">
        <v>0.47699999999999998</v>
      </c>
      <c r="AP56" s="9">
        <v>0.51</v>
      </c>
      <c r="AQ56" s="9">
        <v>11.43</v>
      </c>
      <c r="AR56" s="9">
        <v>3.5572500399048188</v>
      </c>
    </row>
    <row r="57" spans="1:44" x14ac:dyDescent="0.45">
      <c r="A57" s="8">
        <v>44952</v>
      </c>
      <c r="B57" s="9" t="s">
        <v>35</v>
      </c>
      <c r="C57" s="9" t="s">
        <v>33</v>
      </c>
      <c r="D57" s="10">
        <v>0.36835648148148148</v>
      </c>
      <c r="E57" s="9">
        <v>1.0669999999999999</v>
      </c>
      <c r="F57" s="9">
        <v>278.7</v>
      </c>
      <c r="G57" s="9">
        <v>1.49</v>
      </c>
      <c r="H57" s="9">
        <v>0.38</v>
      </c>
      <c r="I57" s="9">
        <v>94.7</v>
      </c>
      <c r="J57" s="9">
        <v>13.27</v>
      </c>
      <c r="K57" s="9">
        <v>7.68</v>
      </c>
      <c r="L57" s="9">
        <v>0.11550000000000001</v>
      </c>
      <c r="M57" s="9">
        <v>6.7500000000000004E-2</v>
      </c>
      <c r="N57" s="9">
        <v>6.1999999999999998E-3</v>
      </c>
      <c r="O57" s="9">
        <v>2.6074000000000002</v>
      </c>
      <c r="P57" s="9">
        <v>2.5236000000000001</v>
      </c>
      <c r="Q57" s="9">
        <v>2.3570000000000002</v>
      </c>
      <c r="R57" s="9">
        <v>0.2918</v>
      </c>
      <c r="S57" s="9">
        <v>5.3199999999999997E-2</v>
      </c>
      <c r="T57" s="9">
        <f t="shared" ref="T57:T65" si="18">L57-M57</f>
        <v>4.8000000000000001E-2</v>
      </c>
      <c r="U57" s="9">
        <f t="shared" ref="U57:U65" si="19">O57-P57</f>
        <v>8.3800000000000097E-2</v>
      </c>
      <c r="V57" s="9">
        <f t="shared" ref="V57:V65" si="20">Q57-S57</f>
        <v>2.3038000000000003</v>
      </c>
      <c r="W57" s="9">
        <f t="shared" ref="W57:W65" si="21">M57-N57</f>
        <v>6.1300000000000007E-2</v>
      </c>
      <c r="X57" s="9">
        <f t="shared" ref="X57:X65" si="22">P57-Q57</f>
        <v>0.16659999999999986</v>
      </c>
      <c r="Y57" s="9">
        <v>1.982</v>
      </c>
      <c r="Z57" s="9">
        <v>345.31047939412315</v>
      </c>
      <c r="AA57" s="9">
        <v>16.09264551060312</v>
      </c>
      <c r="AB57" s="9">
        <v>55.569591359860468</v>
      </c>
      <c r="AC57" s="9">
        <v>2.2405833424670157E-3</v>
      </c>
      <c r="AD57" s="9">
        <v>2.2426697814535239E-3</v>
      </c>
      <c r="AE57" s="9">
        <v>0.77369690810977199</v>
      </c>
      <c r="AF57" s="9">
        <v>0.34042663956829966</v>
      </c>
      <c r="AG57" s="9">
        <v>0.34511951680109143</v>
      </c>
      <c r="AH57" s="11">
        <v>47.004982062422201</v>
      </c>
      <c r="AI57" s="11">
        <v>28.676156880435091</v>
      </c>
      <c r="AJ57" s="11">
        <v>31.477509895102617</v>
      </c>
      <c r="AK57" s="11">
        <v>52.808506314269749</v>
      </c>
      <c r="AL57" s="11">
        <v>33.040983607467986</v>
      </c>
      <c r="AM57" s="11">
        <f t="shared" si="12"/>
        <v>38.601627751939525</v>
      </c>
      <c r="AN57" s="11">
        <v>10.637675412336794</v>
      </c>
      <c r="AO57" s="9">
        <v>0.36799999999999999</v>
      </c>
      <c r="AP57" s="9">
        <v>0.44</v>
      </c>
      <c r="AQ57" s="9">
        <v>7.68</v>
      </c>
      <c r="AR57" s="9">
        <v>4.4507514614995554</v>
      </c>
    </row>
    <row r="58" spans="1:44" x14ac:dyDescent="0.45">
      <c r="A58" s="8">
        <v>44972</v>
      </c>
      <c r="B58" s="9" t="s">
        <v>35</v>
      </c>
      <c r="C58" s="9" t="s">
        <v>33</v>
      </c>
      <c r="D58" s="10">
        <v>0.36839120370370365</v>
      </c>
      <c r="E58" s="9">
        <v>4.5069999999999997</v>
      </c>
      <c r="F58" s="9">
        <v>259.5</v>
      </c>
      <c r="G58" s="9">
        <v>3.38</v>
      </c>
      <c r="H58" s="9">
        <v>0.43</v>
      </c>
      <c r="I58" s="9">
        <v>93.7</v>
      </c>
      <c r="J58" s="9">
        <v>12</v>
      </c>
      <c r="K58" s="9">
        <v>7.32</v>
      </c>
      <c r="L58" s="9">
        <v>0.1527</v>
      </c>
      <c r="M58" s="9">
        <v>8.0100000000000005E-2</v>
      </c>
      <c r="N58" s="9">
        <v>6.6199999999999995E-2</v>
      </c>
      <c r="O58" s="9">
        <v>2.7519999999999998</v>
      </c>
      <c r="P58" s="9">
        <v>2.6040000000000001</v>
      </c>
      <c r="Q58" s="9">
        <v>2.3277999999999999</v>
      </c>
      <c r="R58" s="9">
        <v>0.24540000000000001</v>
      </c>
      <c r="S58" s="9">
        <v>6.3E-2</v>
      </c>
      <c r="T58" s="9">
        <f t="shared" si="18"/>
        <v>7.2599999999999998E-2</v>
      </c>
      <c r="U58" s="9">
        <f t="shared" si="19"/>
        <v>0.14799999999999969</v>
      </c>
      <c r="V58" s="9">
        <f t="shared" si="20"/>
        <v>2.2647999999999997</v>
      </c>
      <c r="W58" s="9">
        <f t="shared" si="21"/>
        <v>1.390000000000001E-2</v>
      </c>
      <c r="X58" s="9">
        <f t="shared" si="22"/>
        <v>0.27620000000000022</v>
      </c>
      <c r="Y58" s="9">
        <v>1.7646666666666666</v>
      </c>
      <c r="Z58" s="9">
        <v>265.24259404493853</v>
      </c>
      <c r="AA58" s="9">
        <v>4.1361011393787956</v>
      </c>
      <c r="AB58" s="9">
        <v>10.970701954410577</v>
      </c>
      <c r="AC58" s="9">
        <v>1.0901536977096268E-3</v>
      </c>
      <c r="AD58" s="9">
        <v>5.103027356841074E-4</v>
      </c>
      <c r="AE58" s="9">
        <v>0.28915519468818318</v>
      </c>
      <c r="AF58" s="9">
        <v>0.15614380513161893</v>
      </c>
      <c r="AG58" s="9">
        <v>7.3375939873016383E-2</v>
      </c>
      <c r="AH58" s="11">
        <v>36.020715112224316</v>
      </c>
      <c r="AI58" s="11">
        <v>25.784703358466547</v>
      </c>
      <c r="AJ58" s="11">
        <v>33.251661381287931</v>
      </c>
      <c r="AK58" s="11">
        <v>47.817719333442007</v>
      </c>
      <c r="AL58" s="11">
        <v>35.140484654583112</v>
      </c>
      <c r="AM58" s="11">
        <f t="shared" si="12"/>
        <v>35.603056768000783</v>
      </c>
      <c r="AN58" s="11">
        <v>7.929620372050775</v>
      </c>
      <c r="AO58" s="9">
        <v>0.41099999999999998</v>
      </c>
      <c r="AP58" s="9">
        <v>0.54</v>
      </c>
      <c r="AQ58" s="9">
        <v>12.59</v>
      </c>
      <c r="AR58" s="9">
        <v>14.410995499924667</v>
      </c>
    </row>
    <row r="59" spans="1:44" x14ac:dyDescent="0.45">
      <c r="A59" s="8">
        <v>45008</v>
      </c>
      <c r="B59" s="9" t="s">
        <v>35</v>
      </c>
      <c r="C59" s="9" t="s">
        <v>33</v>
      </c>
      <c r="D59" s="10">
        <v>0.36501157407407409</v>
      </c>
      <c r="E59" s="9">
        <v>16.652999999999999</v>
      </c>
      <c r="F59" s="9">
        <v>280.7</v>
      </c>
      <c r="G59" s="9">
        <v>7.3</v>
      </c>
      <c r="H59" s="9">
        <v>0.28999999999999998</v>
      </c>
      <c r="I59" s="9">
        <v>89.2</v>
      </c>
      <c r="J59" s="9">
        <v>8.6</v>
      </c>
      <c r="K59" s="9">
        <v>7.51</v>
      </c>
      <c r="L59" s="9">
        <v>0.1447</v>
      </c>
      <c r="M59" s="9">
        <v>7.6799999999999993E-2</v>
      </c>
      <c r="N59" s="9">
        <v>6.7000000000000004E-2</v>
      </c>
      <c r="O59" s="9">
        <v>2.3468</v>
      </c>
      <c r="P59" s="9">
        <v>2.2595999999999998</v>
      </c>
      <c r="Q59" s="9">
        <v>2.0438000000000001</v>
      </c>
      <c r="R59" s="9">
        <v>7.7200000000000005E-2</v>
      </c>
      <c r="S59" s="9">
        <v>0.04</v>
      </c>
      <c r="T59" s="9">
        <f t="shared" si="18"/>
        <v>6.7900000000000002E-2</v>
      </c>
      <c r="U59" s="9">
        <f t="shared" si="19"/>
        <v>8.7200000000000166E-2</v>
      </c>
      <c r="V59" s="9">
        <f t="shared" si="20"/>
        <v>2.0038</v>
      </c>
      <c r="W59" s="9">
        <f t="shared" si="21"/>
        <v>9.7999999999999893E-3</v>
      </c>
      <c r="X59" s="9">
        <f t="shared" si="22"/>
        <v>0.21579999999999977</v>
      </c>
      <c r="Y59" s="9">
        <v>1.8433333333333335</v>
      </c>
      <c r="Z59" s="9">
        <v>380.25852966703849</v>
      </c>
      <c r="AA59" s="9">
        <v>3.7641601998037588</v>
      </c>
      <c r="AB59" s="9">
        <v>14.313540230085632</v>
      </c>
      <c r="AC59" s="9">
        <v>5.3801920301903491E-3</v>
      </c>
      <c r="AD59" s="9">
        <v>1.288046446760378E-3</v>
      </c>
      <c r="AE59" s="9">
        <v>2.0458639107265011</v>
      </c>
      <c r="AF59" s="9">
        <v>0.94109739893419053</v>
      </c>
      <c r="AG59" s="9">
        <v>0.22807157967245251</v>
      </c>
      <c r="AH59" s="11">
        <v>54.866519013590796</v>
      </c>
      <c r="AI59" s="11">
        <v>51.016354599752816</v>
      </c>
      <c r="AJ59" s="11">
        <v>58.856721121881002</v>
      </c>
      <c r="AK59" s="11">
        <v>94.279639114467784</v>
      </c>
      <c r="AL59" s="11">
        <v>61.521183701771953</v>
      </c>
      <c r="AM59" s="11">
        <f t="shared" si="12"/>
        <v>64.108083510292872</v>
      </c>
      <c r="AN59" s="11">
        <v>17.330547490943157</v>
      </c>
      <c r="AO59" s="9">
        <v>0.38900000000000001</v>
      </c>
      <c r="AP59" s="9">
        <v>0.46</v>
      </c>
      <c r="AQ59" s="9">
        <v>10.039999999999999</v>
      </c>
      <c r="AR59" s="9">
        <v>209.40768141967914</v>
      </c>
    </row>
    <row r="60" spans="1:44" x14ac:dyDescent="0.45">
      <c r="A60" s="8">
        <v>45029</v>
      </c>
      <c r="B60" s="9" t="s">
        <v>35</v>
      </c>
      <c r="C60" s="9" t="s">
        <v>33</v>
      </c>
      <c r="D60" s="10">
        <v>0.36637731481481484</v>
      </c>
      <c r="E60" s="9">
        <v>16.803999999999998</v>
      </c>
      <c r="F60" s="9">
        <v>249.5</v>
      </c>
      <c r="G60" s="9">
        <v>62.195978647686772</v>
      </c>
      <c r="H60" s="9">
        <v>1.6149347568208641</v>
      </c>
      <c r="I60" s="9">
        <v>129.5</v>
      </c>
      <c r="J60" s="9">
        <v>12.38</v>
      </c>
      <c r="K60" s="9">
        <v>9.16</v>
      </c>
      <c r="L60" s="9">
        <v>8.3799999999999999E-2</v>
      </c>
      <c r="M60" s="9">
        <v>2.1899999999999999E-2</v>
      </c>
      <c r="N60" s="9">
        <v>5.5999999999999999E-3</v>
      </c>
      <c r="O60" s="9">
        <v>1.5828</v>
      </c>
      <c r="P60" s="9">
        <v>1.4028</v>
      </c>
      <c r="Q60" s="9">
        <v>1.1597999999999999</v>
      </c>
      <c r="R60" s="9">
        <v>0.01</v>
      </c>
      <c r="S60" s="9">
        <v>4.2799999999999998E-2</v>
      </c>
      <c r="T60" s="9">
        <f t="shared" si="18"/>
        <v>6.1899999999999997E-2</v>
      </c>
      <c r="U60" s="9">
        <f t="shared" si="19"/>
        <v>0.17999999999999994</v>
      </c>
      <c r="V60" s="9">
        <f t="shared" si="20"/>
        <v>1.117</v>
      </c>
      <c r="W60" s="9">
        <f t="shared" si="21"/>
        <v>1.6299999999999999E-2</v>
      </c>
      <c r="X60" s="9">
        <f t="shared" si="22"/>
        <v>0.2430000000000001</v>
      </c>
      <c r="Y60" s="9">
        <v>2.3443333333333336</v>
      </c>
      <c r="Z60" s="9">
        <v>341.82774337912122</v>
      </c>
      <c r="AA60" s="9">
        <v>22.862817079409009</v>
      </c>
      <c r="AB60" s="9">
        <v>78.151451695440116</v>
      </c>
      <c r="AC60" s="9">
        <v>2.8354816094398336E-3</v>
      </c>
      <c r="AD60" s="9">
        <v>2.942790891792601E-3</v>
      </c>
      <c r="AE60" s="9">
        <v>0.96924627994781709</v>
      </c>
      <c r="AF60" s="9">
        <v>1.0467859823436425</v>
      </c>
      <c r="AG60" s="9">
        <v>1.1124500709426119</v>
      </c>
      <c r="AH60" s="11">
        <v>32.152184291188767</v>
      </c>
      <c r="AI60" s="11">
        <v>41.965314687570675</v>
      </c>
      <c r="AJ60" s="11">
        <v>68.762444548519809</v>
      </c>
      <c r="AK60" s="11">
        <v>76.457655883590689</v>
      </c>
      <c r="AL60" s="11">
        <v>79.424684663572364</v>
      </c>
      <c r="AM60" s="11">
        <f t="shared" si="12"/>
        <v>59.752456814888454</v>
      </c>
      <c r="AN60" s="11">
        <v>21.362335849899399</v>
      </c>
      <c r="AO60" s="9">
        <v>0.31</v>
      </c>
      <c r="AP60" s="9">
        <v>1.08</v>
      </c>
      <c r="AQ60" s="9">
        <v>16.55</v>
      </c>
      <c r="AR60" s="9">
        <v>251.81289052407715</v>
      </c>
    </row>
    <row r="61" spans="1:44" x14ac:dyDescent="0.45">
      <c r="A61" s="8">
        <v>45057</v>
      </c>
      <c r="B61" s="9" t="s">
        <v>35</v>
      </c>
      <c r="C61" s="9" t="s">
        <v>33</v>
      </c>
      <c r="D61" s="10">
        <v>0.36980324074074072</v>
      </c>
      <c r="E61" s="9">
        <v>18.114000000000001</v>
      </c>
      <c r="F61" s="9">
        <v>174.5</v>
      </c>
      <c r="G61" s="9">
        <v>7.65</v>
      </c>
      <c r="H61" s="9">
        <v>0.25</v>
      </c>
      <c r="I61" s="9">
        <v>100.1</v>
      </c>
      <c r="J61" s="9">
        <v>9.24</v>
      </c>
      <c r="K61" s="9">
        <v>7.36</v>
      </c>
      <c r="L61" s="9">
        <v>8.1900000000000001E-2</v>
      </c>
      <c r="M61" s="9">
        <v>3.2800000000000003E-2</v>
      </c>
      <c r="N61" s="9">
        <v>2.64E-2</v>
      </c>
      <c r="O61" s="9">
        <v>1.9116</v>
      </c>
      <c r="P61" s="9">
        <v>1.8144</v>
      </c>
      <c r="Q61" s="9">
        <v>1.6672</v>
      </c>
      <c r="R61" s="9">
        <v>6.4199999999999993E-2</v>
      </c>
      <c r="S61" s="9">
        <v>1.8800000000000001E-2</v>
      </c>
      <c r="T61" s="9">
        <f t="shared" si="18"/>
        <v>4.9099999999999998E-2</v>
      </c>
      <c r="U61" s="9">
        <f t="shared" si="19"/>
        <v>9.7199999999999953E-2</v>
      </c>
      <c r="V61" s="9">
        <f t="shared" si="20"/>
        <v>1.6484000000000001</v>
      </c>
      <c r="W61" s="9">
        <f t="shared" si="21"/>
        <v>6.4000000000000029E-3</v>
      </c>
      <c r="X61" s="9">
        <f t="shared" si="22"/>
        <v>0.1472</v>
      </c>
      <c r="Y61" s="9">
        <v>1.8093333333333332</v>
      </c>
      <c r="Z61" s="9">
        <v>342.40005910779269</v>
      </c>
      <c r="AA61" s="9">
        <v>1.9981727623706891</v>
      </c>
      <c r="AB61" s="9">
        <v>6.841744719433053</v>
      </c>
      <c r="AC61" s="9">
        <v>1.0203167299164169E-3</v>
      </c>
      <c r="AD61" s="9">
        <v>2.306858438074681E-4</v>
      </c>
      <c r="AE61" s="9">
        <v>0.34935650863205087</v>
      </c>
      <c r="AF61" s="9">
        <v>0.4471763310490251</v>
      </c>
      <c r="AG61" s="9">
        <v>0.10149724266463553</v>
      </c>
      <c r="AH61" s="11">
        <v>32.576360443434048</v>
      </c>
      <c r="AI61" s="11">
        <v>49.062831514532974</v>
      </c>
      <c r="AJ61" s="11">
        <v>101.37395784032009</v>
      </c>
      <c r="AK61" s="11">
        <v>91.057055587919876</v>
      </c>
      <c r="AL61" s="11">
        <v>116.44681159135108</v>
      </c>
      <c r="AM61" s="11">
        <f>AVERAGE(AH61:AL61)</f>
        <v>78.10340339551162</v>
      </c>
      <c r="AN61" s="11">
        <v>35.691732994133396</v>
      </c>
      <c r="AO61" s="9">
        <v>0.41599999999999998</v>
      </c>
      <c r="AP61" s="9">
        <v>1.28</v>
      </c>
      <c r="AQ61" s="9">
        <v>27.86</v>
      </c>
      <c r="AR61" s="9">
        <v>144.24598444994763</v>
      </c>
    </row>
    <row r="62" spans="1:44" x14ac:dyDescent="0.45">
      <c r="A62" s="8">
        <v>45090</v>
      </c>
      <c r="B62" s="9" t="s">
        <v>35</v>
      </c>
      <c r="C62" s="9" t="s">
        <v>33</v>
      </c>
      <c r="D62" s="10">
        <v>0.36767361111111113</v>
      </c>
      <c r="E62" s="9">
        <v>20.864999999999998</v>
      </c>
      <c r="F62" s="9">
        <v>171.4</v>
      </c>
      <c r="G62" s="9">
        <v>2</v>
      </c>
      <c r="H62" s="9">
        <v>0.17</v>
      </c>
      <c r="I62" s="9">
        <v>95.9</v>
      </c>
      <c r="J62" s="9">
        <v>8.41</v>
      </c>
      <c r="K62" s="9">
        <v>7.33</v>
      </c>
      <c r="L62" s="9">
        <v>6.5100000000000005E-2</v>
      </c>
      <c r="M62" s="9">
        <v>4.19E-2</v>
      </c>
      <c r="N62" s="9">
        <v>3.2000000000000001E-2</v>
      </c>
      <c r="O62" s="9">
        <v>1.6536</v>
      </c>
      <c r="P62" s="9">
        <v>1.6166</v>
      </c>
      <c r="Q62" s="9">
        <v>1.4494</v>
      </c>
      <c r="R62" s="9">
        <v>5.0599999999999999E-2</v>
      </c>
      <c r="S62" s="9">
        <v>1.2800000000000001E-2</v>
      </c>
      <c r="T62" s="9">
        <f t="shared" si="18"/>
        <v>2.3200000000000005E-2</v>
      </c>
      <c r="U62" s="9">
        <f t="shared" si="19"/>
        <v>3.6999999999999922E-2</v>
      </c>
      <c r="V62" s="9">
        <f t="shared" si="20"/>
        <v>1.4366000000000001</v>
      </c>
      <c r="W62" s="9">
        <f t="shared" si="21"/>
        <v>9.8999999999999991E-3</v>
      </c>
      <c r="X62" s="9">
        <f t="shared" si="22"/>
        <v>0.16720000000000002</v>
      </c>
      <c r="Y62" s="12">
        <v>1.5509999999999999</v>
      </c>
      <c r="Z62" s="9">
        <v>359.66326487175638</v>
      </c>
      <c r="AA62" s="9">
        <v>4.4387784667091514</v>
      </c>
      <c r="AB62" s="9">
        <v>15.964655553790621</v>
      </c>
      <c r="AC62" s="9">
        <v>6.154748028336262E-3</v>
      </c>
      <c r="AD62" s="9">
        <v>1.133651018036332E-3</v>
      </c>
      <c r="AE62" s="9">
        <v>2.2136367703344253</v>
      </c>
      <c r="AF62" s="9">
        <v>4.5600917468889159</v>
      </c>
      <c r="AG62" s="9">
        <v>0.86397444759706121</v>
      </c>
      <c r="AH62" s="11">
        <v>32.955990929033149</v>
      </c>
      <c r="AI62" s="11">
        <v>66.233702542211617</v>
      </c>
      <c r="AJ62" s="11">
        <v>204.84842229054979</v>
      </c>
      <c r="AK62" s="11">
        <v>125.85184551782812</v>
      </c>
      <c r="AL62" s="11">
        <v>237.16898706104541</v>
      </c>
      <c r="AM62" s="11">
        <f t="shared" si="12"/>
        <v>133.41178966813362</v>
      </c>
      <c r="AN62" s="11">
        <v>87.364415148597658</v>
      </c>
      <c r="AO62" s="9">
        <v>0.60299999999999998</v>
      </c>
      <c r="AP62" s="9">
        <v>2.06</v>
      </c>
      <c r="AQ62" s="9">
        <v>58.56</v>
      </c>
      <c r="AR62" s="9">
        <v>88.863048608741011</v>
      </c>
    </row>
    <row r="63" spans="1:44" x14ac:dyDescent="0.45">
      <c r="A63" s="8">
        <v>45118</v>
      </c>
      <c r="B63" s="9" t="s">
        <v>35</v>
      </c>
      <c r="C63" s="9" t="s">
        <v>33</v>
      </c>
      <c r="D63" s="10">
        <v>0.36774305555555559</v>
      </c>
      <c r="E63" s="9">
        <v>27.925999999999998</v>
      </c>
      <c r="F63" s="9">
        <v>195.8</v>
      </c>
      <c r="G63" s="9">
        <v>14.43</v>
      </c>
      <c r="H63" s="9">
        <v>0.51</v>
      </c>
      <c r="I63" s="9">
        <v>113.9</v>
      </c>
      <c r="J63" s="9">
        <v>8.84</v>
      </c>
      <c r="K63" s="9">
        <v>7.86</v>
      </c>
      <c r="L63" s="9">
        <v>5.9200000000000003E-2</v>
      </c>
      <c r="M63" s="9">
        <v>2.1700000000000001E-2</v>
      </c>
      <c r="N63" s="9">
        <v>1.5599999999999999E-2</v>
      </c>
      <c r="O63" s="9">
        <v>1.4204000000000001</v>
      </c>
      <c r="P63" s="9">
        <v>1.351</v>
      </c>
      <c r="Q63" s="9">
        <v>1.1896</v>
      </c>
      <c r="R63" s="9">
        <v>4.4000000000000003E-3</v>
      </c>
      <c r="S63" s="9">
        <v>1.66E-2</v>
      </c>
      <c r="T63" s="9">
        <f t="shared" si="18"/>
        <v>3.7500000000000006E-2</v>
      </c>
      <c r="U63" s="9">
        <f t="shared" si="19"/>
        <v>6.9400000000000128E-2</v>
      </c>
      <c r="V63" s="9">
        <f t="shared" si="20"/>
        <v>1.173</v>
      </c>
      <c r="W63" s="9">
        <f t="shared" si="21"/>
        <v>6.1000000000000013E-3</v>
      </c>
      <c r="X63" s="9">
        <f t="shared" si="22"/>
        <v>0.16139999999999999</v>
      </c>
      <c r="Y63" s="12">
        <v>1.667</v>
      </c>
      <c r="Z63" s="9">
        <v>353.60506643211642</v>
      </c>
      <c r="AA63" s="9">
        <v>11.864095500459131</v>
      </c>
      <c r="AB63" s="9">
        <v>41.952042775968245</v>
      </c>
      <c r="AC63" s="9">
        <v>9.7897201321900072E-3</v>
      </c>
      <c r="AD63" s="9">
        <v>3.5512147678408361E-3</v>
      </c>
      <c r="AE63" s="9">
        <v>3.4616946376948752</v>
      </c>
      <c r="AF63" s="9">
        <v>6.4041350797355197</v>
      </c>
      <c r="AG63" s="9">
        <v>2.4441889627378233</v>
      </c>
      <c r="AH63" s="11">
        <v>33.340433032392639</v>
      </c>
      <c r="AI63" s="11">
        <v>70.293893451371389</v>
      </c>
      <c r="AJ63" s="11">
        <v>192.1061916140842</v>
      </c>
      <c r="AK63" s="11">
        <v>132.08155473966545</v>
      </c>
      <c r="AL63" s="11">
        <v>223.7854571180047</v>
      </c>
      <c r="AM63" s="11">
        <f t="shared" si="12"/>
        <v>130.32150599110369</v>
      </c>
      <c r="AN63" s="11">
        <v>79.944665376782098</v>
      </c>
      <c r="AO63" s="9">
        <v>0.505</v>
      </c>
      <c r="AP63" s="9">
        <v>1.85</v>
      </c>
      <c r="AQ63" s="9">
        <v>50.28</v>
      </c>
      <c r="AR63" s="9">
        <v>303.86855615992192</v>
      </c>
    </row>
    <row r="64" spans="1:44" x14ac:dyDescent="0.45">
      <c r="A64" s="8">
        <v>45161</v>
      </c>
      <c r="B64" s="9" t="s">
        <v>35</v>
      </c>
      <c r="C64" s="9" t="s">
        <v>33</v>
      </c>
      <c r="D64" s="10">
        <v>0.3689351851851852</v>
      </c>
      <c r="E64" s="9">
        <v>29.1</v>
      </c>
      <c r="F64" s="9">
        <v>180.4</v>
      </c>
      <c r="G64" s="9">
        <v>15.39</v>
      </c>
      <c r="H64" s="9">
        <v>0.6</v>
      </c>
      <c r="I64" s="9">
        <v>107.3</v>
      </c>
      <c r="J64" s="9">
        <v>8.2200000000000006</v>
      </c>
      <c r="K64" s="9">
        <v>7.76</v>
      </c>
      <c r="L64" s="9">
        <v>4.6300000000000001E-2</v>
      </c>
      <c r="M64" s="9">
        <v>1.8800000000000001E-2</v>
      </c>
      <c r="N64" s="9">
        <v>1.54E-2</v>
      </c>
      <c r="O64" s="9">
        <v>0.97140000000000004</v>
      </c>
      <c r="P64" s="9">
        <v>0.81520000000000004</v>
      </c>
      <c r="Q64" s="9">
        <v>0.67179999999999995</v>
      </c>
      <c r="R64" s="9">
        <v>3.2000000000000002E-3</v>
      </c>
      <c r="S64" s="9">
        <v>1.1599999999999999E-2</v>
      </c>
      <c r="T64" s="9">
        <f t="shared" si="18"/>
        <v>2.75E-2</v>
      </c>
      <c r="U64" s="9">
        <f t="shared" si="19"/>
        <v>0.15620000000000001</v>
      </c>
      <c r="V64" s="9">
        <f t="shared" si="20"/>
        <v>0.6601999999999999</v>
      </c>
      <c r="W64" s="9">
        <f t="shared" si="21"/>
        <v>3.4000000000000002E-3</v>
      </c>
      <c r="X64" s="9">
        <f t="shared" si="22"/>
        <v>0.14340000000000008</v>
      </c>
      <c r="Y64" s="9">
        <v>1.74</v>
      </c>
      <c r="Z64" s="9">
        <v>424.85676984056425</v>
      </c>
      <c r="AA64" s="9">
        <v>3.2971372161895309</v>
      </c>
      <c r="AB64" s="9">
        <v>14.008110673913944</v>
      </c>
      <c r="AC64" s="9">
        <v>2.6789033023611759E-2</v>
      </c>
      <c r="AD64" s="9">
        <v>2.752996531459852E-3</v>
      </c>
      <c r="AE64" s="9">
        <v>11.381502037563896</v>
      </c>
      <c r="AF64" s="9">
        <v>18.665663341604787</v>
      </c>
      <c r="AG64" s="9">
        <v>2.0145017765970357</v>
      </c>
      <c r="AH64" s="11">
        <v>35.357690637578564</v>
      </c>
      <c r="AI64" s="11">
        <v>68.847581237004462</v>
      </c>
      <c r="AJ64" s="11">
        <v>136.78982187018224</v>
      </c>
      <c r="AK64" s="11">
        <v>124.95001519214431</v>
      </c>
      <c r="AL64" s="11">
        <v>162.25336292483124</v>
      </c>
      <c r="AM64" s="11">
        <f t="shared" si="12"/>
        <v>105.63969437234816</v>
      </c>
      <c r="AN64" s="11">
        <v>52.061372528495838</v>
      </c>
      <c r="AO64" s="9">
        <v>0.29099999999999998</v>
      </c>
      <c r="AP64" s="9">
        <v>1.64</v>
      </c>
      <c r="AQ64" s="9">
        <v>23.68</v>
      </c>
      <c r="AR64" s="9">
        <v>341.64993704391918</v>
      </c>
    </row>
    <row r="65" spans="1:44" x14ac:dyDescent="0.45">
      <c r="A65" s="15">
        <v>45189</v>
      </c>
      <c r="B65" s="16" t="s">
        <v>35</v>
      </c>
      <c r="C65" s="16" t="s">
        <v>33</v>
      </c>
      <c r="D65" s="17">
        <v>0.36538194444444444</v>
      </c>
      <c r="E65" s="16">
        <v>26.292999999999999</v>
      </c>
      <c r="F65" s="16">
        <v>215.6</v>
      </c>
      <c r="G65" s="16">
        <v>2.75</v>
      </c>
      <c r="H65" s="16">
        <v>0.12</v>
      </c>
      <c r="I65" s="16">
        <v>94.1</v>
      </c>
      <c r="J65" s="16">
        <v>7.56</v>
      </c>
      <c r="K65" s="16">
        <v>7.5</v>
      </c>
      <c r="L65" s="16">
        <v>6.7500000000000004E-2</v>
      </c>
      <c r="M65" s="16">
        <v>4.24E-2</v>
      </c>
      <c r="N65" s="16">
        <v>4.6800000000000001E-2</v>
      </c>
      <c r="O65" s="16">
        <v>1.859</v>
      </c>
      <c r="P65" s="16">
        <v>1.9381999999999999</v>
      </c>
      <c r="Q65" s="16">
        <v>1.7696000000000001</v>
      </c>
      <c r="R65" s="16">
        <v>1.4200000000000001E-2</v>
      </c>
      <c r="S65" s="16">
        <v>1.26E-2</v>
      </c>
      <c r="T65" s="16">
        <f t="shared" si="18"/>
        <v>2.5100000000000004E-2</v>
      </c>
      <c r="U65" s="16">
        <f t="shared" si="19"/>
        <v>-7.9199999999999937E-2</v>
      </c>
      <c r="V65" s="16">
        <f t="shared" si="20"/>
        <v>1.7570000000000001</v>
      </c>
      <c r="W65" s="16">
        <f t="shared" si="21"/>
        <v>-4.4000000000000011E-3</v>
      </c>
      <c r="X65" s="16">
        <f t="shared" si="22"/>
        <v>0.16859999999999986</v>
      </c>
      <c r="Y65" s="16">
        <v>1.236</v>
      </c>
      <c r="Z65" s="16">
        <v>406.89556107218903</v>
      </c>
      <c r="AA65" s="16">
        <v>2.5952281289241981</v>
      </c>
      <c r="AB65" s="16">
        <v>10.559868056289387</v>
      </c>
      <c r="AC65" s="16">
        <v>1.054032240076519E-2</v>
      </c>
      <c r="AD65" s="16">
        <v>1.546483962388665E-3</v>
      </c>
      <c r="AE65" s="16">
        <v>4.2888103971411144</v>
      </c>
      <c r="AF65" s="16">
        <v>5.4896773083406263</v>
      </c>
      <c r="AG65" s="16">
        <v>0.8179526733555299</v>
      </c>
      <c r="AH65" s="11">
        <v>39.242854436572294</v>
      </c>
      <c r="AI65" s="11">
        <v>70.733518107109418</v>
      </c>
      <c r="AJ65" s="11">
        <v>145.83963523368146</v>
      </c>
      <c r="AK65" s="11">
        <v>131.236007194167</v>
      </c>
      <c r="AL65" s="11">
        <v>167.58221098078303</v>
      </c>
      <c r="AM65" s="11">
        <f>AVERAGE(AH65:AL65)</f>
        <v>110.92684519046266</v>
      </c>
      <c r="AN65" s="11">
        <v>53.840722309333003</v>
      </c>
      <c r="AO65" s="16">
        <v>0.41399999999999998</v>
      </c>
      <c r="AP65" s="16">
        <v>1.28</v>
      </c>
      <c r="AQ65" s="16">
        <v>26.41</v>
      </c>
      <c r="AR65" s="16">
        <v>150.62425784107677</v>
      </c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9CB4E-F7E2-49E6-A98C-4B0706627E23}">
  <dimension ref="A1:AM31"/>
  <sheetViews>
    <sheetView topLeftCell="Q1" workbookViewId="0">
      <selection activeCell="Y9" sqref="Y9"/>
    </sheetView>
  </sheetViews>
  <sheetFormatPr defaultColWidth="8.69921875" defaultRowHeight="14.4" x14ac:dyDescent="0.45"/>
  <cols>
    <col min="1" max="1" width="12.69921875" style="1" bestFit="1" customWidth="1"/>
    <col min="2" max="2" width="8.69921875" style="1"/>
    <col min="3" max="24" width="8.69921875" style="1" bestFit="1" customWidth="1"/>
    <col min="25" max="25" width="9.296875" style="1" bestFit="1" customWidth="1"/>
    <col min="26" max="32" width="8.69921875" style="1" bestFit="1" customWidth="1"/>
    <col min="33" max="33" width="8.69921875" style="1" customWidth="1"/>
    <col min="34" max="34" width="8.69921875" style="1" bestFit="1" customWidth="1"/>
    <col min="35" max="35" width="8.69921875" style="1" customWidth="1"/>
    <col min="36" max="36" width="8.69921875" style="1" bestFit="1" customWidth="1"/>
    <col min="37" max="16384" width="8.69921875" style="1"/>
  </cols>
  <sheetData>
    <row r="1" spans="1:39" s="18" customFormat="1" ht="15" thickBot="1" x14ac:dyDescent="0.5">
      <c r="A1" s="19" t="s">
        <v>0</v>
      </c>
      <c r="B1" s="19" t="s">
        <v>46</v>
      </c>
      <c r="C1" s="19" t="s">
        <v>3</v>
      </c>
      <c r="D1" s="19" t="s">
        <v>4</v>
      </c>
      <c r="E1" s="19" t="s">
        <v>5</v>
      </c>
      <c r="F1" s="19" t="s">
        <v>6</v>
      </c>
      <c r="G1" s="19" t="s">
        <v>7</v>
      </c>
      <c r="H1" s="19" t="s">
        <v>8</v>
      </c>
      <c r="I1" s="19" t="s">
        <v>9</v>
      </c>
      <c r="J1" s="19" t="s">
        <v>10</v>
      </c>
      <c r="K1" s="19" t="s">
        <v>11</v>
      </c>
      <c r="L1" s="19" t="s">
        <v>12</v>
      </c>
      <c r="M1" s="19" t="s">
        <v>13</v>
      </c>
      <c r="N1" s="19" t="s">
        <v>14</v>
      </c>
      <c r="O1" s="19" t="s">
        <v>15</v>
      </c>
      <c r="P1" s="19" t="s">
        <v>16</v>
      </c>
      <c r="Q1" s="19" t="s">
        <v>17</v>
      </c>
      <c r="R1" s="19" t="s">
        <v>18</v>
      </c>
      <c r="S1" s="19" t="s">
        <v>19</v>
      </c>
      <c r="T1" s="19" t="s">
        <v>20</v>
      </c>
      <c r="U1" s="19" t="s">
        <v>21</v>
      </c>
      <c r="V1" s="19" t="s">
        <v>22</v>
      </c>
      <c r="W1" s="19" t="s">
        <v>41</v>
      </c>
      <c r="X1" s="19" t="s">
        <v>42</v>
      </c>
      <c r="Y1" s="19" t="s">
        <v>25</v>
      </c>
      <c r="Z1" s="19" t="s">
        <v>40</v>
      </c>
      <c r="AA1" s="19" t="s">
        <v>36</v>
      </c>
      <c r="AB1" s="19" t="s">
        <v>37</v>
      </c>
      <c r="AC1" s="19" t="s">
        <v>38</v>
      </c>
      <c r="AD1" s="19" t="s">
        <v>39</v>
      </c>
      <c r="AE1" s="19" t="s">
        <v>43</v>
      </c>
      <c r="AF1" s="19" t="s">
        <v>61</v>
      </c>
      <c r="AG1" s="19" t="s">
        <v>63</v>
      </c>
      <c r="AH1" s="19" t="s">
        <v>66</v>
      </c>
      <c r="AI1" s="19" t="s">
        <v>65</v>
      </c>
      <c r="AJ1" s="19" t="s">
        <v>47</v>
      </c>
      <c r="AK1" s="19" t="s">
        <v>64</v>
      </c>
      <c r="AL1" s="19" t="s">
        <v>68</v>
      </c>
      <c r="AM1" s="19" t="s">
        <v>67</v>
      </c>
    </row>
    <row r="2" spans="1:39" ht="15" thickTop="1" x14ac:dyDescent="0.45">
      <c r="A2" s="2">
        <v>44735</v>
      </c>
      <c r="B2" s="1" t="s">
        <v>44</v>
      </c>
      <c r="C2" s="1">
        <v>23.95</v>
      </c>
      <c r="D2" s="1">
        <v>202.45</v>
      </c>
      <c r="E2" s="1">
        <v>3.9449999999999998</v>
      </c>
      <c r="F2" s="1">
        <v>0.19500000000000001</v>
      </c>
      <c r="G2" s="1">
        <v>94.8</v>
      </c>
      <c r="H2" s="1">
        <v>7.91</v>
      </c>
      <c r="I2" s="1">
        <v>7.48</v>
      </c>
      <c r="J2" s="1">
        <v>9.0399999999999994E-2</v>
      </c>
      <c r="K2" s="1">
        <v>4.8149999999999998E-2</v>
      </c>
      <c r="L2" s="1">
        <v>3.9400000000000004E-2</v>
      </c>
      <c r="M2" s="1">
        <v>1.3912</v>
      </c>
      <c r="N2" s="1">
        <v>1.3416000000000001</v>
      </c>
      <c r="O2" s="1">
        <v>1.2069000000000001</v>
      </c>
      <c r="P2" s="1">
        <v>9.7299999999999998E-2</v>
      </c>
      <c r="Q2" s="1">
        <v>2.06E-2</v>
      </c>
      <c r="R2" s="1">
        <v>4.2249999999999996E-2</v>
      </c>
      <c r="S2" s="1">
        <v>4.9599999999999977E-2</v>
      </c>
      <c r="T2" s="1">
        <v>1.1863000000000001</v>
      </c>
      <c r="U2" s="1">
        <v>8.7499999999999974E-3</v>
      </c>
      <c r="V2" s="1">
        <v>0.13470000000000004</v>
      </c>
      <c r="W2" s="1">
        <v>1.9183749999999999</v>
      </c>
      <c r="X2" s="1">
        <v>1090.1869394020432</v>
      </c>
      <c r="Y2" s="1">
        <v>1.061051454239508E-2</v>
      </c>
      <c r="Z2" s="1">
        <v>12.949781981683385</v>
      </c>
      <c r="AA2" s="1">
        <v>1.0131823973418621</v>
      </c>
      <c r="AB2" s="1">
        <v>0.1305</v>
      </c>
      <c r="AC2" s="1">
        <v>2.9249999999999998</v>
      </c>
      <c r="AD2" s="1">
        <v>27.8</v>
      </c>
      <c r="AE2" s="1">
        <v>45.466540721324648</v>
      </c>
      <c r="AF2" s="1">
        <v>37.211023424432412</v>
      </c>
      <c r="AG2" s="1">
        <v>9.359329880333501</v>
      </c>
      <c r="AH2" s="1">
        <v>129.39858380238996</v>
      </c>
      <c r="AI2" s="1">
        <v>51.349624281395421</v>
      </c>
      <c r="AL2" s="1">
        <v>0.28756901606634994</v>
      </c>
      <c r="AM2" s="1">
        <v>0.13510814277809627</v>
      </c>
    </row>
    <row r="3" spans="1:39" x14ac:dyDescent="0.45">
      <c r="A3" s="2">
        <v>44798</v>
      </c>
      <c r="B3" s="1" t="s">
        <v>44</v>
      </c>
      <c r="C3" s="1">
        <v>26.764499999999998</v>
      </c>
      <c r="D3" s="1">
        <v>206.45</v>
      </c>
      <c r="E3" s="1">
        <v>5.8949999999999996</v>
      </c>
      <c r="F3" s="1">
        <v>0.17499999999999999</v>
      </c>
      <c r="G3" s="1">
        <v>96.6</v>
      </c>
      <c r="H3" s="1">
        <v>7.66</v>
      </c>
      <c r="I3" s="1">
        <v>7.62</v>
      </c>
      <c r="J3" s="1">
        <v>6.4450000000000007E-2</v>
      </c>
      <c r="K3" s="1">
        <v>4.65E-2</v>
      </c>
      <c r="L3" s="1">
        <v>3.1800000000000002E-2</v>
      </c>
      <c r="M3" s="1">
        <v>1.0127999999999999</v>
      </c>
      <c r="N3" s="1">
        <v>0.90609999999999991</v>
      </c>
      <c r="O3" s="1">
        <v>0.70219999999999994</v>
      </c>
      <c r="P3" s="1">
        <v>6.3700000000000007E-2</v>
      </c>
      <c r="Q3" s="1">
        <v>1.2299999999999998E-2</v>
      </c>
      <c r="R3" s="1">
        <v>1.7950000000000001E-2</v>
      </c>
      <c r="S3" s="1">
        <v>0.10670000000000007</v>
      </c>
      <c r="T3" s="1">
        <v>0.68989999999999996</v>
      </c>
      <c r="U3" s="1">
        <v>1.47E-2</v>
      </c>
      <c r="V3" s="1">
        <v>0.20389999999999997</v>
      </c>
      <c r="W3" s="1">
        <v>1.7848333333333333</v>
      </c>
      <c r="X3" s="1">
        <v>824.70443404087462</v>
      </c>
      <c r="Y3" s="1">
        <v>1.4764586385444589E-2</v>
      </c>
      <c r="Z3" s="1">
        <v>12.245879032755946</v>
      </c>
      <c r="AA3" s="1">
        <v>0.80448065019921389</v>
      </c>
      <c r="AB3" s="1">
        <v>0.13</v>
      </c>
      <c r="AC3" s="1">
        <v>2.9749999999999996</v>
      </c>
      <c r="AD3" s="1">
        <v>26.035</v>
      </c>
      <c r="AE3" s="1">
        <v>79.70978248560067</v>
      </c>
      <c r="AF3" s="1">
        <v>36.178646160260044</v>
      </c>
      <c r="AG3" s="1">
        <v>2.9024116586292159</v>
      </c>
      <c r="AH3" s="1">
        <v>69.344794966607523</v>
      </c>
      <c r="AI3" s="1">
        <v>44.669379414255204</v>
      </c>
      <c r="AJ3" s="1">
        <v>137.86919917360208</v>
      </c>
      <c r="AK3" s="1">
        <v>44.763572809716983</v>
      </c>
      <c r="AL3" s="1">
        <v>0.52172114976591399</v>
      </c>
      <c r="AM3" s="1">
        <v>0.33866995335326361</v>
      </c>
    </row>
    <row r="4" spans="1:39" x14ac:dyDescent="0.45">
      <c r="A4" s="2">
        <v>44830</v>
      </c>
      <c r="B4" s="1" t="s">
        <v>44</v>
      </c>
      <c r="C4" s="1">
        <v>22.302500000000002</v>
      </c>
      <c r="D4" s="1">
        <v>173.60000000000002</v>
      </c>
      <c r="E4" s="1">
        <v>2.0449999999999999</v>
      </c>
      <c r="F4" s="1">
        <v>0.29000000000000004</v>
      </c>
      <c r="G4" s="1">
        <v>86.3</v>
      </c>
      <c r="H4" s="1">
        <v>7.3000000000000007</v>
      </c>
      <c r="I4" s="1">
        <v>7.1549999999999994</v>
      </c>
      <c r="J4" s="1">
        <v>7.2900000000000006E-2</v>
      </c>
      <c r="K4" s="1">
        <v>4.7750000000000001E-2</v>
      </c>
      <c r="L4" s="1">
        <v>4.65E-2</v>
      </c>
      <c r="M4" s="1">
        <v>2.2595000000000001</v>
      </c>
      <c r="N4" s="1">
        <v>2.0354000000000001</v>
      </c>
      <c r="O4" s="1">
        <v>1.6852</v>
      </c>
      <c r="P4" s="1">
        <v>3.2099999999999997E-2</v>
      </c>
      <c r="Q4" s="1">
        <v>1.54E-2</v>
      </c>
      <c r="R4" s="1">
        <v>2.5150000000000002E-2</v>
      </c>
      <c r="S4" s="1">
        <v>0.22409999999999985</v>
      </c>
      <c r="T4" s="1">
        <v>1.6698</v>
      </c>
      <c r="U4" s="1">
        <v>1.2499999999999976E-3</v>
      </c>
      <c r="V4" s="1">
        <v>0.35019999999999996</v>
      </c>
      <c r="W4" s="1">
        <v>1.7130000000000001</v>
      </c>
      <c r="X4" s="1">
        <v>339.36682222878068</v>
      </c>
      <c r="Y4" s="1">
        <v>1.140279796312943E-2</v>
      </c>
      <c r="Z4" s="1">
        <v>3.8700874115782882</v>
      </c>
      <c r="AA4" s="1">
        <v>0.88249076534090998</v>
      </c>
      <c r="AB4" s="1">
        <v>0.74649999999999994</v>
      </c>
      <c r="AC4" s="1">
        <v>2.12</v>
      </c>
      <c r="AD4" s="1">
        <v>105.105</v>
      </c>
      <c r="AE4" s="1">
        <v>64.904289208401167</v>
      </c>
      <c r="AF4" s="1">
        <v>8.2746674542254777</v>
      </c>
      <c r="AG4" s="1">
        <v>0.51927916239934191</v>
      </c>
      <c r="AH4" s="1">
        <v>117.92682321146982</v>
      </c>
      <c r="AI4" s="1">
        <v>48.521781873978554</v>
      </c>
      <c r="AJ4" s="1">
        <v>95.119522887716727</v>
      </c>
      <c r="AK4" s="1">
        <v>48.524560452150993</v>
      </c>
      <c r="AL4" s="1">
        <v>7.0167814487693797E-2</v>
      </c>
      <c r="AM4" s="1">
        <v>2.9204890057654968E-2</v>
      </c>
    </row>
    <row r="5" spans="1:39" x14ac:dyDescent="0.45">
      <c r="A5" s="2">
        <v>44861</v>
      </c>
      <c r="B5" s="1" t="s">
        <v>44</v>
      </c>
      <c r="C5" s="1">
        <v>15.0185</v>
      </c>
      <c r="D5" s="1">
        <v>224.14999999999998</v>
      </c>
      <c r="E5" s="1">
        <v>1.31</v>
      </c>
      <c r="F5" s="1">
        <v>0.15000000000000002</v>
      </c>
      <c r="G5" s="1">
        <v>98.15</v>
      </c>
      <c r="H5" s="1">
        <v>9.67</v>
      </c>
      <c r="I5" s="1">
        <v>7.66</v>
      </c>
      <c r="J5" s="1">
        <v>5.1549999999999999E-2</v>
      </c>
      <c r="K5" s="1">
        <v>3.6699999999999997E-2</v>
      </c>
      <c r="L5" s="1">
        <v>3.6650000000000002E-2</v>
      </c>
      <c r="M5" s="1">
        <v>1.9234</v>
      </c>
      <c r="N5" s="1">
        <v>1.9476</v>
      </c>
      <c r="O5" s="1">
        <v>1.9912000000000001</v>
      </c>
      <c r="P5" s="1">
        <v>3.1300000000000001E-2</v>
      </c>
      <c r="Q5" s="1">
        <v>1.4749999999999999E-2</v>
      </c>
      <c r="R5" s="1">
        <v>1.4850000000000002E-2</v>
      </c>
      <c r="S5" s="1">
        <v>-2.4199999999999999E-2</v>
      </c>
      <c r="T5" s="1">
        <v>1.9764500000000003</v>
      </c>
      <c r="U5" s="1">
        <v>5.0000000000001432E-5</v>
      </c>
      <c r="V5" s="1">
        <v>-4.3600000000000083E-2</v>
      </c>
      <c r="W5" s="1">
        <v>1.2751666666666666</v>
      </c>
      <c r="X5" s="1">
        <v>445.05367720239661</v>
      </c>
      <c r="Y5" s="1">
        <v>2.6938506321725541E-3</v>
      </c>
      <c r="Z5" s="1">
        <v>1.1968005710130964</v>
      </c>
      <c r="AA5" s="1">
        <v>0.99161202611685395</v>
      </c>
      <c r="AB5" s="1">
        <v>0.36450000000000005</v>
      </c>
      <c r="AC5" s="1">
        <v>0.99499999999999988</v>
      </c>
      <c r="AD5" s="1">
        <v>20.64</v>
      </c>
      <c r="AE5" s="1">
        <v>60.129626749918955</v>
      </c>
      <c r="AF5" s="1">
        <v>1.24503315809366</v>
      </c>
      <c r="AG5" s="1">
        <v>0.32012634864729</v>
      </c>
      <c r="AH5" s="1">
        <v>63.326461124305197</v>
      </c>
      <c r="AI5" s="1">
        <v>17.563470671019971</v>
      </c>
      <c r="AJ5" s="1">
        <v>34.208080039578249</v>
      </c>
      <c r="AK5" s="1">
        <v>17.566387872607077</v>
      </c>
      <c r="AL5" s="1">
        <v>1.9660551623905703E-2</v>
      </c>
      <c r="AM5" s="1">
        <v>7.435589706766858E-3</v>
      </c>
    </row>
    <row r="6" spans="1:39" x14ac:dyDescent="0.45">
      <c r="A6" s="2">
        <v>44887</v>
      </c>
      <c r="B6" s="1" t="s">
        <v>44</v>
      </c>
      <c r="C6" s="1">
        <v>13.808</v>
      </c>
      <c r="D6" s="1">
        <v>250.9</v>
      </c>
      <c r="E6" s="1">
        <v>3.6550000000000002</v>
      </c>
      <c r="F6" s="1">
        <v>9.5000000000000001E-2</v>
      </c>
      <c r="G6" s="1">
        <v>99.85</v>
      </c>
      <c r="H6" s="1">
        <v>10.265000000000001</v>
      </c>
      <c r="I6" s="1">
        <v>7.6549999999999994</v>
      </c>
      <c r="J6" s="1">
        <v>9.5400000000000013E-2</v>
      </c>
      <c r="K6" s="1">
        <v>6.4399999999999999E-2</v>
      </c>
      <c r="L6" s="1">
        <v>6.54E-2</v>
      </c>
      <c r="M6" s="1">
        <v>2.3651999999999997</v>
      </c>
      <c r="N6" s="1">
        <v>2.3243</v>
      </c>
      <c r="O6" s="1">
        <v>2.5371000000000001</v>
      </c>
      <c r="P6" s="1">
        <v>7.7300000000000008E-2</v>
      </c>
      <c r="Q6" s="1">
        <v>3.2000000000000001E-2</v>
      </c>
      <c r="R6" s="1">
        <v>3.1000000000000003E-2</v>
      </c>
      <c r="S6" s="1">
        <v>4.0899999999999936E-2</v>
      </c>
      <c r="T6" s="1">
        <v>2.5051000000000001</v>
      </c>
      <c r="U6" s="1">
        <v>-9.9999999999999742E-4</v>
      </c>
      <c r="V6" s="1">
        <v>-0.2128000000000001</v>
      </c>
      <c r="W6" s="1">
        <v>1.5446666666666666</v>
      </c>
      <c r="X6" s="1">
        <v>543.93153992807879</v>
      </c>
      <c r="Y6" s="1">
        <v>3.1165836672663039E-3</v>
      </c>
      <c r="Z6" s="1">
        <v>1.5487124387883218</v>
      </c>
      <c r="AA6" s="1">
        <v>1.1984765145023781</v>
      </c>
      <c r="AB6" s="1">
        <v>0.29249999999999998</v>
      </c>
      <c r="AC6" s="1">
        <v>0.92500000000000004</v>
      </c>
      <c r="AD6" s="1">
        <v>12.445</v>
      </c>
      <c r="AE6" s="1">
        <v>48.550435238370511</v>
      </c>
      <c r="AF6" s="1">
        <v>0.35045171221561056</v>
      </c>
      <c r="AG6" s="1">
        <v>0.42618016593642399</v>
      </c>
      <c r="AH6" s="1">
        <v>63.948349550015621</v>
      </c>
      <c r="AI6" s="1">
        <v>18.554866453956318</v>
      </c>
      <c r="AJ6" s="1">
        <v>53.924950294280009</v>
      </c>
      <c r="AK6" s="1">
        <v>18.559760199366561</v>
      </c>
      <c r="AL6" s="1">
        <v>5.4802307593804812E-3</v>
      </c>
      <c r="AM6" s="1">
        <v>6.8515151369787407E-3</v>
      </c>
    </row>
    <row r="7" spans="1:39" x14ac:dyDescent="0.45">
      <c r="A7" s="2">
        <v>44915</v>
      </c>
      <c r="B7" s="1" t="s">
        <v>44</v>
      </c>
      <c r="C7" s="1">
        <v>5.7795000000000005</v>
      </c>
      <c r="D7" s="1">
        <v>253.3</v>
      </c>
      <c r="E7" s="1">
        <v>1.0350000000000001</v>
      </c>
      <c r="F7" s="1">
        <v>0.25</v>
      </c>
      <c r="G7" s="1">
        <v>101.19999999999999</v>
      </c>
      <c r="H7" s="1">
        <v>12.595000000000001</v>
      </c>
      <c r="I7" s="1">
        <v>7.67</v>
      </c>
      <c r="J7" s="1">
        <v>0.1056</v>
      </c>
      <c r="K7" s="1">
        <v>7.4750000000000011E-2</v>
      </c>
      <c r="L7" s="1">
        <v>6.1200000000000004E-2</v>
      </c>
      <c r="M7" s="1">
        <v>2.5533999999999999</v>
      </c>
      <c r="N7" s="1">
        <v>2.3532000000000002</v>
      </c>
      <c r="O7" s="1">
        <v>2.2585999999999999</v>
      </c>
      <c r="P7" s="1">
        <v>0.13719999999999999</v>
      </c>
      <c r="Q7" s="1">
        <v>3.6799999999999999E-2</v>
      </c>
      <c r="R7" s="1">
        <v>3.0849999999999995E-2</v>
      </c>
      <c r="S7" s="1">
        <v>0.20019999999999993</v>
      </c>
      <c r="T7" s="1">
        <v>2.2218</v>
      </c>
      <c r="U7" s="1">
        <v>1.3550000000000003E-2</v>
      </c>
      <c r="V7" s="1">
        <v>9.4600000000000017E-2</v>
      </c>
      <c r="W7" s="1">
        <v>1.1723333333333332</v>
      </c>
      <c r="X7" s="1">
        <v>563.05845963751153</v>
      </c>
      <c r="Y7" s="1">
        <v>-7.7996383560314218E-4</v>
      </c>
      <c r="Z7" s="1">
        <v>-0.36897451774030204</v>
      </c>
      <c r="AA7" s="1">
        <v>1.1381193741080349</v>
      </c>
      <c r="AB7" s="1">
        <v>0.27500000000000002</v>
      </c>
      <c r="AC7" s="1">
        <v>0.875</v>
      </c>
      <c r="AD7" s="1">
        <v>11.190000000000001</v>
      </c>
      <c r="AE7" s="1">
        <v>2.6330227717270174</v>
      </c>
      <c r="AF7" s="1">
        <v>-0.32614708240677126</v>
      </c>
      <c r="AG7" s="1">
        <v>9.2023248490412712E-2</v>
      </c>
      <c r="AH7" s="1">
        <v>50.235020645621631</v>
      </c>
      <c r="AI7" s="1">
        <v>14.990976628055368</v>
      </c>
      <c r="AJ7" s="1">
        <v>25.357664858548837</v>
      </c>
      <c r="AK7" s="1">
        <v>14.991259071244317</v>
      </c>
      <c r="AL7" s="1">
        <v>-6.49242457184493E-3</v>
      </c>
      <c r="AM7" s="1">
        <v>-2.666345645753747E-3</v>
      </c>
    </row>
    <row r="8" spans="1:39" x14ac:dyDescent="0.45">
      <c r="A8" s="2">
        <v>44952</v>
      </c>
      <c r="B8" s="1" t="s">
        <v>44</v>
      </c>
      <c r="C8" s="1">
        <v>2.7035</v>
      </c>
      <c r="D8" s="1">
        <v>272.35000000000002</v>
      </c>
      <c r="E8" s="1">
        <v>1.345</v>
      </c>
      <c r="F8" s="1">
        <v>0.33999999999999997</v>
      </c>
      <c r="G8" s="1">
        <v>99.5</v>
      </c>
      <c r="H8" s="1">
        <v>13.425000000000001</v>
      </c>
      <c r="I8" s="1">
        <v>7.7149999999999999</v>
      </c>
      <c r="J8" s="1">
        <v>0.10919999999999999</v>
      </c>
      <c r="K8" s="1">
        <v>6.2149999999999997E-2</v>
      </c>
      <c r="L8" s="1">
        <v>5.5899999999999998E-2</v>
      </c>
      <c r="M8" s="1">
        <v>2.6783999999999999</v>
      </c>
      <c r="N8" s="1">
        <v>2.6188000000000002</v>
      </c>
      <c r="O8" s="1">
        <v>2.3532000000000002</v>
      </c>
      <c r="P8" s="1">
        <v>0.23980000000000001</v>
      </c>
      <c r="Q8" s="1">
        <v>4.0800000000000003E-2</v>
      </c>
      <c r="R8" s="1">
        <v>4.7049999999999995E-2</v>
      </c>
      <c r="S8" s="1">
        <v>5.9600000000000097E-2</v>
      </c>
      <c r="T8" s="1">
        <v>2.3124000000000002</v>
      </c>
      <c r="U8" s="1">
        <v>6.2500000000000021E-3</v>
      </c>
      <c r="V8" s="1">
        <v>0.26559999999999984</v>
      </c>
      <c r="W8" s="1">
        <v>1.5618333333333334</v>
      </c>
      <c r="X8" s="1">
        <v>666.81951605906488</v>
      </c>
      <c r="Y8" s="1">
        <v>1.223150734984265E-3</v>
      </c>
      <c r="Z8" s="1">
        <v>0.79501972867817039</v>
      </c>
      <c r="AA8" s="1">
        <v>1.5255552598869728</v>
      </c>
      <c r="AB8" s="1">
        <v>0.223</v>
      </c>
      <c r="AC8" s="1">
        <v>0.8600000000000001</v>
      </c>
      <c r="AD8" s="1">
        <v>9.7100000000000009</v>
      </c>
      <c r="AE8" s="1">
        <v>4.4876770071815102</v>
      </c>
      <c r="AF8" s="1">
        <v>0.69833016718811103</v>
      </c>
      <c r="AG8" s="1">
        <v>0.17327624108779599</v>
      </c>
      <c r="AH8" s="1">
        <v>52.951913867764503</v>
      </c>
      <c r="AI8" s="1">
        <v>15.72391148998539</v>
      </c>
      <c r="AJ8" s="1">
        <v>21.688438237954621</v>
      </c>
      <c r="AK8" s="1">
        <v>15.7248662061278</v>
      </c>
      <c r="AL8" s="1">
        <v>1.318800617730331E-2</v>
      </c>
      <c r="AM8" s="1">
        <v>5.1033615686218647E-3</v>
      </c>
    </row>
    <row r="9" spans="1:39" x14ac:dyDescent="0.45">
      <c r="A9" s="2">
        <v>44972</v>
      </c>
      <c r="B9" s="1" t="s">
        <v>44</v>
      </c>
      <c r="C9" s="1">
        <v>6.4774999999999991</v>
      </c>
      <c r="D9" s="1">
        <v>254.95</v>
      </c>
      <c r="E9" s="1">
        <v>2.8</v>
      </c>
      <c r="F9" s="1">
        <v>0.4</v>
      </c>
      <c r="G9" s="1">
        <v>95.800000000000011</v>
      </c>
      <c r="H9" s="1">
        <v>11.765000000000001</v>
      </c>
      <c r="I9" s="1">
        <v>7.2949999999999999</v>
      </c>
      <c r="J9" s="1">
        <v>0.17104999999999998</v>
      </c>
      <c r="K9" s="1">
        <v>0.1004</v>
      </c>
      <c r="L9" s="1">
        <v>7.9100000000000004E-2</v>
      </c>
      <c r="M9" s="1">
        <v>2.669</v>
      </c>
      <c r="N9" s="1">
        <v>2.5973999999999999</v>
      </c>
      <c r="O9" s="1">
        <v>2.2675000000000001</v>
      </c>
      <c r="P9" s="1">
        <v>0.2636</v>
      </c>
      <c r="Q9" s="1">
        <v>5.8700000000000002E-2</v>
      </c>
      <c r="R9" s="1">
        <v>7.0649999999999991E-2</v>
      </c>
      <c r="S9" s="1">
        <v>7.1600000000000108E-2</v>
      </c>
      <c r="T9" s="1">
        <v>2.2088000000000001</v>
      </c>
      <c r="U9" s="1">
        <v>2.1300000000000006E-2</v>
      </c>
      <c r="V9" s="1">
        <v>0.32989999999999986</v>
      </c>
      <c r="W9" s="1">
        <v>1.7635000000000001</v>
      </c>
      <c r="X9" s="1">
        <v>545.07829163300812</v>
      </c>
      <c r="Y9" s="1">
        <v>1.3582499409197442E-3</v>
      </c>
      <c r="Z9" s="1">
        <v>0.6350404166859982</v>
      </c>
      <c r="AA9" s="1">
        <v>1.4378847568855664</v>
      </c>
      <c r="AB9" s="1">
        <v>0.32400000000000001</v>
      </c>
      <c r="AC9" s="1">
        <v>0.85499999999999998</v>
      </c>
      <c r="AD9" s="1">
        <v>13.765000000000001</v>
      </c>
      <c r="AE9" s="1">
        <v>17.076937061484671</v>
      </c>
      <c r="AF9" s="1">
        <v>0.34691039885967223</v>
      </c>
      <c r="AG9" s="1">
        <v>0.23250554962918774</v>
      </c>
      <c r="AH9" s="1">
        <v>56.800069679055298</v>
      </c>
      <c r="AI9" s="1">
        <v>14.824305954021446</v>
      </c>
      <c r="AJ9" s="1">
        <v>21.28154083266573</v>
      </c>
      <c r="AK9" s="1">
        <v>14.826129159326923</v>
      </c>
      <c r="AL9" s="1">
        <v>6.1075699522881652E-3</v>
      </c>
      <c r="AM9" s="1">
        <v>4.3928175806742303E-3</v>
      </c>
    </row>
    <row r="10" spans="1:39" x14ac:dyDescent="0.45">
      <c r="A10" s="2">
        <v>45008</v>
      </c>
      <c r="B10" s="1" t="s">
        <v>44</v>
      </c>
      <c r="C10" s="1">
        <v>17.125</v>
      </c>
      <c r="D10" s="1">
        <v>274.3</v>
      </c>
      <c r="E10" s="1">
        <v>6.8</v>
      </c>
      <c r="F10" s="1">
        <v>0.27</v>
      </c>
      <c r="G10" s="1">
        <v>94.15</v>
      </c>
      <c r="H10" s="1">
        <v>9.0300000000000011</v>
      </c>
      <c r="I10" s="1">
        <v>7.5150000000000006</v>
      </c>
      <c r="J10" s="1">
        <v>0.18009999999999998</v>
      </c>
      <c r="K10" s="1">
        <v>9.4349999999999989E-2</v>
      </c>
      <c r="L10" s="1">
        <v>8.2199999999999995E-2</v>
      </c>
      <c r="M10" s="1">
        <v>2.3905000000000003</v>
      </c>
      <c r="N10" s="1">
        <v>2.2629000000000001</v>
      </c>
      <c r="O10" s="1">
        <v>2.02</v>
      </c>
      <c r="P10" s="1">
        <v>0.1152</v>
      </c>
      <c r="Q10" s="1">
        <v>4.8000000000000001E-2</v>
      </c>
      <c r="R10" s="1">
        <v>8.5749999999999993E-2</v>
      </c>
      <c r="S10" s="1">
        <v>0.12760000000000016</v>
      </c>
      <c r="T10" s="1">
        <v>1.972</v>
      </c>
      <c r="U10" s="1">
        <v>1.2149999999999994E-2</v>
      </c>
      <c r="V10" s="1">
        <v>0.24289999999999989</v>
      </c>
      <c r="W10" s="1">
        <v>1.8641666666666667</v>
      </c>
      <c r="X10" s="1">
        <v>704.60832597090644</v>
      </c>
      <c r="Y10" s="1">
        <v>5.0830911580136097E-3</v>
      </c>
      <c r="Z10" s="1">
        <v>3.3811382546948909</v>
      </c>
      <c r="AA10" s="1">
        <v>1.6132596201387182</v>
      </c>
      <c r="AB10" s="1">
        <v>0.21099999999999999</v>
      </c>
      <c r="AC10" s="1">
        <v>0.7649999999999999</v>
      </c>
      <c r="AD10" s="1">
        <v>8.0449999999999999</v>
      </c>
      <c r="AE10" s="1">
        <v>191.75215513846103</v>
      </c>
      <c r="AF10" s="1">
        <v>2.4681832429149697</v>
      </c>
      <c r="AG10" s="1">
        <v>5.1060588199937675E-2</v>
      </c>
      <c r="AH10" s="1">
        <v>74.576887496215733</v>
      </c>
      <c r="AI10" s="1">
        <v>25.0852259889399</v>
      </c>
      <c r="AJ10" s="1">
        <v>45.196506527157887</v>
      </c>
      <c r="AK10" s="1">
        <v>25.085277955403509</v>
      </c>
      <c r="AL10" s="1">
        <v>3.3095819975595159E-2</v>
      </c>
      <c r="AM10" s="1">
        <v>1.1153386162592014E-2</v>
      </c>
    </row>
    <row r="11" spans="1:39" x14ac:dyDescent="0.45">
      <c r="A11" s="2">
        <v>45029</v>
      </c>
      <c r="B11" s="1" t="s">
        <v>44</v>
      </c>
      <c r="C11" s="1">
        <v>18.242000000000001</v>
      </c>
      <c r="D11" s="1">
        <v>258.25</v>
      </c>
      <c r="E11" s="1">
        <v>9.5116215558550508</v>
      </c>
      <c r="F11" s="1">
        <v>0.43248964260756767</v>
      </c>
      <c r="G11" s="1">
        <v>107.1</v>
      </c>
      <c r="H11" s="1">
        <v>9.99</v>
      </c>
      <c r="I11" s="1">
        <v>7.9049999999999994</v>
      </c>
      <c r="J11" s="1">
        <v>0.1046</v>
      </c>
      <c r="K11" s="1">
        <v>6.9800000000000001E-2</v>
      </c>
      <c r="L11" s="1">
        <v>4.6100000000000002E-2</v>
      </c>
      <c r="M11" s="1">
        <v>2.0041000000000002</v>
      </c>
      <c r="N11" s="1">
        <v>1.794</v>
      </c>
      <c r="O11" s="1">
        <v>1.4944000000000002</v>
      </c>
      <c r="P11" s="1">
        <v>0.10630000000000001</v>
      </c>
      <c r="Q11" s="1">
        <v>3.7599999999999995E-2</v>
      </c>
      <c r="R11" s="1">
        <v>3.4799999999999998E-2</v>
      </c>
      <c r="S11" s="1">
        <v>0.21010000000000006</v>
      </c>
      <c r="T11" s="1">
        <v>1.4568000000000001</v>
      </c>
      <c r="U11" s="1">
        <v>2.3700000000000002E-2</v>
      </c>
      <c r="V11" s="1">
        <v>0.29959999999999987</v>
      </c>
      <c r="W11" s="1">
        <v>2.0021666666666667</v>
      </c>
      <c r="X11" s="1">
        <v>788.70942883397004</v>
      </c>
      <c r="Y11" s="1">
        <v>3.1946986118397665E-3</v>
      </c>
      <c r="Z11" s="1">
        <v>2.5390058376976397</v>
      </c>
      <c r="AA11" s="1">
        <v>0.81728783174038577</v>
      </c>
      <c r="AB11" s="1">
        <v>8.6999999999999994E-2</v>
      </c>
      <c r="AC11" s="1">
        <v>2.96</v>
      </c>
      <c r="AD11" s="1">
        <v>18.46</v>
      </c>
      <c r="AE11" s="1">
        <v>151.34021233215998</v>
      </c>
      <c r="AF11" s="1">
        <v>7.5287406295438544</v>
      </c>
      <c r="AG11" s="1">
        <v>1.7108493915389236</v>
      </c>
      <c r="AH11" s="1">
        <v>74.104658612422412</v>
      </c>
      <c r="AI11" s="1">
        <v>24.213498673757403</v>
      </c>
      <c r="AJ11" s="1">
        <v>4.5615708451572683</v>
      </c>
      <c r="AK11" s="1">
        <v>24.27386503350014</v>
      </c>
      <c r="AL11" s="1">
        <v>0.10159605037680838</v>
      </c>
      <c r="AM11" s="1">
        <v>4.0435092547974512E-2</v>
      </c>
    </row>
    <row r="12" spans="1:39" x14ac:dyDescent="0.45">
      <c r="A12" s="2">
        <v>45057</v>
      </c>
      <c r="B12" s="1" t="s">
        <v>44</v>
      </c>
      <c r="C12" s="1">
        <v>19.141500000000001</v>
      </c>
      <c r="D12" s="1">
        <v>195.60000000000002</v>
      </c>
      <c r="E12" s="1">
        <v>3.02</v>
      </c>
      <c r="F12" s="1">
        <v>0.125</v>
      </c>
      <c r="G12" s="1">
        <v>93.65</v>
      </c>
      <c r="H12" s="1">
        <v>8.6150000000000002</v>
      </c>
      <c r="I12" s="1">
        <v>7.2149999999999999</v>
      </c>
      <c r="J12" s="1">
        <v>9.5600000000000004E-2</v>
      </c>
      <c r="K12" s="1">
        <v>4.9299999999999997E-2</v>
      </c>
      <c r="L12" s="1">
        <v>4.0800000000000003E-2</v>
      </c>
      <c r="M12" s="1">
        <v>2.0082</v>
      </c>
      <c r="N12" s="1">
        <v>1.9180000000000001</v>
      </c>
      <c r="O12" s="1">
        <v>1.7280000000000002</v>
      </c>
      <c r="P12" s="1">
        <v>0.10539999999999999</v>
      </c>
      <c r="Q12" s="1">
        <v>1.9799999999999998E-2</v>
      </c>
      <c r="R12" s="1">
        <v>4.6300000000000008E-2</v>
      </c>
      <c r="S12" s="1">
        <v>9.0199999999999947E-2</v>
      </c>
      <c r="T12" s="1">
        <v>1.7082000000000002</v>
      </c>
      <c r="U12" s="1">
        <v>8.5000000000000006E-3</v>
      </c>
      <c r="V12" s="1">
        <v>0.18999999999999995</v>
      </c>
      <c r="W12" s="1">
        <v>1.750833333333333</v>
      </c>
      <c r="X12" s="1">
        <v>538.83785199989256</v>
      </c>
      <c r="Y12" s="1">
        <v>3.1848687583721381E-3</v>
      </c>
      <c r="Z12" s="1">
        <v>1.7178139597546789</v>
      </c>
      <c r="AA12" s="1">
        <v>0.53713762491321815</v>
      </c>
      <c r="AB12" s="1">
        <v>0.11749999999999999</v>
      </c>
      <c r="AC12" s="1">
        <v>3.2250000000000001</v>
      </c>
      <c r="AD12" s="1">
        <v>28.605</v>
      </c>
      <c r="AE12" s="1">
        <v>204.18325716631233</v>
      </c>
      <c r="AF12" s="1">
        <v>5.5648952838081396</v>
      </c>
      <c r="AG12" s="1">
        <v>0.83745009921462088</v>
      </c>
      <c r="AH12" s="1">
        <v>60.313182704846497</v>
      </c>
      <c r="AI12" s="1">
        <v>19.112330383704517</v>
      </c>
      <c r="AJ12" s="1">
        <v>52.468948379843255</v>
      </c>
      <c r="AK12" s="1">
        <v>19.130668973262527</v>
      </c>
      <c r="AL12" s="1">
        <v>9.2266649416280419E-2</v>
      </c>
      <c r="AM12" s="1">
        <v>3.2367400644503705E-2</v>
      </c>
    </row>
    <row r="13" spans="1:39" x14ac:dyDescent="0.45">
      <c r="A13" s="2">
        <v>45090</v>
      </c>
      <c r="B13" s="1" t="s">
        <v>44</v>
      </c>
      <c r="C13" s="1">
        <v>21.293500000000002</v>
      </c>
      <c r="D13" s="1">
        <v>177.05</v>
      </c>
      <c r="E13" s="1">
        <v>1.6099999999999999</v>
      </c>
      <c r="F13" s="1">
        <v>0.16499999999999998</v>
      </c>
      <c r="G13" s="1">
        <v>90.85</v>
      </c>
      <c r="H13" s="1">
        <v>7.8550000000000004</v>
      </c>
      <c r="I13" s="1">
        <v>7.2</v>
      </c>
      <c r="J13" s="1">
        <v>7.4800000000000005E-2</v>
      </c>
      <c r="K13" s="1">
        <v>5.1299999999999998E-2</v>
      </c>
      <c r="L13" s="1">
        <v>4.2099999999999999E-2</v>
      </c>
      <c r="M13" s="1">
        <v>1.7661</v>
      </c>
      <c r="N13" s="1">
        <v>1.7269000000000001</v>
      </c>
      <c r="O13" s="1">
        <v>1.5249999999999999</v>
      </c>
      <c r="P13" s="1">
        <v>0.1045</v>
      </c>
      <c r="Q13" s="1">
        <v>1.7500000000000002E-2</v>
      </c>
      <c r="R13" s="1">
        <v>2.35E-2</v>
      </c>
      <c r="S13" s="1">
        <v>3.9200000000000013E-2</v>
      </c>
      <c r="T13" s="1">
        <v>1.5075000000000001</v>
      </c>
      <c r="U13" s="1">
        <v>9.1999999999999998E-3</v>
      </c>
      <c r="V13" s="1">
        <v>0.20189999999999997</v>
      </c>
      <c r="W13" s="1">
        <v>1.5405</v>
      </c>
      <c r="X13" s="1">
        <v>494.25823297408033</v>
      </c>
      <c r="Y13" s="1">
        <v>4.784603791498177E-3</v>
      </c>
      <c r="Z13" s="1">
        <v>2.4008212541109057</v>
      </c>
      <c r="AA13" s="1">
        <v>0.5471743470173912</v>
      </c>
      <c r="AB13" s="1">
        <v>0.17049999999999998</v>
      </c>
      <c r="AC13" s="1">
        <v>3.2</v>
      </c>
      <c r="AD13" s="1">
        <v>40.200000000000003</v>
      </c>
      <c r="AE13" s="1">
        <v>179.11604184781669</v>
      </c>
      <c r="AF13" s="1">
        <v>7.7218024939146499</v>
      </c>
      <c r="AG13" s="1">
        <v>1.1142476304265063</v>
      </c>
      <c r="AH13" s="1">
        <v>70.492223728371357</v>
      </c>
      <c r="AI13" s="1">
        <v>23.487536201302749</v>
      </c>
      <c r="AJ13" s="1">
        <v>90.896518803919875</v>
      </c>
      <c r="AK13" s="1">
        <v>23.513951275560181</v>
      </c>
      <c r="AL13" s="1">
        <v>0.10954119597175961</v>
      </c>
      <c r="AM13" s="1">
        <v>3.977415701422031E-2</v>
      </c>
    </row>
    <row r="14" spans="1:39" x14ac:dyDescent="0.45">
      <c r="A14" s="2">
        <v>45118</v>
      </c>
      <c r="B14" s="1" t="s">
        <v>44</v>
      </c>
      <c r="C14" s="1">
        <v>27.803000000000001</v>
      </c>
      <c r="D14" s="1">
        <v>186.8</v>
      </c>
      <c r="E14" s="1">
        <v>3.6050000000000004</v>
      </c>
      <c r="F14" s="1">
        <v>0.10500000000000001</v>
      </c>
      <c r="G14" s="1">
        <v>86.85</v>
      </c>
      <c r="H14" s="1">
        <v>6.7650000000000006</v>
      </c>
      <c r="I14" s="1">
        <v>7.2249999999999996</v>
      </c>
      <c r="J14" s="1">
        <v>8.14E-2</v>
      </c>
      <c r="K14" s="1">
        <v>5.3349999999999995E-2</v>
      </c>
      <c r="L14" s="1">
        <v>4.36E-2</v>
      </c>
      <c r="M14" s="1">
        <v>1.5747</v>
      </c>
      <c r="N14" s="1">
        <v>1.5430999999999999</v>
      </c>
      <c r="O14" s="1">
        <v>1.3159000000000001</v>
      </c>
      <c r="P14" s="1">
        <v>8.9099999999999999E-2</v>
      </c>
      <c r="Q14" s="1">
        <v>2.6299999999999997E-2</v>
      </c>
      <c r="R14" s="1">
        <v>2.8050000000000002E-2</v>
      </c>
      <c r="S14" s="1">
        <v>3.1599999999999961E-2</v>
      </c>
      <c r="T14" s="1">
        <v>1.2896000000000001</v>
      </c>
      <c r="U14" s="1">
        <v>9.7499999999999983E-3</v>
      </c>
      <c r="V14" s="1">
        <v>0.22720000000000007</v>
      </c>
      <c r="W14" s="1">
        <v>1.7295</v>
      </c>
      <c r="X14" s="1">
        <v>457.48940765083239</v>
      </c>
      <c r="Y14" s="1">
        <v>4.5209222088855461E-3</v>
      </c>
      <c r="Z14" s="1">
        <v>2.0937690114608083</v>
      </c>
      <c r="AA14" s="1">
        <v>0.52020158933052851</v>
      </c>
      <c r="AB14" s="1">
        <v>0.17599999999999999</v>
      </c>
      <c r="AC14" s="1">
        <v>3.2750000000000004</v>
      </c>
      <c r="AD14" s="1">
        <v>49.870000000000005</v>
      </c>
      <c r="AE14" s="1">
        <v>294.27122359703156</v>
      </c>
      <c r="AF14" s="1">
        <v>6.8738844319760517</v>
      </c>
      <c r="AG14" s="1">
        <v>1.6372558015369529</v>
      </c>
      <c r="AH14" s="1">
        <v>77.338765735616562</v>
      </c>
      <c r="AI14" s="1">
        <v>27.10995567310901</v>
      </c>
      <c r="AJ14" s="1">
        <v>148.79352193605135</v>
      </c>
      <c r="AK14" s="1">
        <v>27.159350197631788</v>
      </c>
      <c r="AL14" s="1">
        <v>8.8880193090674645E-2</v>
      </c>
      <c r="AM14" s="1">
        <v>3.7667480248979597E-2</v>
      </c>
    </row>
    <row r="15" spans="1:39" x14ac:dyDescent="0.45">
      <c r="A15" s="2">
        <v>45161</v>
      </c>
      <c r="B15" s="1" t="s">
        <v>44</v>
      </c>
      <c r="C15" s="1">
        <v>28.734000000000002</v>
      </c>
      <c r="D15" s="1">
        <v>204.14999999999998</v>
      </c>
      <c r="E15" s="1">
        <v>3.8650000000000002</v>
      </c>
      <c r="F15" s="1">
        <v>0.08</v>
      </c>
      <c r="G15" s="1">
        <v>93.4</v>
      </c>
      <c r="H15" s="1">
        <v>7.1899999999999995</v>
      </c>
      <c r="I15" s="1">
        <v>7.375</v>
      </c>
      <c r="J15" s="1">
        <v>5.6399999999999999E-2</v>
      </c>
      <c r="K15" s="1">
        <v>3.6000000000000004E-2</v>
      </c>
      <c r="L15" s="1">
        <v>3.7400000000000003E-2</v>
      </c>
      <c r="M15" s="1">
        <v>0.98439999999999994</v>
      </c>
      <c r="N15" s="1">
        <v>0.98239999999999994</v>
      </c>
      <c r="O15" s="1">
        <v>0.76340000000000008</v>
      </c>
      <c r="P15" s="1">
        <v>6.4000000000000001E-2</v>
      </c>
      <c r="Q15" s="1">
        <v>1.6199999999999999E-2</v>
      </c>
      <c r="R15" s="1">
        <v>2.0399999999999998E-2</v>
      </c>
      <c r="S15" s="1">
        <v>2.0000000000000018E-3</v>
      </c>
      <c r="T15" s="1">
        <v>0.74720000000000009</v>
      </c>
      <c r="U15" s="1">
        <v>-1.4000000000000002E-3</v>
      </c>
      <c r="V15" s="1">
        <v>0.21899999999999997</v>
      </c>
      <c r="W15" s="1">
        <v>1.6635</v>
      </c>
      <c r="X15" s="1">
        <v>773.5496804481113</v>
      </c>
      <c r="Y15" s="1">
        <v>1.3406144445927521E-2</v>
      </c>
      <c r="Z15" s="1">
        <v>10.519561910769111</v>
      </c>
      <c r="AA15" s="1">
        <v>0.80303196345891426</v>
      </c>
      <c r="AB15" s="1">
        <v>9.8000000000000004E-2</v>
      </c>
      <c r="AC15" s="1">
        <v>3.1500000000000004</v>
      </c>
      <c r="AD15" s="1">
        <v>18.239999999999998</v>
      </c>
      <c r="AE15" s="1">
        <v>185.97860841804479</v>
      </c>
      <c r="AF15" s="1">
        <v>33.859178434290513</v>
      </c>
      <c r="AG15" s="1">
        <v>3.9235395314686921</v>
      </c>
      <c r="AH15" s="1">
        <v>97.822029167860762</v>
      </c>
      <c r="AI15" s="1">
        <v>33.014039549807471</v>
      </c>
      <c r="AJ15" s="1">
        <v>160.19342893978197</v>
      </c>
      <c r="AK15" s="1">
        <v>33.246367769295482</v>
      </c>
      <c r="AL15" s="1">
        <v>0.34613040357391073</v>
      </c>
      <c r="AM15" s="1">
        <v>0.12350979580029496</v>
      </c>
    </row>
    <row r="16" spans="1:39" x14ac:dyDescent="0.45">
      <c r="A16" s="2">
        <v>45189</v>
      </c>
      <c r="B16" s="1" t="s">
        <v>44</v>
      </c>
      <c r="C16" s="1">
        <v>27.140499999999999</v>
      </c>
      <c r="D16" s="1">
        <v>214.35000000000002</v>
      </c>
      <c r="E16" s="1">
        <v>2.2999999999999998</v>
      </c>
      <c r="F16" s="1">
        <v>7.5000000000000011E-2</v>
      </c>
      <c r="G16" s="1">
        <v>91.4</v>
      </c>
      <c r="H16" s="1">
        <v>7.19</v>
      </c>
      <c r="I16" s="1">
        <v>7.5749999999999993</v>
      </c>
      <c r="J16" s="1">
        <v>7.6250000000000012E-2</v>
      </c>
      <c r="K16" s="1">
        <v>5.45E-2</v>
      </c>
      <c r="L16" s="1">
        <v>6.2199999999999998E-2</v>
      </c>
      <c r="M16" s="1">
        <v>1.8664000000000001</v>
      </c>
      <c r="N16" s="1">
        <v>1.8357000000000001</v>
      </c>
      <c r="O16" s="1">
        <v>1.7302</v>
      </c>
      <c r="P16" s="1">
        <v>4.4999999999999998E-2</v>
      </c>
      <c r="Q16" s="1">
        <v>1.9200000000000002E-2</v>
      </c>
      <c r="R16" s="1">
        <v>2.1750000000000005E-2</v>
      </c>
      <c r="S16" s="1">
        <v>3.0700000000000061E-2</v>
      </c>
      <c r="T16" s="1">
        <v>1.7109999999999999</v>
      </c>
      <c r="U16" s="1">
        <v>-7.6999999999999985E-3</v>
      </c>
      <c r="V16" s="1">
        <v>0.10550000000000004</v>
      </c>
      <c r="W16" s="1">
        <v>1.2854999999999999</v>
      </c>
      <c r="X16" s="1">
        <v>497.37297895972233</v>
      </c>
      <c r="Y16" s="1">
        <v>4.3042432561252045E-3</v>
      </c>
      <c r="Z16" s="1">
        <v>2.3649967268995202</v>
      </c>
      <c r="AA16" s="1">
        <v>1.3317180201595855</v>
      </c>
      <c r="AB16" s="1">
        <v>0.44699999999999995</v>
      </c>
      <c r="AC16" s="1">
        <v>1.0249999999999999</v>
      </c>
      <c r="AD16" s="1">
        <v>27.884999999999998</v>
      </c>
      <c r="AE16" s="1">
        <v>264.24105961811131</v>
      </c>
      <c r="AF16" s="1">
        <v>2.999026951843712</v>
      </c>
      <c r="AG16" s="1">
        <v>1.7440442264586318</v>
      </c>
      <c r="AH16" s="1">
        <v>103.78351684566397</v>
      </c>
      <c r="AI16" s="1">
        <v>30.751828955768811</v>
      </c>
      <c r="AJ16" s="1">
        <v>32.615490361370405</v>
      </c>
      <c r="AK16" s="1">
        <v>30.801244688952178</v>
      </c>
      <c r="AL16" s="1">
        <v>2.88969486002633E-2</v>
      </c>
      <c r="AM16" s="1">
        <v>1.8860280002857822E-2</v>
      </c>
    </row>
    <row r="17" spans="1:39" x14ac:dyDescent="0.45">
      <c r="A17" s="2">
        <v>44767</v>
      </c>
      <c r="B17" s="1" t="s">
        <v>45</v>
      </c>
      <c r="C17" s="1">
        <v>28.232500000000002</v>
      </c>
      <c r="D17" s="1">
        <v>166.1</v>
      </c>
      <c r="E17" s="1">
        <v>7.466825</v>
      </c>
      <c r="F17" s="1">
        <v>0.25603500000000001</v>
      </c>
      <c r="G17" s="1">
        <v>103.5</v>
      </c>
      <c r="H17" s="1">
        <v>8.0500000000000007</v>
      </c>
      <c r="I17" s="1">
        <v>8</v>
      </c>
      <c r="J17" s="1">
        <v>6.4450000000000007E-2</v>
      </c>
      <c r="K17" s="1">
        <v>4.215E-2</v>
      </c>
      <c r="L17" s="1">
        <v>3.3149999999999999E-2</v>
      </c>
      <c r="M17" s="1">
        <v>1.1295000000000002</v>
      </c>
      <c r="N17" s="1">
        <v>1.0908500000000001</v>
      </c>
      <c r="O17" s="1">
        <v>0.91595000000000004</v>
      </c>
      <c r="P17" s="1">
        <v>3.3149999999999999E-2</v>
      </c>
      <c r="Q17" s="1">
        <v>1.3399999999999999E-2</v>
      </c>
      <c r="R17" s="1">
        <v>2.23E-2</v>
      </c>
      <c r="S17" s="1">
        <v>3.8650000000000073E-2</v>
      </c>
      <c r="T17" s="1">
        <v>0.90254999999999996</v>
      </c>
      <c r="U17" s="1">
        <v>8.9999999999999976E-3</v>
      </c>
      <c r="V17" s="1">
        <v>0.17489999999999994</v>
      </c>
      <c r="W17" s="1">
        <v>1.7151666666666667</v>
      </c>
      <c r="X17" s="1">
        <v>353.42797887810798</v>
      </c>
      <c r="Y17" s="1">
        <v>5.631086144248074E-3</v>
      </c>
      <c r="Z17" s="1">
        <v>2.0097395873140083</v>
      </c>
      <c r="AA17" s="1">
        <v>0.93672113353222974</v>
      </c>
      <c r="AB17" s="1">
        <v>0.38250000000000001</v>
      </c>
      <c r="AC17" s="1">
        <v>1.21</v>
      </c>
      <c r="AD17" s="1">
        <v>22.145000000000003</v>
      </c>
      <c r="AE17" s="1">
        <v>85.934473918595558</v>
      </c>
      <c r="AF17" s="1">
        <v>2.419928452580685</v>
      </c>
      <c r="AG17" s="1">
        <v>0.3686699267335285</v>
      </c>
      <c r="AH17" s="1">
        <v>94.608728789696386</v>
      </c>
      <c r="AI17" s="1">
        <v>29.663249879924063</v>
      </c>
      <c r="AJ17" s="1">
        <v>76.3638163714119</v>
      </c>
      <c r="AK17" s="1">
        <v>29.665540799953281</v>
      </c>
      <c r="AL17" s="1">
        <v>2.5578278912930852E-2</v>
      </c>
      <c r="AM17" s="1">
        <v>8.9163186747505951E-3</v>
      </c>
    </row>
    <row r="18" spans="1:39" x14ac:dyDescent="0.45">
      <c r="A18" s="2">
        <v>44798</v>
      </c>
      <c r="B18" s="1" t="s">
        <v>45</v>
      </c>
      <c r="C18" s="1">
        <v>26.726500000000001</v>
      </c>
      <c r="D18" s="1">
        <v>200.15</v>
      </c>
      <c r="E18" s="1">
        <v>19.685000000000002</v>
      </c>
      <c r="F18" s="1">
        <v>0.77499999999999991</v>
      </c>
      <c r="G18" s="1">
        <v>108.4</v>
      </c>
      <c r="H18" s="1">
        <v>8.6550000000000011</v>
      </c>
      <c r="I18" s="1">
        <v>8.14</v>
      </c>
      <c r="J18" s="1">
        <v>5.3500000000000006E-2</v>
      </c>
      <c r="K18" s="1">
        <v>2.3600000000000003E-2</v>
      </c>
      <c r="L18" s="1">
        <v>1.5099999999999999E-2</v>
      </c>
      <c r="M18" s="1">
        <v>0.94429999999999992</v>
      </c>
      <c r="N18" s="1">
        <v>0.68920000000000003</v>
      </c>
      <c r="O18" s="1">
        <v>0.57210000000000005</v>
      </c>
      <c r="P18" s="1">
        <v>7.3999999999999995E-3</v>
      </c>
      <c r="Q18" s="1">
        <v>1.1099999999999999E-2</v>
      </c>
      <c r="R18" s="1">
        <v>2.9900000000000003E-2</v>
      </c>
      <c r="S18" s="1">
        <v>0.25509999999999994</v>
      </c>
      <c r="T18" s="1">
        <v>0.56099999999999994</v>
      </c>
      <c r="U18" s="1">
        <v>8.5000000000000006E-3</v>
      </c>
      <c r="V18" s="1">
        <v>0.11710000000000004</v>
      </c>
      <c r="W18" s="1">
        <v>1.9102083333333333</v>
      </c>
      <c r="X18" s="1">
        <v>246.52031126203997</v>
      </c>
      <c r="Y18" s="1">
        <v>2.8970323950053015E-2</v>
      </c>
      <c r="Z18" s="1">
        <v>7.1775606963919119</v>
      </c>
      <c r="AA18" s="1">
        <v>0.52333467884999008</v>
      </c>
      <c r="AB18" s="1">
        <v>0.32900000000000001</v>
      </c>
      <c r="AC18" s="1">
        <v>1.2450000000000001</v>
      </c>
      <c r="AD18" s="1">
        <v>19.535</v>
      </c>
      <c r="AE18" s="1">
        <v>154.3709160968308</v>
      </c>
      <c r="AF18" s="1">
        <v>8.9299985605938499</v>
      </c>
      <c r="AG18" s="1">
        <v>0.73914846011284974</v>
      </c>
      <c r="AH18" s="1">
        <v>46.542747752859455</v>
      </c>
      <c r="AI18" s="1">
        <v>13.725255812650975</v>
      </c>
      <c r="AJ18" s="1">
        <v>68.330610515979444</v>
      </c>
      <c r="AK18" s="1">
        <v>13.745144145071617</v>
      </c>
      <c r="AL18" s="1">
        <v>0.19186659558674674</v>
      </c>
      <c r="AM18" s="1">
        <v>5.8767135709601494E-2</v>
      </c>
    </row>
    <row r="19" spans="1:39" x14ac:dyDescent="0.45">
      <c r="A19" s="2">
        <v>44830</v>
      </c>
      <c r="B19" s="1" t="s">
        <v>45</v>
      </c>
      <c r="C19" s="1">
        <v>22.656500000000001</v>
      </c>
      <c r="D19" s="1">
        <v>164.7</v>
      </c>
      <c r="E19" s="1">
        <v>1.9350000000000001</v>
      </c>
      <c r="F19" s="1">
        <v>0.16</v>
      </c>
      <c r="G19" s="1">
        <v>79.300000000000011</v>
      </c>
      <c r="H19" s="1">
        <v>6.78</v>
      </c>
      <c r="I19" s="1">
        <v>7.7200000000000006</v>
      </c>
      <c r="J19" s="1">
        <v>0.1003</v>
      </c>
      <c r="K19" s="1">
        <v>5.3250000000000006E-2</v>
      </c>
      <c r="L19" s="1">
        <v>4.8799999999999996E-2</v>
      </c>
      <c r="M19" s="1">
        <v>2.1181000000000001</v>
      </c>
      <c r="N19" s="1">
        <v>1.9574000000000003</v>
      </c>
      <c r="O19" s="1">
        <v>1.6153999999999999</v>
      </c>
      <c r="P19" s="1">
        <v>1.4E-2</v>
      </c>
      <c r="Q19" s="1">
        <v>1.49E-2</v>
      </c>
      <c r="R19" s="1">
        <v>4.7049999999999995E-2</v>
      </c>
      <c r="S19" s="1">
        <v>0.16069999999999995</v>
      </c>
      <c r="T19" s="1">
        <v>1.6004999999999998</v>
      </c>
      <c r="U19" s="1">
        <v>4.4500000000000026E-3</v>
      </c>
      <c r="V19" s="1">
        <v>0.34200000000000019</v>
      </c>
      <c r="W19" s="1">
        <v>1.9515</v>
      </c>
      <c r="X19" s="1">
        <v>297.84029649361861</v>
      </c>
      <c r="Y19" s="1">
        <v>7.7689291433086644E-3</v>
      </c>
      <c r="Z19" s="1">
        <v>2.3081603622592755</v>
      </c>
      <c r="AA19" s="1">
        <v>0.77469812907887825</v>
      </c>
      <c r="AB19" s="1">
        <v>0.9830000000000001</v>
      </c>
      <c r="AC19" s="1">
        <v>2.67</v>
      </c>
      <c r="AD19" s="1">
        <v>123.26</v>
      </c>
      <c r="AE19" s="1">
        <v>98.732163484477724</v>
      </c>
      <c r="AF19" s="1">
        <v>6.148208495698233</v>
      </c>
      <c r="AG19" s="1">
        <v>0.39043238183537332</v>
      </c>
      <c r="AH19" s="1">
        <v>180.0486811479858</v>
      </c>
      <c r="AI19" s="1">
        <v>96.869102620777127</v>
      </c>
      <c r="AL19" s="1">
        <v>3.414747865131481E-2</v>
      </c>
      <c r="AM19" s="1">
        <v>1.8499428959444182E-2</v>
      </c>
    </row>
    <row r="20" spans="1:39" x14ac:dyDescent="0.45">
      <c r="A20" s="2">
        <v>44861</v>
      </c>
      <c r="B20" s="1" t="s">
        <v>45</v>
      </c>
      <c r="C20" s="1">
        <v>14.029</v>
      </c>
      <c r="D20" s="1">
        <v>223</v>
      </c>
      <c r="E20" s="1">
        <v>1.2549999999999999</v>
      </c>
      <c r="F20" s="1">
        <v>0.15</v>
      </c>
      <c r="G20" s="1">
        <v>105.25</v>
      </c>
      <c r="H20" s="1">
        <v>10.51</v>
      </c>
      <c r="I20" s="1">
        <v>7.75</v>
      </c>
      <c r="J20" s="1">
        <v>5.9050000000000005E-2</v>
      </c>
      <c r="K20" s="1">
        <v>3.6650000000000002E-2</v>
      </c>
      <c r="L20" s="1">
        <v>3.295E-2</v>
      </c>
      <c r="M20" s="1">
        <v>1.9061999999999999</v>
      </c>
      <c r="N20" s="1">
        <v>1.9388999999999998</v>
      </c>
      <c r="O20" s="1">
        <v>1.8988</v>
      </c>
      <c r="P20" s="1">
        <v>2.52E-2</v>
      </c>
      <c r="Q20" s="1">
        <v>1.0999999999999999E-2</v>
      </c>
      <c r="R20" s="1">
        <v>2.2400000000000003E-2</v>
      </c>
      <c r="S20" s="1">
        <v>-3.2700000000000062E-2</v>
      </c>
      <c r="T20" s="1">
        <v>1.8877999999999999</v>
      </c>
      <c r="U20" s="1">
        <v>3.6999999999999984E-3</v>
      </c>
      <c r="V20" s="1">
        <v>4.0100000000000025E-2</v>
      </c>
      <c r="W20" s="1">
        <v>1.3551666666666669</v>
      </c>
      <c r="X20" s="1">
        <v>312.93543689854062</v>
      </c>
      <c r="Y20" s="1">
        <v>6.4950137530261102E-3</v>
      </c>
      <c r="Z20" s="1">
        <v>2.2755885053750728</v>
      </c>
      <c r="AA20" s="1">
        <v>0.5918684446432414</v>
      </c>
      <c r="AB20" s="1">
        <v>0.33450000000000002</v>
      </c>
      <c r="AC20" s="1">
        <v>1.1000000000000001</v>
      </c>
      <c r="AD20" s="1">
        <v>17.54</v>
      </c>
      <c r="AE20" s="1">
        <v>27.913042445958979</v>
      </c>
      <c r="AF20" s="1">
        <v>2.6403979663347341</v>
      </c>
      <c r="AG20" s="1">
        <v>0.53405485810718356</v>
      </c>
      <c r="AH20" s="1">
        <v>52.441345370270589</v>
      </c>
      <c r="AI20" s="1">
        <v>15.050672088297526</v>
      </c>
      <c r="AJ20" s="1">
        <v>-33.081426842563111</v>
      </c>
      <c r="AK20" s="1">
        <v>15.060144252327934</v>
      </c>
      <c r="AL20" s="1">
        <v>5.0349546673369605E-2</v>
      </c>
      <c r="AM20" s="1">
        <v>1.7678312588059863E-2</v>
      </c>
    </row>
    <row r="21" spans="1:39" x14ac:dyDescent="0.45">
      <c r="A21" s="2">
        <v>44887</v>
      </c>
      <c r="B21" s="1" t="s">
        <v>45</v>
      </c>
      <c r="C21" s="1">
        <v>12.929500000000001</v>
      </c>
      <c r="D21" s="1">
        <v>261.3</v>
      </c>
      <c r="E21" s="1">
        <v>2.74</v>
      </c>
      <c r="F21" s="1">
        <v>2.5000000000000001E-2</v>
      </c>
      <c r="G21" s="1">
        <v>95.95</v>
      </c>
      <c r="H21" s="1">
        <v>9.93</v>
      </c>
      <c r="I21" s="1">
        <v>7.6300000000000008</v>
      </c>
      <c r="J21" s="1">
        <v>7.2700000000000001E-2</v>
      </c>
      <c r="K21" s="1">
        <v>4.795E-2</v>
      </c>
      <c r="L21" s="1">
        <v>4.41E-2</v>
      </c>
      <c r="M21" s="1">
        <v>2.4742999999999999</v>
      </c>
      <c r="N21" s="1">
        <v>2.3741000000000003</v>
      </c>
      <c r="O21" s="1">
        <v>2.4157999999999999</v>
      </c>
      <c r="P21" s="1">
        <v>5.7799999999999997E-2</v>
      </c>
      <c r="Q21" s="1">
        <v>2.1400000000000002E-2</v>
      </c>
      <c r="R21" s="1">
        <v>2.4750000000000001E-2</v>
      </c>
      <c r="S21" s="1">
        <v>0.10019999999999984</v>
      </c>
      <c r="T21" s="1">
        <v>2.3944000000000001</v>
      </c>
      <c r="U21" s="1">
        <v>3.8499999999999993E-3</v>
      </c>
      <c r="V21" s="1">
        <v>-4.1699999999999848E-2</v>
      </c>
      <c r="W21" s="1">
        <v>1.5881666666666665</v>
      </c>
      <c r="X21" s="1">
        <v>352.72299411671804</v>
      </c>
      <c r="Y21" s="1">
        <v>4.1962686461714969E-3</v>
      </c>
      <c r="Z21" s="1">
        <v>1.5254737665444993</v>
      </c>
      <c r="AA21" s="1">
        <v>0.65996374883715503</v>
      </c>
      <c r="AB21" s="1">
        <v>0.26649999999999996</v>
      </c>
      <c r="AC21" s="1">
        <v>0.94</v>
      </c>
      <c r="AD21" s="1">
        <v>11.59</v>
      </c>
      <c r="AE21" s="1">
        <v>41.129917476253901</v>
      </c>
      <c r="AF21" s="1">
        <v>1.4599422942540088</v>
      </c>
      <c r="AG21" s="1">
        <v>0.26675955550132519</v>
      </c>
      <c r="AH21" s="1">
        <v>48.085292466397576</v>
      </c>
      <c r="AI21" s="1">
        <v>11.31869676151204</v>
      </c>
      <c r="AJ21" s="1">
        <v>2.2510155541680072</v>
      </c>
      <c r="AK21" s="1">
        <v>11.321839825731258</v>
      </c>
      <c r="AL21" s="1">
        <v>3.0361514287850683E-2</v>
      </c>
      <c r="AM21" s="1">
        <v>9.0472113126720873E-3</v>
      </c>
    </row>
    <row r="22" spans="1:39" x14ac:dyDescent="0.45">
      <c r="A22" s="2">
        <v>44915</v>
      </c>
      <c r="B22" s="1" t="s">
        <v>45</v>
      </c>
      <c r="C22" s="1">
        <v>4.5019999999999998</v>
      </c>
      <c r="D22" s="1">
        <v>259.5</v>
      </c>
      <c r="E22" s="1">
        <v>1.0750000000000002</v>
      </c>
      <c r="F22" s="1">
        <v>0.26</v>
      </c>
      <c r="G22" s="1">
        <v>101</v>
      </c>
      <c r="H22" s="1">
        <v>12.65</v>
      </c>
      <c r="I22" s="1">
        <v>7.5649999999999995</v>
      </c>
      <c r="J22" s="1">
        <v>7.3200000000000001E-2</v>
      </c>
      <c r="K22" s="1">
        <v>5.3150000000000003E-2</v>
      </c>
      <c r="L22" s="1">
        <v>4.3999999999999997E-2</v>
      </c>
      <c r="M22" s="1">
        <v>2.4299999999999997</v>
      </c>
      <c r="N22" s="1">
        <v>2.4928999999999997</v>
      </c>
      <c r="O22" s="1">
        <v>2.2677</v>
      </c>
      <c r="P22" s="1">
        <v>0.14750000000000002</v>
      </c>
      <c r="Q22" s="1">
        <v>3.27E-2</v>
      </c>
      <c r="R22" s="1">
        <v>2.0050000000000005E-2</v>
      </c>
      <c r="S22" s="1">
        <v>-6.2899999999999956E-2</v>
      </c>
      <c r="T22" s="1">
        <v>2.2350000000000003</v>
      </c>
      <c r="U22" s="1">
        <v>9.1499999999999984E-3</v>
      </c>
      <c r="V22" s="1">
        <v>0.22519999999999984</v>
      </c>
      <c r="W22" s="1">
        <v>1.1905000000000001</v>
      </c>
      <c r="X22" s="1">
        <v>305.75607424680101</v>
      </c>
      <c r="Y22" s="1">
        <v>1.4095759542807728E-3</v>
      </c>
      <c r="Z22" s="1">
        <v>0.43099880647501376</v>
      </c>
      <c r="AA22" s="1">
        <v>0.68927908113856162</v>
      </c>
      <c r="AB22" s="1">
        <v>0.35049999999999998</v>
      </c>
      <c r="AC22" s="1">
        <v>0.80500000000000005</v>
      </c>
      <c r="AD22" s="1">
        <v>11.245000000000001</v>
      </c>
      <c r="AE22" s="1">
        <v>3.4349776867067021</v>
      </c>
      <c r="AF22" s="1">
        <v>0.34873074868719384</v>
      </c>
      <c r="AG22" s="1">
        <v>0.21928576180573917</v>
      </c>
      <c r="AH22" s="1">
        <v>36.911063846395493</v>
      </c>
      <c r="AI22" s="1">
        <v>6.97752412949814</v>
      </c>
      <c r="AJ22" s="1">
        <v>34.377001539490486</v>
      </c>
      <c r="AK22" s="1">
        <v>6.9809690747817736</v>
      </c>
      <c r="AL22" s="1">
        <v>9.4478650124642429E-3</v>
      </c>
      <c r="AM22" s="1">
        <v>6.2035723321447293E-3</v>
      </c>
    </row>
    <row r="23" spans="1:39" x14ac:dyDescent="0.45">
      <c r="A23" s="2">
        <v>44952</v>
      </c>
      <c r="B23" s="1" t="s">
        <v>45</v>
      </c>
      <c r="C23" s="1">
        <v>1.2690000000000001</v>
      </c>
      <c r="D23" s="1">
        <v>278.2</v>
      </c>
      <c r="E23" s="1">
        <v>1.4350000000000001</v>
      </c>
      <c r="F23" s="1">
        <v>0.35499999999999998</v>
      </c>
      <c r="G23" s="1">
        <v>94.75</v>
      </c>
      <c r="H23" s="1">
        <v>13.23</v>
      </c>
      <c r="I23" s="1">
        <v>7.6850000000000005</v>
      </c>
      <c r="J23" s="1">
        <v>0.1139</v>
      </c>
      <c r="K23" s="1">
        <v>6.3250000000000001E-2</v>
      </c>
      <c r="L23" s="1">
        <v>2.9899999999999999E-2</v>
      </c>
      <c r="M23" s="1">
        <v>2.6360999999999999</v>
      </c>
      <c r="N23" s="1">
        <v>2.5818000000000003</v>
      </c>
      <c r="O23" s="1">
        <v>2.3866000000000001</v>
      </c>
      <c r="P23" s="1">
        <v>0.26040000000000002</v>
      </c>
      <c r="Q23" s="1">
        <v>5.1999999999999998E-2</v>
      </c>
      <c r="R23" s="1">
        <v>5.0650000000000001E-2</v>
      </c>
      <c r="S23" s="1">
        <v>5.4300000000000015E-2</v>
      </c>
      <c r="T23" s="1">
        <v>2.3346</v>
      </c>
      <c r="U23" s="1">
        <v>3.3350000000000005E-2</v>
      </c>
      <c r="V23" s="1">
        <v>0.19520000000000004</v>
      </c>
      <c r="W23" s="1">
        <v>1.752</v>
      </c>
      <c r="X23" s="1">
        <v>398.31452139587407</v>
      </c>
      <c r="Y23" s="1">
        <v>2.4292818116135109E-3</v>
      </c>
      <c r="Z23" s="1">
        <v>0.9776200037128443</v>
      </c>
      <c r="AA23" s="1">
        <v>1.0010727713630165</v>
      </c>
      <c r="AB23" s="1">
        <v>0.27400000000000002</v>
      </c>
      <c r="AC23" s="1">
        <v>0.72499999999999998</v>
      </c>
      <c r="AD23" s="1">
        <v>8.0449999999999999</v>
      </c>
      <c r="AE23" s="1">
        <v>4.8871951793445785</v>
      </c>
      <c r="AF23" s="1">
        <v>0.76689258493868762</v>
      </c>
      <c r="AG23" s="1">
        <v>0.25666800269472906</v>
      </c>
      <c r="AH23" s="1">
        <v>38.729727246242618</v>
      </c>
      <c r="AI23" s="1">
        <v>6.8659250482521905</v>
      </c>
      <c r="AJ23" s="1">
        <v>8.327729360098882</v>
      </c>
      <c r="AK23" s="1">
        <v>6.8707208669705206</v>
      </c>
      <c r="AL23" s="1">
        <v>1.9801135702887968E-2</v>
      </c>
      <c r="AM23" s="1">
        <v>7.4994299974170042E-3</v>
      </c>
    </row>
    <row r="24" spans="1:39" x14ac:dyDescent="0.45">
      <c r="A24" s="2">
        <v>44972</v>
      </c>
      <c r="B24" s="1" t="s">
        <v>45</v>
      </c>
      <c r="C24" s="1">
        <v>4.5659999999999998</v>
      </c>
      <c r="D24" s="1">
        <v>257.2</v>
      </c>
      <c r="E24" s="1">
        <v>3.2749999999999999</v>
      </c>
      <c r="F24" s="1">
        <v>0.44</v>
      </c>
      <c r="G24" s="1">
        <v>93.550000000000011</v>
      </c>
      <c r="H24" s="1">
        <v>12.01</v>
      </c>
      <c r="I24" s="1">
        <v>7.3149999999999995</v>
      </c>
      <c r="J24" s="1">
        <v>0.1658</v>
      </c>
      <c r="K24" s="1">
        <v>8.2550000000000012E-2</v>
      </c>
      <c r="L24" s="1">
        <v>6.9500000000000006E-2</v>
      </c>
      <c r="M24" s="1">
        <v>2.7827999999999999</v>
      </c>
      <c r="N24" s="1">
        <v>2.6187</v>
      </c>
      <c r="O24" s="1">
        <v>2.3342000000000001</v>
      </c>
      <c r="P24" s="1">
        <v>0.24740000000000001</v>
      </c>
      <c r="Q24" s="1">
        <v>6.409999999999999E-2</v>
      </c>
      <c r="R24" s="1">
        <v>8.3249999999999991E-2</v>
      </c>
      <c r="S24" s="1">
        <v>0.16409999999999991</v>
      </c>
      <c r="T24" s="1">
        <v>2.2700999999999998</v>
      </c>
      <c r="U24" s="1">
        <v>1.3050000000000006E-2</v>
      </c>
      <c r="V24" s="1">
        <v>0.2845000000000002</v>
      </c>
      <c r="W24" s="1">
        <v>1.7463333333333333</v>
      </c>
      <c r="X24" s="1">
        <v>298.49106576998008</v>
      </c>
      <c r="Y24" s="1">
        <v>2.3161657652342707E-3</v>
      </c>
      <c r="Z24" s="1">
        <v>0.73211781532637177</v>
      </c>
      <c r="AA24" s="1">
        <v>0.78816610423996858</v>
      </c>
      <c r="AB24" s="1">
        <v>0.32550000000000001</v>
      </c>
      <c r="AC24" s="1">
        <v>0.79</v>
      </c>
      <c r="AD24" s="1">
        <v>11.9</v>
      </c>
      <c r="AE24" s="1">
        <v>16.606471180750212</v>
      </c>
      <c r="AF24" s="1">
        <v>0.68911372926738079</v>
      </c>
      <c r="AG24" s="1">
        <v>0.24005911253917261</v>
      </c>
      <c r="AH24" s="1">
        <v>36.124997895334964</v>
      </c>
      <c r="AI24" s="1">
        <v>5.9144146524050196</v>
      </c>
      <c r="AJ24" s="1">
        <v>10.0473767145224</v>
      </c>
      <c r="AK24" s="1">
        <v>5.9192845055881786</v>
      </c>
      <c r="AL24" s="1">
        <v>1.9075813686244399E-2</v>
      </c>
      <c r="AM24" s="1">
        <v>7.3425442871428185E-3</v>
      </c>
    </row>
    <row r="25" spans="1:39" x14ac:dyDescent="0.45">
      <c r="A25" s="2">
        <v>45008</v>
      </c>
      <c r="B25" s="1" t="s">
        <v>45</v>
      </c>
      <c r="C25" s="1">
        <v>16.751999999999999</v>
      </c>
      <c r="D25" s="1">
        <v>280.7</v>
      </c>
      <c r="E25" s="1">
        <v>7.92</v>
      </c>
      <c r="F25" s="1">
        <v>0.31</v>
      </c>
      <c r="G25" s="1">
        <v>90.25</v>
      </c>
      <c r="H25" s="1">
        <v>8.69</v>
      </c>
      <c r="I25" s="1">
        <v>7.5149999999999997</v>
      </c>
      <c r="J25" s="1">
        <v>0.1502</v>
      </c>
      <c r="K25" s="1">
        <v>7.535E-2</v>
      </c>
      <c r="L25" s="1">
        <v>6.6099999999999992E-2</v>
      </c>
      <c r="M25" s="1">
        <v>2.3624999999999998</v>
      </c>
      <c r="N25" s="1">
        <v>2.2973999999999997</v>
      </c>
      <c r="O25" s="1">
        <v>2.052</v>
      </c>
      <c r="P25" s="1">
        <v>9.3900000000000011E-2</v>
      </c>
      <c r="Q25" s="1">
        <v>4.4200000000000003E-2</v>
      </c>
      <c r="R25" s="1">
        <v>7.485E-2</v>
      </c>
      <c r="S25" s="1">
        <v>6.5100000000000158E-2</v>
      </c>
      <c r="T25" s="1">
        <v>2.0078</v>
      </c>
      <c r="U25" s="1">
        <v>9.2499999999999943E-3</v>
      </c>
      <c r="V25" s="1">
        <v>0.24539999999999984</v>
      </c>
      <c r="W25" s="1">
        <v>1.8431666666666668</v>
      </c>
      <c r="X25" s="1">
        <v>414.66303434330274</v>
      </c>
      <c r="Y25" s="1">
        <v>6.2021182683112703E-3</v>
      </c>
      <c r="Z25" s="1">
        <v>2.6000671455969568</v>
      </c>
      <c r="AA25" s="1">
        <v>1.1198972973381123</v>
      </c>
      <c r="AB25" s="1">
        <v>0.30299999999999999</v>
      </c>
      <c r="AC25" s="1">
        <v>0.67</v>
      </c>
      <c r="AD25" s="1">
        <v>9.3049999999999997</v>
      </c>
      <c r="AE25" s="1">
        <v>209.20792165802186</v>
      </c>
      <c r="AF25" s="1">
        <v>1.8584276668727571</v>
      </c>
      <c r="AG25" s="1">
        <v>0.18110815603394609</v>
      </c>
      <c r="AH25" s="1">
        <v>62.272966866437812</v>
      </c>
      <c r="AI25" s="1">
        <v>12.763769135785672</v>
      </c>
      <c r="AJ25" s="1">
        <v>42.509446922807051</v>
      </c>
      <c r="AK25" s="1">
        <v>12.765053964469439</v>
      </c>
      <c r="AL25" s="1">
        <v>2.9843249171967134E-2</v>
      </c>
      <c r="AM25" s="1">
        <v>6.7730074473836511E-3</v>
      </c>
    </row>
    <row r="26" spans="1:39" x14ac:dyDescent="0.45">
      <c r="A26" s="2">
        <v>45029</v>
      </c>
      <c r="B26" s="1" t="s">
        <v>45</v>
      </c>
      <c r="C26" s="1">
        <v>17.247</v>
      </c>
      <c r="D26" s="1">
        <v>247.6</v>
      </c>
      <c r="E26" s="1">
        <v>61.708196936300126</v>
      </c>
      <c r="F26" s="1">
        <v>1.6243618420782526</v>
      </c>
      <c r="G26" s="1">
        <v>127.3</v>
      </c>
      <c r="H26" s="1">
        <v>12.105</v>
      </c>
      <c r="I26" s="1">
        <v>9.1850000000000005</v>
      </c>
      <c r="J26" s="1">
        <v>8.635000000000001E-2</v>
      </c>
      <c r="K26" s="1">
        <v>2.2350000000000002E-2</v>
      </c>
      <c r="L26" s="1">
        <v>6.8000000000000005E-3</v>
      </c>
      <c r="M26" s="1">
        <v>1.6631</v>
      </c>
      <c r="N26" s="1">
        <v>1.4174</v>
      </c>
      <c r="O26" s="1">
        <v>1.1941999999999999</v>
      </c>
      <c r="P26" s="1">
        <v>1.18E-2</v>
      </c>
      <c r="Q26" s="1">
        <v>4.3499999999999997E-2</v>
      </c>
      <c r="R26" s="1">
        <v>6.4000000000000001E-2</v>
      </c>
      <c r="S26" s="1">
        <v>0.24570000000000003</v>
      </c>
      <c r="T26" s="1">
        <v>1.1507000000000001</v>
      </c>
      <c r="U26" s="1">
        <v>1.555E-2</v>
      </c>
      <c r="V26" s="1">
        <v>0.22320000000000007</v>
      </c>
      <c r="W26" s="1">
        <v>2.3185000000000002</v>
      </c>
      <c r="X26" s="1">
        <v>303.82173995523976</v>
      </c>
      <c r="Y26" s="1">
        <v>2.1778652822864236E-3</v>
      </c>
      <c r="Z26" s="1">
        <v>0.6866761878337635</v>
      </c>
      <c r="AA26" s="1">
        <v>0.65367182378986344</v>
      </c>
      <c r="AB26" s="1">
        <v>0.28100000000000003</v>
      </c>
      <c r="AC26" s="1">
        <v>1.1299999999999999</v>
      </c>
      <c r="AD26" s="1">
        <v>16.34</v>
      </c>
      <c r="AE26" s="1">
        <v>237.6213236181527</v>
      </c>
      <c r="AF26" s="1">
        <v>0.76181558764645019</v>
      </c>
      <c r="AG26" s="1">
        <v>0.55623022727147819</v>
      </c>
      <c r="AH26" s="1">
        <v>51.107957089223817</v>
      </c>
      <c r="AI26" s="1">
        <v>13.08865767657732</v>
      </c>
      <c r="AJ26" s="1">
        <v>91.867381843704507</v>
      </c>
      <c r="AK26" s="1">
        <v>13.100471435805542</v>
      </c>
      <c r="AL26" s="1">
        <v>1.4906007421045598E-2</v>
      </c>
      <c r="AM26" s="1">
        <v>1.1533505924874751E-2</v>
      </c>
    </row>
    <row r="27" spans="1:39" x14ac:dyDescent="0.45">
      <c r="A27" s="2">
        <v>45057</v>
      </c>
      <c r="B27" s="1" t="s">
        <v>45</v>
      </c>
      <c r="C27" s="1">
        <v>18.1845</v>
      </c>
      <c r="D27" s="1">
        <v>172.95</v>
      </c>
      <c r="E27" s="1">
        <v>6.26</v>
      </c>
      <c r="F27" s="1">
        <v>0.22500000000000001</v>
      </c>
      <c r="G27" s="1">
        <v>99.9</v>
      </c>
      <c r="H27" s="1">
        <v>9.27</v>
      </c>
      <c r="I27" s="1">
        <v>7.32</v>
      </c>
      <c r="J27" s="1">
        <v>8.7999999999999995E-2</v>
      </c>
      <c r="K27" s="1">
        <v>3.6500000000000005E-2</v>
      </c>
      <c r="L27" s="1">
        <v>2.7900000000000001E-2</v>
      </c>
      <c r="M27" s="1">
        <v>1.8832</v>
      </c>
      <c r="N27" s="1">
        <v>1.968</v>
      </c>
      <c r="O27" s="1">
        <v>1.6677</v>
      </c>
      <c r="P27" s="1">
        <v>7.1399999999999991E-2</v>
      </c>
      <c r="Q27" s="1">
        <v>1.95E-2</v>
      </c>
      <c r="R27" s="1">
        <v>5.1500000000000004E-2</v>
      </c>
      <c r="S27" s="1">
        <v>-8.4799999999999986E-2</v>
      </c>
      <c r="T27" s="1">
        <v>1.6482000000000001</v>
      </c>
      <c r="U27" s="1">
        <v>8.6000000000000017E-3</v>
      </c>
      <c r="V27" s="1">
        <v>0.30030000000000001</v>
      </c>
      <c r="W27" s="1">
        <v>1.7768333333333333</v>
      </c>
      <c r="X27" s="1">
        <v>370.86191896201234</v>
      </c>
      <c r="Y27" s="1">
        <v>4.1021695063286606E-3</v>
      </c>
      <c r="Z27" s="1">
        <v>1.6090537168380807</v>
      </c>
      <c r="AA27" s="1">
        <v>0.81607447301514946</v>
      </c>
      <c r="AB27" s="1">
        <v>0.378</v>
      </c>
      <c r="AC27" s="1">
        <v>1.26</v>
      </c>
      <c r="AD27" s="1">
        <v>23.72</v>
      </c>
      <c r="AE27" s="1">
        <v>128.58976454156686</v>
      </c>
      <c r="AF27" s="1">
        <v>2.0022137390518613</v>
      </c>
      <c r="AG27" s="1">
        <v>0.27070887724924797</v>
      </c>
      <c r="AH27" s="1">
        <v>78.606259185014352</v>
      </c>
      <c r="AI27" s="1">
        <v>24.374227298145364</v>
      </c>
      <c r="AL27" s="1">
        <v>2.5471428863435435E-2</v>
      </c>
      <c r="AM27" s="1">
        <v>8.616345803565113E-3</v>
      </c>
    </row>
    <row r="28" spans="1:39" x14ac:dyDescent="0.45">
      <c r="A28" s="2">
        <v>45090</v>
      </c>
      <c r="B28" s="1" t="s">
        <v>45</v>
      </c>
      <c r="C28" s="1">
        <v>20.9465</v>
      </c>
      <c r="D28" s="1">
        <v>171</v>
      </c>
      <c r="E28" s="1">
        <v>2.0750000000000002</v>
      </c>
      <c r="F28" s="1">
        <v>0.17</v>
      </c>
      <c r="G28" s="1">
        <v>96.45</v>
      </c>
      <c r="H28" s="1">
        <v>8.43</v>
      </c>
      <c r="I28" s="1">
        <v>7.3149999999999995</v>
      </c>
      <c r="J28" s="1">
        <v>6.5000000000000002E-2</v>
      </c>
      <c r="K28" s="1">
        <v>4.1800000000000004E-2</v>
      </c>
      <c r="L28" s="1">
        <v>3.4500000000000003E-2</v>
      </c>
      <c r="M28" s="1">
        <v>1.645</v>
      </c>
      <c r="N28" s="1">
        <v>1.623</v>
      </c>
      <c r="O28" s="1">
        <v>1.4349000000000001</v>
      </c>
      <c r="P28" s="1">
        <v>5.62E-2</v>
      </c>
      <c r="Q28" s="1">
        <v>1.29E-2</v>
      </c>
      <c r="R28" s="1">
        <v>2.3200000000000002E-2</v>
      </c>
      <c r="S28" s="1">
        <v>2.200000000000002E-2</v>
      </c>
      <c r="T28" s="1">
        <v>1.4220000000000002</v>
      </c>
      <c r="U28" s="1">
        <v>7.3000000000000009E-3</v>
      </c>
      <c r="V28" s="1">
        <v>0.18809999999999993</v>
      </c>
      <c r="W28" s="1">
        <v>1.5720000000000001</v>
      </c>
      <c r="X28" s="1">
        <v>359.31416829143524</v>
      </c>
      <c r="Y28" s="1">
        <v>5.8285534253730217E-3</v>
      </c>
      <c r="Z28" s="1">
        <v>2.0943956998005167</v>
      </c>
      <c r="AA28" s="1">
        <v>0.83237731853323305</v>
      </c>
      <c r="AB28" s="1">
        <v>0.64400000000000002</v>
      </c>
      <c r="AC28" s="1">
        <v>1.96</v>
      </c>
      <c r="AD28" s="1">
        <v>58.05</v>
      </c>
      <c r="AE28" s="1">
        <v>92.547419025950376</v>
      </c>
      <c r="AF28" s="1">
        <v>4.116939678662404</v>
      </c>
      <c r="AG28" s="1">
        <v>0.44230387303169522</v>
      </c>
      <c r="AH28" s="1">
        <v>137.44420928629208</v>
      </c>
      <c r="AI28" s="1">
        <v>62.838955674635159</v>
      </c>
      <c r="AJ28" s="1">
        <v>143.01888771622694</v>
      </c>
      <c r="AK28" s="1">
        <v>62.840512275083029</v>
      </c>
      <c r="AL28" s="1">
        <v>2.9953533146579822E-2</v>
      </c>
      <c r="AM28" s="1">
        <v>1.4067659282105552E-2</v>
      </c>
    </row>
    <row r="29" spans="1:39" x14ac:dyDescent="0.45">
      <c r="A29" s="2">
        <v>45118</v>
      </c>
      <c r="B29" s="1" t="s">
        <v>45</v>
      </c>
      <c r="C29" s="1">
        <v>27.796500000000002</v>
      </c>
      <c r="D29" s="1">
        <v>195.35000000000002</v>
      </c>
      <c r="E29" s="1">
        <v>15.475</v>
      </c>
      <c r="F29" s="1">
        <v>0.57000000000000006</v>
      </c>
      <c r="G29" s="1">
        <v>111.45</v>
      </c>
      <c r="H29" s="1">
        <v>8.68</v>
      </c>
      <c r="I29" s="1">
        <v>7.7750000000000004</v>
      </c>
      <c r="J29" s="1">
        <v>6.1600000000000002E-2</v>
      </c>
      <c r="K29" s="1">
        <v>2.3449999999999999E-2</v>
      </c>
      <c r="L29" s="1">
        <v>1.6500000000000001E-2</v>
      </c>
      <c r="M29" s="1">
        <v>1.4519000000000002</v>
      </c>
      <c r="N29" s="1">
        <v>1.387</v>
      </c>
      <c r="O29" s="1">
        <v>1.2012</v>
      </c>
      <c r="P29" s="1">
        <v>7.1000000000000004E-3</v>
      </c>
      <c r="Q29" s="1">
        <v>1.7000000000000001E-2</v>
      </c>
      <c r="R29" s="1">
        <v>3.8150000000000003E-2</v>
      </c>
      <c r="S29" s="1">
        <v>6.4900000000000069E-2</v>
      </c>
      <c r="T29" s="1">
        <v>1.1842000000000001</v>
      </c>
      <c r="U29" s="1">
        <v>6.9500000000000013E-3</v>
      </c>
      <c r="V29" s="1">
        <v>0.18579999999999997</v>
      </c>
      <c r="W29" s="1">
        <v>1.6445000000000001</v>
      </c>
      <c r="X29" s="1">
        <v>368.1086106322706</v>
      </c>
      <c r="Y29" s="1">
        <v>9.9110754910638511E-3</v>
      </c>
      <c r="Z29" s="1">
        <v>3.6501123116984151</v>
      </c>
      <c r="AA29" s="1">
        <v>0.88904804742239829</v>
      </c>
      <c r="AB29" s="1">
        <v>0.58699999999999997</v>
      </c>
      <c r="AC29" s="1">
        <v>1.855</v>
      </c>
      <c r="AD29" s="1">
        <v>53.635000000000005</v>
      </c>
      <c r="AE29" s="1">
        <v>264.57506429031315</v>
      </c>
      <c r="AF29" s="1">
        <v>6.7719004265705784</v>
      </c>
      <c r="AG29" s="1">
        <v>1.2576178630538224</v>
      </c>
      <c r="AH29" s="1">
        <v>151.5644271920176</v>
      </c>
      <c r="AI29" s="1">
        <v>68.699388838793894</v>
      </c>
      <c r="AJ29" s="1">
        <v>106.48028411992439</v>
      </c>
      <c r="AK29" s="1">
        <v>68.710898913587727</v>
      </c>
      <c r="AL29" s="1">
        <v>4.4680012005661657E-2</v>
      </c>
      <c r="AM29" s="1">
        <v>2.1885957326314719E-2</v>
      </c>
    </row>
    <row r="30" spans="1:39" x14ac:dyDescent="0.45">
      <c r="A30" s="2">
        <v>45161</v>
      </c>
      <c r="B30" s="1" t="s">
        <v>45</v>
      </c>
      <c r="C30" s="1">
        <v>29.145000000000003</v>
      </c>
      <c r="D30" s="1">
        <v>179.95</v>
      </c>
      <c r="E30" s="1">
        <v>14.015000000000001</v>
      </c>
      <c r="F30" s="1">
        <v>0.54</v>
      </c>
      <c r="G30" s="1">
        <v>106.1</v>
      </c>
      <c r="H30" s="1">
        <v>8.120000000000001</v>
      </c>
      <c r="I30" s="1">
        <v>7.7050000000000001</v>
      </c>
      <c r="J30" s="1">
        <v>4.4850000000000001E-2</v>
      </c>
      <c r="K30" s="1">
        <v>1.9599999999999999E-2</v>
      </c>
      <c r="L30" s="1">
        <v>1.55E-2</v>
      </c>
      <c r="M30" s="1">
        <v>0.9556</v>
      </c>
      <c r="N30" s="1">
        <v>0.81679999999999997</v>
      </c>
      <c r="O30" s="1">
        <v>0.67659999999999998</v>
      </c>
      <c r="P30" s="1">
        <v>6.7000000000000002E-3</v>
      </c>
      <c r="Q30" s="1">
        <v>1.1699999999999999E-2</v>
      </c>
      <c r="R30" s="1">
        <v>2.5250000000000002E-2</v>
      </c>
      <c r="S30" s="1">
        <v>0.13879999999999998</v>
      </c>
      <c r="T30" s="1">
        <v>0.66489999999999994</v>
      </c>
      <c r="U30" s="1">
        <v>4.1000000000000012E-3</v>
      </c>
      <c r="V30" s="1">
        <v>0.14020000000000005</v>
      </c>
      <c r="W30" s="1">
        <v>1.657</v>
      </c>
      <c r="X30" s="1">
        <v>431.69830592943322</v>
      </c>
      <c r="Y30" s="1">
        <v>2.7160309632312793E-2</v>
      </c>
      <c r="Z30" s="1">
        <v>11.727599759105681</v>
      </c>
      <c r="AA30" s="1">
        <v>0.97009949584184163</v>
      </c>
      <c r="AB30" s="1">
        <v>0.33050000000000002</v>
      </c>
      <c r="AC30" s="1">
        <v>1.44</v>
      </c>
      <c r="AD30" s="1">
        <v>21.77</v>
      </c>
      <c r="AE30" s="1">
        <v>360.40545555157621</v>
      </c>
      <c r="AF30" s="1">
        <v>16.818524108803821</v>
      </c>
      <c r="AG30" s="1">
        <v>1.0096356294972049</v>
      </c>
      <c r="AH30" s="1">
        <v>112.10143130831004</v>
      </c>
      <c r="AI30" s="1">
        <v>37.567701309013685</v>
      </c>
      <c r="AJ30" s="1">
        <v>118.24103284966968</v>
      </c>
      <c r="AK30" s="1">
        <v>37.581265888040797</v>
      </c>
      <c r="AL30" s="1">
        <v>0.15002952159056929</v>
      </c>
      <c r="AM30" s="1">
        <v>5.1078556492884286E-2</v>
      </c>
    </row>
    <row r="31" spans="1:39" x14ac:dyDescent="0.45">
      <c r="A31" s="2">
        <v>45189</v>
      </c>
      <c r="B31" s="1" t="s">
        <v>45</v>
      </c>
      <c r="C31" s="1">
        <v>26.554499999999997</v>
      </c>
      <c r="D31" s="1">
        <v>212.5</v>
      </c>
      <c r="E31" s="1">
        <v>2.6150000000000002</v>
      </c>
      <c r="F31" s="1">
        <v>9.5000000000000001E-2</v>
      </c>
      <c r="G31" s="1">
        <v>95.35</v>
      </c>
      <c r="H31" s="1">
        <v>7.6199999999999992</v>
      </c>
      <c r="I31" s="1">
        <v>7.52</v>
      </c>
      <c r="J31" s="1">
        <v>6.83E-2</v>
      </c>
      <c r="K31" s="1">
        <v>4.3650000000000001E-2</v>
      </c>
      <c r="L31" s="1">
        <v>4.65E-2</v>
      </c>
      <c r="M31" s="1">
        <v>1.8176999999999999</v>
      </c>
      <c r="N31" s="1">
        <v>1.8544999999999998</v>
      </c>
      <c r="O31" s="1">
        <v>1.7425000000000002</v>
      </c>
      <c r="P31" s="1">
        <v>1.44E-2</v>
      </c>
      <c r="Q31" s="1">
        <v>1.29E-2</v>
      </c>
      <c r="R31" s="1">
        <v>2.4649999999999998E-2</v>
      </c>
      <c r="S31" s="1">
        <v>-3.6799999999999944E-2</v>
      </c>
      <c r="T31" s="1">
        <v>1.7296</v>
      </c>
      <c r="U31" s="1">
        <v>-2.8499999999999984E-3</v>
      </c>
      <c r="V31" s="1">
        <v>0.11199999999999988</v>
      </c>
      <c r="W31" s="1">
        <v>1.2370000000000001</v>
      </c>
      <c r="X31" s="1">
        <v>443.79655161364843</v>
      </c>
      <c r="Y31" s="1">
        <v>1.0775767602786972E-2</v>
      </c>
      <c r="Z31" s="1">
        <v>4.7909366642797657</v>
      </c>
      <c r="AA31" s="1">
        <v>1.0078796569088599</v>
      </c>
      <c r="AB31" s="1">
        <v>0.41549999999999998</v>
      </c>
      <c r="AC31" s="1">
        <v>1.345</v>
      </c>
      <c r="AD31" s="1">
        <v>26.52</v>
      </c>
      <c r="AE31" s="1">
        <v>166.83976369860147</v>
      </c>
      <c r="AF31" s="1">
        <v>6.4764480208202979</v>
      </c>
      <c r="AG31" s="1">
        <v>1.0508732582023921</v>
      </c>
      <c r="AH31" s="1">
        <v>124.15630692021173</v>
      </c>
      <c r="AI31" s="1">
        <v>44.393198697048</v>
      </c>
      <c r="AJ31" s="1">
        <v>61.54120773844879</v>
      </c>
      <c r="AK31" s="1">
        <v>44.40563506088376</v>
      </c>
      <c r="AL31" s="1">
        <v>5.2163665153010283E-2</v>
      </c>
      <c r="AM31" s="1">
        <v>2.0482257629019448E-2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Raw data</vt:lpstr>
      <vt:lpstr>Segment average &amp; Finternal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土屋 健司</dc:creator>
  <cp:lastModifiedBy>土屋 健司</cp:lastModifiedBy>
  <dcterms:created xsi:type="dcterms:W3CDTF">2025-04-15T09:09:33Z</dcterms:created>
  <dcterms:modified xsi:type="dcterms:W3CDTF">2025-07-15T02:22:02Z</dcterms:modified>
</cp:coreProperties>
</file>