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 activeTab="1"/>
  </bookViews>
  <sheets>
    <sheet name="Raw data" sheetId="1" r:id="rId1"/>
    <sheet name="Relative expressi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<sst xmlns="http://schemas.openxmlformats.org/spreadsheetml/2006/main" count="414" uniqueCount="41">
  <si>
    <t>Sample Name</t>
  </si>
  <si>
    <t xml:space="preserve">Gene Name </t>
  </si>
  <si>
    <t xml:space="preserve">Ct </t>
  </si>
  <si>
    <t>Actin Ct</t>
  </si>
  <si>
    <t>Ct Mean</t>
  </si>
  <si>
    <t xml:space="preserve">Actin Ct Mean  </t>
  </si>
  <si>
    <t>△Ct</t>
  </si>
  <si>
    <t>△Ct Mean</t>
  </si>
  <si>
    <t>△△Ct</t>
  </si>
  <si>
    <r>
      <rPr>
        <sz val="12"/>
        <color theme="1" tint="0.0499893185216834"/>
        <rFont val="宋体"/>
        <charset val="134"/>
        <scheme val="major"/>
      </rPr>
      <t>2</t>
    </r>
    <r>
      <rPr>
        <vertAlign val="superscript"/>
        <sz val="12"/>
        <color theme="1" tint="0.0499893185216834"/>
        <rFont val="宋体"/>
        <charset val="134"/>
        <scheme val="major"/>
      </rPr>
      <t>-△△Ct</t>
    </r>
  </si>
  <si>
    <t>MY</t>
  </si>
  <si>
    <t>GlCS1</t>
  </si>
  <si>
    <t>PR</t>
  </si>
  <si>
    <t>EA</t>
  </si>
  <si>
    <t>MA</t>
  </si>
  <si>
    <t>GlCS2</t>
  </si>
  <si>
    <t>GlCS3</t>
  </si>
  <si>
    <t>GlCS4</t>
  </si>
  <si>
    <t>GlCS5</t>
  </si>
  <si>
    <t>GlCS6</t>
  </si>
  <si>
    <t>GlCS7</t>
  </si>
  <si>
    <t>GlCS8</t>
  </si>
  <si>
    <t>MY-40</t>
  </si>
  <si>
    <r>
      <rPr>
        <b/>
        <i/>
        <sz val="12"/>
        <color rgb="FF000000"/>
        <rFont val="Arial"/>
        <charset val="134"/>
      </rPr>
      <t>Gene Name</t>
    </r>
    <r>
      <rPr>
        <b/>
        <i/>
        <sz val="12"/>
        <color rgb="FF000000"/>
        <rFont val="宋体"/>
        <charset val="134"/>
      </rPr>
      <t>：</t>
    </r>
    <r>
      <rPr>
        <b/>
        <i/>
        <sz val="12"/>
        <color rgb="FF000000"/>
        <rFont val="Arial"/>
        <charset val="134"/>
      </rPr>
      <t>GlCS1</t>
    </r>
  </si>
  <si>
    <r>
      <rPr>
        <b/>
        <i/>
        <sz val="12"/>
        <color rgb="FF000000"/>
        <rFont val="Arial"/>
        <charset val="134"/>
      </rPr>
      <t>Gene Name</t>
    </r>
    <r>
      <rPr>
        <b/>
        <i/>
        <sz val="12"/>
        <color rgb="FF000000"/>
        <rFont val="宋体"/>
        <charset val="134"/>
      </rPr>
      <t>：</t>
    </r>
    <r>
      <rPr>
        <b/>
        <i/>
        <sz val="12"/>
        <color rgb="FF000000"/>
        <rFont val="Arial"/>
        <charset val="134"/>
      </rPr>
      <t>GlCS2</t>
    </r>
  </si>
  <si>
    <r>
      <rPr>
        <b/>
        <i/>
        <sz val="12"/>
        <color rgb="FF000000"/>
        <rFont val="Arial"/>
        <charset val="134"/>
      </rPr>
      <t>Gene Name</t>
    </r>
    <r>
      <rPr>
        <b/>
        <i/>
        <sz val="12"/>
        <color rgb="FF000000"/>
        <rFont val="宋体"/>
        <charset val="134"/>
      </rPr>
      <t>：</t>
    </r>
    <r>
      <rPr>
        <b/>
        <i/>
        <sz val="12"/>
        <color rgb="FF000000"/>
        <rFont val="Arial"/>
        <charset val="134"/>
      </rPr>
      <t>GlCS3</t>
    </r>
  </si>
  <si>
    <t>mean</t>
  </si>
  <si>
    <t>SE</t>
  </si>
  <si>
    <r>
      <rPr>
        <b/>
        <i/>
        <sz val="12"/>
        <color rgb="FF000000"/>
        <rFont val="Arial"/>
        <charset val="134"/>
      </rPr>
      <t>Gene Name</t>
    </r>
    <r>
      <rPr>
        <b/>
        <i/>
        <sz val="12"/>
        <color rgb="FF000000"/>
        <rFont val="宋体"/>
        <charset val="134"/>
      </rPr>
      <t>：</t>
    </r>
    <r>
      <rPr>
        <b/>
        <i/>
        <sz val="12"/>
        <color rgb="FF000000"/>
        <rFont val="Arial"/>
        <charset val="134"/>
      </rPr>
      <t>GlCS4</t>
    </r>
  </si>
  <si>
    <r>
      <rPr>
        <b/>
        <i/>
        <sz val="12"/>
        <color rgb="FF000000"/>
        <rFont val="Arial"/>
        <charset val="134"/>
      </rPr>
      <t>Gene Name</t>
    </r>
    <r>
      <rPr>
        <b/>
        <i/>
        <sz val="12"/>
        <color rgb="FF000000"/>
        <rFont val="宋体"/>
        <charset val="134"/>
      </rPr>
      <t>：</t>
    </r>
    <r>
      <rPr>
        <b/>
        <i/>
        <sz val="12"/>
        <color rgb="FF000000"/>
        <rFont val="Arial"/>
        <charset val="134"/>
      </rPr>
      <t>GlCS5</t>
    </r>
  </si>
  <si>
    <r>
      <rPr>
        <b/>
        <i/>
        <sz val="12"/>
        <color rgb="FF000000"/>
        <rFont val="Arial"/>
        <charset val="134"/>
      </rPr>
      <t>Gene Name</t>
    </r>
    <r>
      <rPr>
        <b/>
        <i/>
        <sz val="12"/>
        <color rgb="FF000000"/>
        <rFont val="宋体"/>
        <charset val="134"/>
      </rPr>
      <t>：</t>
    </r>
    <r>
      <rPr>
        <b/>
        <i/>
        <sz val="12"/>
        <color rgb="FF000000"/>
        <rFont val="Arial"/>
        <charset val="134"/>
      </rPr>
      <t>GlCS6</t>
    </r>
  </si>
  <si>
    <r>
      <rPr>
        <b/>
        <i/>
        <sz val="12"/>
        <color rgb="FF000000"/>
        <rFont val="Arial"/>
        <charset val="134"/>
      </rPr>
      <t>Gene Name</t>
    </r>
    <r>
      <rPr>
        <b/>
        <i/>
        <sz val="12"/>
        <color rgb="FF000000"/>
        <rFont val="宋体"/>
        <charset val="134"/>
      </rPr>
      <t>：</t>
    </r>
    <r>
      <rPr>
        <b/>
        <i/>
        <sz val="12"/>
        <color rgb="FF000000"/>
        <rFont val="Arial"/>
        <charset val="134"/>
      </rPr>
      <t>GlCS7</t>
    </r>
  </si>
  <si>
    <r>
      <rPr>
        <b/>
        <i/>
        <sz val="12"/>
        <color rgb="FF000000"/>
        <rFont val="Arial"/>
        <charset val="134"/>
      </rPr>
      <t>Gene Name</t>
    </r>
    <r>
      <rPr>
        <b/>
        <i/>
        <sz val="12"/>
        <color rgb="FF000000"/>
        <rFont val="宋体"/>
        <charset val="134"/>
      </rPr>
      <t>：</t>
    </r>
    <r>
      <rPr>
        <b/>
        <i/>
        <sz val="12"/>
        <color rgb="FF000000"/>
        <rFont val="Arial"/>
        <charset val="134"/>
      </rPr>
      <t>GlCS8</t>
    </r>
  </si>
  <si>
    <r>
      <rPr>
        <b/>
        <sz val="12"/>
        <color rgb="FF000000"/>
        <rFont val="Arial"/>
        <charset val="134"/>
      </rPr>
      <t>Gene Name</t>
    </r>
    <r>
      <rPr>
        <b/>
        <sz val="12"/>
        <color rgb="FF000000"/>
        <rFont val="宋体"/>
        <charset val="134"/>
      </rPr>
      <t>：</t>
    </r>
    <r>
      <rPr>
        <b/>
        <sz val="12"/>
        <color rgb="FF000000"/>
        <rFont val="Arial"/>
        <charset val="134"/>
      </rPr>
      <t>GlCS1</t>
    </r>
  </si>
  <si>
    <r>
      <rPr>
        <b/>
        <sz val="12"/>
        <color rgb="FF000000"/>
        <rFont val="Arial"/>
        <charset val="134"/>
      </rPr>
      <t>Gene Name</t>
    </r>
    <r>
      <rPr>
        <b/>
        <sz val="12"/>
        <color rgb="FF000000"/>
        <rFont val="宋体"/>
        <charset val="134"/>
      </rPr>
      <t>：</t>
    </r>
    <r>
      <rPr>
        <b/>
        <sz val="12"/>
        <color rgb="FF000000"/>
        <rFont val="Arial"/>
        <charset val="134"/>
      </rPr>
      <t>GlCS2</t>
    </r>
  </si>
  <si>
    <r>
      <rPr>
        <b/>
        <sz val="12"/>
        <color rgb="FF000000"/>
        <rFont val="Arial"/>
        <charset val="134"/>
      </rPr>
      <t>Gene Name</t>
    </r>
    <r>
      <rPr>
        <b/>
        <sz val="12"/>
        <color rgb="FF000000"/>
        <rFont val="宋体"/>
        <charset val="134"/>
      </rPr>
      <t>：</t>
    </r>
    <r>
      <rPr>
        <b/>
        <sz val="12"/>
        <color rgb="FF000000"/>
        <rFont val="Arial"/>
        <charset val="134"/>
      </rPr>
      <t>GlCS3</t>
    </r>
  </si>
  <si>
    <t>Gene Name：GlCS4</t>
  </si>
  <si>
    <t>Gene Name：GlCS5</t>
  </si>
  <si>
    <t>Gene Name：GlCS6</t>
  </si>
  <si>
    <r>
      <rPr>
        <b/>
        <sz val="12"/>
        <color rgb="FF000000"/>
        <rFont val="Arial"/>
        <charset val="134"/>
      </rPr>
      <t>Gene Name</t>
    </r>
    <r>
      <rPr>
        <b/>
        <sz val="12"/>
        <color rgb="FF000000"/>
        <rFont val="宋体"/>
        <charset val="134"/>
      </rPr>
      <t>：</t>
    </r>
    <r>
      <rPr>
        <b/>
        <sz val="12"/>
        <color rgb="FF000000"/>
        <rFont val="Arial"/>
        <charset val="134"/>
      </rPr>
      <t>GlCS7</t>
    </r>
  </si>
  <si>
    <t>Gene Name：GlCS8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</si>
</sst>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  <numFmt numFmtId="179" formatCode="0.000;[Red]0.000"/>
  </numFmts>
  <fonts count="32">
    <font>
      <sz val="11"/>
      <color theme="1"/>
      <name val="宋体"/>
      <charset val="134"/>
      <scheme val="minor"/>
    </font>
    <font>
      <b/>
      <i/>
      <sz val="12"/>
      <color rgb="FF000000"/>
      <name val="Arial"/>
      <charset val="134"/>
    </font>
    <font>
      <sz val="12"/>
      <color rgb="FF000000"/>
      <name val="Arial"/>
      <charset val="134"/>
    </font>
    <font>
      <sz val="12"/>
      <color rgb="FFFF0000"/>
      <name val="Arial"/>
      <charset val="134"/>
    </font>
    <font>
      <b/>
      <sz val="12"/>
      <color rgb="FF000000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 tint="0.049989318521683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2"/>
      <color rgb="FF000000"/>
      <name val="宋体"/>
      <charset val="134"/>
    </font>
    <font>
      <b/>
      <sz val="12"/>
      <color rgb="FF000000"/>
      <name val="宋体"/>
      <charset val="134"/>
    </font>
    <font>
      <vertAlign val="superscript"/>
      <sz val="12"/>
      <color theme="1" tint="0.0499893185216834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left" vertical="top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/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Alignment="1"/>
    <xf numFmtId="178" fontId="4" fillId="0" borderId="3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top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>
      <alignment vertical="center"/>
    </xf>
    <xf numFmtId="176" fontId="0" fillId="0" borderId="0" xfId="0" applyNumberFormat="1">
      <alignment vertical="center"/>
    </xf>
    <xf numFmtId="179" fontId="9" fillId="0" borderId="5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right" vertical="center" wrapText="1"/>
    </xf>
    <xf numFmtId="0" fontId="7" fillId="0" borderId="0" xfId="0" applyFont="1">
      <alignment vertical="center"/>
    </xf>
    <xf numFmtId="178" fontId="9" fillId="0" borderId="5" xfId="0" applyNumberFormat="1" applyFont="1" applyFill="1" applyBorder="1" applyAlignment="1">
      <alignment horizontal="center" vertical="center" wrapText="1"/>
    </xf>
    <xf numFmtId="176" fontId="7" fillId="0" borderId="0" xfId="0" applyNumberFormat="1" applyFont="1">
      <alignment vertical="center"/>
    </xf>
    <xf numFmtId="176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8"/>
  <sheetViews>
    <sheetView topLeftCell="A135" workbookViewId="0">
      <selection activeCell="M141" sqref="M141"/>
    </sheetView>
  </sheetViews>
  <sheetFormatPr defaultColWidth="9" defaultRowHeight="13.5"/>
  <cols>
    <col min="9" max="10" width="12.625" style="41"/>
    <col min="11" max="13" width="13.75" style="41"/>
    <col min="14" max="14" width="15.875"/>
  </cols>
  <sheetData>
    <row r="1" ht="28.5" spans="1:14">
      <c r="A1" s="42" t="s">
        <v>0</v>
      </c>
      <c r="B1" s="42" t="s">
        <v>1</v>
      </c>
      <c r="C1" s="43" t="s">
        <v>2</v>
      </c>
      <c r="D1" s="43" t="s">
        <v>2</v>
      </c>
      <c r="E1" s="43" t="s">
        <v>2</v>
      </c>
      <c r="F1" s="44" t="s">
        <v>3</v>
      </c>
      <c r="G1" s="43" t="s">
        <v>3</v>
      </c>
      <c r="H1" s="43" t="s">
        <v>3</v>
      </c>
      <c r="I1" s="43" t="s">
        <v>4</v>
      </c>
      <c r="J1" s="43" t="s">
        <v>5</v>
      </c>
      <c r="K1" s="43" t="s">
        <v>6</v>
      </c>
      <c r="L1" s="43" t="s">
        <v>7</v>
      </c>
      <c r="M1" s="43" t="s">
        <v>8</v>
      </c>
      <c r="N1" s="46" t="s">
        <v>9</v>
      </c>
    </row>
    <row r="2" ht="14.25" spans="1:14">
      <c r="A2" s="37" t="s">
        <v>10</v>
      </c>
      <c r="B2" s="37" t="s">
        <v>11</v>
      </c>
      <c r="C2" s="45">
        <v>25.88</v>
      </c>
      <c r="D2" s="45">
        <v>25.94</v>
      </c>
      <c r="E2" s="45">
        <v>25.97</v>
      </c>
      <c r="F2" s="45">
        <v>25.7</v>
      </c>
      <c r="G2" s="45">
        <v>25.63</v>
      </c>
      <c r="H2" s="45">
        <v>25.68</v>
      </c>
      <c r="I2" s="47">
        <f t="shared" ref="I2:I37" si="0">AVERAGE(C2:E2)</f>
        <v>25.93</v>
      </c>
      <c r="J2" s="47">
        <f t="shared" ref="J2:J37" si="1">AVERAGE(F2:H2)</f>
        <v>25.67</v>
      </c>
      <c r="K2" s="47">
        <f t="shared" ref="K2:K37" si="2">I2-J2</f>
        <v>0.259999999999998</v>
      </c>
      <c r="L2" s="47">
        <f>AVERAGE(K2:K4)</f>
        <v>0.250000000000001</v>
      </c>
      <c r="M2" s="47">
        <f>K2-L2</f>
        <v>0.00999999999999684</v>
      </c>
      <c r="N2" s="45">
        <f t="shared" ref="N2:N37" si="3">2^-(M2)</f>
        <v>0.993092495437038</v>
      </c>
    </row>
    <row r="3" ht="14.25" spans="1:14">
      <c r="A3" s="37" t="s">
        <v>10</v>
      </c>
      <c r="B3" s="37" t="s">
        <v>11</v>
      </c>
      <c r="C3" s="45">
        <v>25.79</v>
      </c>
      <c r="D3" s="45">
        <v>25.85</v>
      </c>
      <c r="E3" s="45">
        <v>25.88</v>
      </c>
      <c r="F3" s="45">
        <v>25.5</v>
      </c>
      <c r="G3" s="45">
        <v>25.65</v>
      </c>
      <c r="H3" s="45">
        <v>25.58</v>
      </c>
      <c r="I3" s="47">
        <f t="shared" si="0"/>
        <v>25.84</v>
      </c>
      <c r="J3" s="47">
        <f t="shared" si="1"/>
        <v>25.5766666666667</v>
      </c>
      <c r="K3" s="47">
        <f t="shared" si="2"/>
        <v>0.263333333333335</v>
      </c>
      <c r="L3" s="47">
        <f>AVERAGE(K2:K4)</f>
        <v>0.250000000000001</v>
      </c>
      <c r="M3" s="47">
        <f>K3-L3</f>
        <v>0.0133333333333343</v>
      </c>
      <c r="N3" s="45">
        <f t="shared" si="3"/>
        <v>0.990800613265229</v>
      </c>
    </row>
    <row r="4" ht="14.25" spans="1:14">
      <c r="A4" s="37" t="s">
        <v>10</v>
      </c>
      <c r="B4" s="37" t="s">
        <v>11</v>
      </c>
      <c r="C4" s="45">
        <v>25.67</v>
      </c>
      <c r="D4" s="45">
        <v>25.63</v>
      </c>
      <c r="E4" s="45">
        <v>25.76</v>
      </c>
      <c r="F4" s="45">
        <v>25.39</v>
      </c>
      <c r="G4" s="45">
        <v>25.52</v>
      </c>
      <c r="H4" s="45">
        <v>25.47</v>
      </c>
      <c r="I4" s="47">
        <f t="shared" si="0"/>
        <v>25.6866666666667</v>
      </c>
      <c r="J4" s="47">
        <f t="shared" si="1"/>
        <v>25.46</v>
      </c>
      <c r="K4" s="47">
        <f t="shared" si="2"/>
        <v>0.22666666666667</v>
      </c>
      <c r="L4" s="47">
        <f>AVERAGE(K2:K4)</f>
        <v>0.250000000000001</v>
      </c>
      <c r="M4" s="47">
        <f>K4-L4</f>
        <v>-0.023333333333331</v>
      </c>
      <c r="N4" s="45">
        <f t="shared" si="3"/>
        <v>1.01630493216819</v>
      </c>
    </row>
    <row r="5" ht="14.25" spans="1:14">
      <c r="A5" s="37" t="s">
        <v>12</v>
      </c>
      <c r="B5" s="37" t="s">
        <v>11</v>
      </c>
      <c r="C5" s="45">
        <v>25.27</v>
      </c>
      <c r="D5" s="45">
        <v>25.33</v>
      </c>
      <c r="E5" s="45">
        <v>25.36</v>
      </c>
      <c r="F5" s="45">
        <v>25.48</v>
      </c>
      <c r="G5" s="45">
        <v>25.5</v>
      </c>
      <c r="H5" s="45">
        <v>25.25</v>
      </c>
      <c r="I5" s="47">
        <f t="shared" si="0"/>
        <v>25.32</v>
      </c>
      <c r="J5" s="47">
        <f t="shared" si="1"/>
        <v>25.41</v>
      </c>
      <c r="K5" s="47">
        <f t="shared" si="2"/>
        <v>-0.0900000000000034</v>
      </c>
      <c r="L5" s="47">
        <f>AVERAGE(K2:K4)</f>
        <v>0.250000000000001</v>
      </c>
      <c r="M5" s="47">
        <f t="shared" ref="M5:M25" si="4">K5-L5</f>
        <v>-0.340000000000005</v>
      </c>
      <c r="N5" s="45">
        <f t="shared" si="3"/>
        <v>1.26575659397028</v>
      </c>
    </row>
    <row r="6" ht="14.25" spans="1:14">
      <c r="A6" s="37" t="s">
        <v>12</v>
      </c>
      <c r="B6" s="37" t="s">
        <v>11</v>
      </c>
      <c r="C6" s="45">
        <v>25.19</v>
      </c>
      <c r="D6" s="45">
        <v>25.26</v>
      </c>
      <c r="E6" s="45">
        <v>25.28</v>
      </c>
      <c r="F6" s="45">
        <v>25.31</v>
      </c>
      <c r="G6" s="45">
        <v>25.43</v>
      </c>
      <c r="H6" s="45">
        <v>25.38</v>
      </c>
      <c r="I6" s="47">
        <f t="shared" si="0"/>
        <v>25.2433333333333</v>
      </c>
      <c r="J6" s="47">
        <f t="shared" si="1"/>
        <v>25.3733333333333</v>
      </c>
      <c r="K6" s="47">
        <f t="shared" si="2"/>
        <v>-0.129999999999995</v>
      </c>
      <c r="L6" s="47">
        <f>AVERAGE(K2:K4)</f>
        <v>0.250000000000001</v>
      </c>
      <c r="M6" s="47">
        <f t="shared" si="4"/>
        <v>-0.379999999999997</v>
      </c>
      <c r="N6" s="45">
        <f t="shared" si="3"/>
        <v>1.30134185544193</v>
      </c>
    </row>
    <row r="7" ht="14.25" spans="1:14">
      <c r="A7" s="37" t="s">
        <v>12</v>
      </c>
      <c r="B7" s="37" t="s">
        <v>11</v>
      </c>
      <c r="C7" s="45">
        <v>25.23</v>
      </c>
      <c r="D7" s="45">
        <v>25.2</v>
      </c>
      <c r="E7" s="45">
        <v>25.32</v>
      </c>
      <c r="F7" s="45">
        <v>25.24</v>
      </c>
      <c r="G7" s="45">
        <v>25.38</v>
      </c>
      <c r="H7" s="45">
        <v>25.26</v>
      </c>
      <c r="I7" s="47">
        <f t="shared" si="0"/>
        <v>25.25</v>
      </c>
      <c r="J7" s="47">
        <f t="shared" si="1"/>
        <v>25.2933333333333</v>
      </c>
      <c r="K7" s="47">
        <f t="shared" si="2"/>
        <v>-0.043333333333333</v>
      </c>
      <c r="L7" s="47">
        <f>AVERAGE(K2:K4)</f>
        <v>0.250000000000001</v>
      </c>
      <c r="M7" s="47">
        <f t="shared" si="4"/>
        <v>-0.293333333333334</v>
      </c>
      <c r="N7" s="45">
        <f t="shared" si="3"/>
        <v>1.22546844252913</v>
      </c>
    </row>
    <row r="8" ht="14.25" spans="1:14">
      <c r="A8" s="37" t="s">
        <v>13</v>
      </c>
      <c r="B8" s="37" t="s">
        <v>11</v>
      </c>
      <c r="C8" s="45">
        <v>24.82</v>
      </c>
      <c r="D8" s="45">
        <v>24.98</v>
      </c>
      <c r="E8" s="45">
        <v>25.11</v>
      </c>
      <c r="F8" s="45">
        <v>25.62</v>
      </c>
      <c r="G8" s="45">
        <v>25.95</v>
      </c>
      <c r="H8" s="45">
        <v>25.7</v>
      </c>
      <c r="I8" s="47">
        <f t="shared" si="0"/>
        <v>24.97</v>
      </c>
      <c r="J8" s="47">
        <f t="shared" si="1"/>
        <v>25.7566666666667</v>
      </c>
      <c r="K8" s="47">
        <f t="shared" si="2"/>
        <v>-0.786666666666665</v>
      </c>
      <c r="L8" s="47">
        <f>AVERAGE(K2:K4)</f>
        <v>0.250000000000001</v>
      </c>
      <c r="M8" s="47">
        <f t="shared" si="4"/>
        <v>-1.03666666666667</v>
      </c>
      <c r="N8" s="45">
        <f t="shared" si="3"/>
        <v>2.05148224286803</v>
      </c>
    </row>
    <row r="9" ht="14.25" spans="1:14">
      <c r="A9" s="37" t="s">
        <v>13</v>
      </c>
      <c r="B9" s="37" t="s">
        <v>11</v>
      </c>
      <c r="C9" s="45">
        <v>24.85</v>
      </c>
      <c r="D9" s="45">
        <v>24.91</v>
      </c>
      <c r="E9" s="45">
        <v>24.74</v>
      </c>
      <c r="F9" s="45">
        <v>25.45</v>
      </c>
      <c r="G9" s="45">
        <v>25.78</v>
      </c>
      <c r="H9" s="45">
        <v>25.53</v>
      </c>
      <c r="I9" s="47">
        <f t="shared" si="0"/>
        <v>24.8333333333333</v>
      </c>
      <c r="J9" s="47">
        <f t="shared" si="1"/>
        <v>25.5866666666667</v>
      </c>
      <c r="K9" s="47">
        <f t="shared" si="2"/>
        <v>-0.753333333333337</v>
      </c>
      <c r="L9" s="47">
        <f>AVERAGE(K2:K4)</f>
        <v>0.250000000000001</v>
      </c>
      <c r="M9" s="47">
        <f t="shared" si="4"/>
        <v>-1.00333333333334</v>
      </c>
      <c r="N9" s="45">
        <f t="shared" si="3"/>
        <v>2.00462632368435</v>
      </c>
    </row>
    <row r="10" ht="14.25" spans="1:14">
      <c r="A10" s="37" t="s">
        <v>13</v>
      </c>
      <c r="B10" s="37" t="s">
        <v>11</v>
      </c>
      <c r="C10" s="45">
        <v>24.96</v>
      </c>
      <c r="D10" s="45">
        <v>24.87</v>
      </c>
      <c r="E10" s="45">
        <v>24.69</v>
      </c>
      <c r="F10" s="45">
        <v>25.82</v>
      </c>
      <c r="G10" s="45">
        <v>25.64</v>
      </c>
      <c r="H10" s="45">
        <v>25.58</v>
      </c>
      <c r="I10" s="47">
        <f t="shared" si="0"/>
        <v>24.84</v>
      </c>
      <c r="J10" s="47">
        <f t="shared" si="1"/>
        <v>25.68</v>
      </c>
      <c r="K10" s="47">
        <f t="shared" si="2"/>
        <v>-0.839999999999996</v>
      </c>
      <c r="L10" s="47">
        <f>AVERAGE(K2:K4)</f>
        <v>0.250000000000001</v>
      </c>
      <c r="M10" s="47">
        <f t="shared" si="4"/>
        <v>-1.09</v>
      </c>
      <c r="N10" s="45">
        <f t="shared" si="3"/>
        <v>2.12874036490672</v>
      </c>
    </row>
    <row r="11" ht="14.25" spans="1:14">
      <c r="A11" s="37" t="s">
        <v>14</v>
      </c>
      <c r="B11" s="37" t="s">
        <v>11</v>
      </c>
      <c r="C11" s="45">
        <v>26.09</v>
      </c>
      <c r="D11" s="45">
        <v>26.13</v>
      </c>
      <c r="E11" s="45">
        <v>26.14</v>
      </c>
      <c r="F11" s="45">
        <v>25.56</v>
      </c>
      <c r="G11" s="45">
        <v>25.61</v>
      </c>
      <c r="H11" s="45">
        <v>25.53</v>
      </c>
      <c r="I11" s="47">
        <f t="shared" si="0"/>
        <v>26.12</v>
      </c>
      <c r="J11" s="47">
        <f t="shared" si="1"/>
        <v>25.5666666666667</v>
      </c>
      <c r="K11" s="47">
        <f t="shared" si="2"/>
        <v>0.553333333333335</v>
      </c>
      <c r="L11" s="47">
        <f>AVERAGE(K2:K4)</f>
        <v>0.250000000000001</v>
      </c>
      <c r="M11" s="47">
        <f t="shared" si="4"/>
        <v>0.303333333333333</v>
      </c>
      <c r="N11" s="45">
        <f t="shared" si="3"/>
        <v>0.810377861209943</v>
      </c>
    </row>
    <row r="12" ht="14.25" spans="1:14">
      <c r="A12" s="37" t="s">
        <v>14</v>
      </c>
      <c r="B12" s="37" t="s">
        <v>11</v>
      </c>
      <c r="C12" s="45">
        <v>26.06</v>
      </c>
      <c r="D12" s="45">
        <v>26.08</v>
      </c>
      <c r="E12" s="45">
        <v>26.02</v>
      </c>
      <c r="F12" s="45">
        <v>25.44</v>
      </c>
      <c r="G12" s="45">
        <v>25.38</v>
      </c>
      <c r="H12" s="45">
        <v>25.38</v>
      </c>
      <c r="I12" s="47">
        <f t="shared" si="0"/>
        <v>26.0533333333333</v>
      </c>
      <c r="J12" s="47">
        <f t="shared" si="1"/>
        <v>25.4</v>
      </c>
      <c r="K12" s="47">
        <f t="shared" si="2"/>
        <v>0.653333333333329</v>
      </c>
      <c r="L12" s="47">
        <f>AVERAGE(K2:K4)</f>
        <v>0.250000000000001</v>
      </c>
      <c r="M12" s="47">
        <f t="shared" si="4"/>
        <v>0.403333333333328</v>
      </c>
      <c r="N12" s="45">
        <f t="shared" si="3"/>
        <v>0.756109280119916</v>
      </c>
    </row>
    <row r="13" ht="14.25" spans="1:14">
      <c r="A13" s="37" t="s">
        <v>14</v>
      </c>
      <c r="B13" s="37" t="s">
        <v>11</v>
      </c>
      <c r="C13" s="45">
        <v>26.01</v>
      </c>
      <c r="D13" s="45">
        <v>26.02</v>
      </c>
      <c r="E13" s="45">
        <v>26.04</v>
      </c>
      <c r="F13" s="45">
        <v>25.34</v>
      </c>
      <c r="G13" s="45">
        <v>25.16</v>
      </c>
      <c r="H13" s="45">
        <v>25.19</v>
      </c>
      <c r="I13" s="47">
        <f t="shared" si="0"/>
        <v>26.0233333333333</v>
      </c>
      <c r="J13" s="47">
        <f t="shared" si="1"/>
        <v>25.23</v>
      </c>
      <c r="K13" s="47">
        <f t="shared" si="2"/>
        <v>0.793333333333329</v>
      </c>
      <c r="L13" s="47">
        <f>AVERAGE(K2:K4)</f>
        <v>0.250000000000001</v>
      </c>
      <c r="M13" s="47">
        <f t="shared" si="4"/>
        <v>0.543333333333328</v>
      </c>
      <c r="N13" s="45">
        <f t="shared" si="3"/>
        <v>0.686183655221892</v>
      </c>
    </row>
    <row r="14" ht="14.25" spans="1:14">
      <c r="A14" s="37" t="s">
        <v>10</v>
      </c>
      <c r="B14" s="37" t="s">
        <v>15</v>
      </c>
      <c r="C14" s="45">
        <v>26.15</v>
      </c>
      <c r="D14" s="45">
        <v>26.21</v>
      </c>
      <c r="E14" s="45">
        <v>26.3</v>
      </c>
      <c r="F14" s="45">
        <v>26.34</v>
      </c>
      <c r="G14" s="45">
        <v>26.36</v>
      </c>
      <c r="H14" s="45">
        <v>26.28</v>
      </c>
      <c r="I14" s="47">
        <f t="shared" si="0"/>
        <v>26.22</v>
      </c>
      <c r="J14" s="47">
        <f t="shared" si="1"/>
        <v>26.3266666666667</v>
      </c>
      <c r="K14" s="47">
        <f t="shared" si="2"/>
        <v>-0.106666666666669</v>
      </c>
      <c r="L14" s="47">
        <f>AVERAGE(K14:K16)</f>
        <v>-0.0988888888888901</v>
      </c>
      <c r="M14" s="47">
        <f t="shared" si="4"/>
        <v>-0.00777777777777899</v>
      </c>
      <c r="N14" s="45">
        <f t="shared" si="3"/>
        <v>1.00540570310882</v>
      </c>
    </row>
    <row r="15" ht="14.25" spans="1:14">
      <c r="A15" s="37" t="s">
        <v>10</v>
      </c>
      <c r="B15" s="37" t="s">
        <v>15</v>
      </c>
      <c r="C15" s="45">
        <v>26.28</v>
      </c>
      <c r="D15" s="45">
        <v>26.14</v>
      </c>
      <c r="E15" s="45">
        <v>26.43</v>
      </c>
      <c r="F15" s="45">
        <v>26.26</v>
      </c>
      <c r="G15" s="45">
        <v>26.38</v>
      </c>
      <c r="H15" s="45">
        <v>26.32</v>
      </c>
      <c r="I15" s="47">
        <f t="shared" si="0"/>
        <v>26.2833333333333</v>
      </c>
      <c r="J15" s="47">
        <f t="shared" si="1"/>
        <v>26.32</v>
      </c>
      <c r="K15" s="47">
        <f t="shared" si="2"/>
        <v>-0.0366666666666724</v>
      </c>
      <c r="L15" s="47">
        <f>AVERAGE(K14:K16)</f>
        <v>-0.0988888888888901</v>
      </c>
      <c r="M15" s="47">
        <f t="shared" si="4"/>
        <v>0.0622222222222177</v>
      </c>
      <c r="N15" s="45">
        <f t="shared" si="3"/>
        <v>0.957787676231544</v>
      </c>
    </row>
    <row r="16" ht="14.25" spans="1:14">
      <c r="A16" s="37" t="s">
        <v>10</v>
      </c>
      <c r="B16" s="37" t="s">
        <v>15</v>
      </c>
      <c r="C16" s="45">
        <v>26.17</v>
      </c>
      <c r="D16" s="45">
        <v>26.46</v>
      </c>
      <c r="E16" s="45">
        <v>26.24</v>
      </c>
      <c r="F16" s="45">
        <v>26.49</v>
      </c>
      <c r="G16" s="45">
        <v>26.21</v>
      </c>
      <c r="H16" s="45">
        <v>26.63</v>
      </c>
      <c r="I16" s="47">
        <f t="shared" si="0"/>
        <v>26.29</v>
      </c>
      <c r="J16" s="47">
        <f t="shared" si="1"/>
        <v>26.4433333333333</v>
      </c>
      <c r="K16" s="47">
        <f t="shared" si="2"/>
        <v>-0.153333333333329</v>
      </c>
      <c r="L16" s="47">
        <f>AVERAGE(K14:K16)</f>
        <v>-0.0988888888888901</v>
      </c>
      <c r="M16" s="47">
        <f t="shared" si="4"/>
        <v>-0.0544444444444387</v>
      </c>
      <c r="N16" s="45">
        <f t="shared" si="3"/>
        <v>1.03845913461379</v>
      </c>
    </row>
    <row r="17" ht="14.25" spans="1:14">
      <c r="A17" s="37" t="s">
        <v>12</v>
      </c>
      <c r="B17" s="37" t="s">
        <v>15</v>
      </c>
      <c r="C17" s="45">
        <v>26.16</v>
      </c>
      <c r="D17" s="45">
        <v>26.22</v>
      </c>
      <c r="E17" s="45">
        <v>26.31</v>
      </c>
      <c r="F17" s="45">
        <v>26.67</v>
      </c>
      <c r="G17" s="45">
        <v>26.56</v>
      </c>
      <c r="H17" s="45">
        <v>26.54</v>
      </c>
      <c r="I17" s="47">
        <f t="shared" si="0"/>
        <v>26.23</v>
      </c>
      <c r="J17" s="47">
        <f t="shared" si="1"/>
        <v>26.59</v>
      </c>
      <c r="K17" s="47">
        <f t="shared" si="2"/>
        <v>-0.360000000000003</v>
      </c>
      <c r="L17" s="47">
        <f>AVERAGE(K14:K16)</f>
        <v>-0.0988888888888901</v>
      </c>
      <c r="M17" s="47">
        <f t="shared" si="4"/>
        <v>-0.261111111111113</v>
      </c>
      <c r="N17" s="45">
        <f t="shared" si="3"/>
        <v>1.19840131428447</v>
      </c>
    </row>
    <row r="18" ht="14.25" spans="1:14">
      <c r="A18" s="37" t="s">
        <v>12</v>
      </c>
      <c r="B18" s="37" t="s">
        <v>15</v>
      </c>
      <c r="C18" s="45">
        <v>26.19</v>
      </c>
      <c r="D18" s="45">
        <v>26.12</v>
      </c>
      <c r="E18" s="45">
        <v>26.24</v>
      </c>
      <c r="F18" s="45">
        <v>26.49</v>
      </c>
      <c r="G18" s="45">
        <v>26.59</v>
      </c>
      <c r="H18" s="45">
        <v>26.61</v>
      </c>
      <c r="I18" s="47">
        <f t="shared" si="0"/>
        <v>26.1833333333333</v>
      </c>
      <c r="J18" s="47">
        <f t="shared" si="1"/>
        <v>26.5633333333333</v>
      </c>
      <c r="K18" s="47">
        <f t="shared" si="2"/>
        <v>-0.379999999999999</v>
      </c>
      <c r="L18" s="47">
        <f>AVERAGE(K14:K16)</f>
        <v>-0.0988888888888901</v>
      </c>
      <c r="M18" s="47">
        <f t="shared" si="4"/>
        <v>-0.281111111111109</v>
      </c>
      <c r="N18" s="45">
        <f t="shared" si="3"/>
        <v>1.21513037321157</v>
      </c>
    </row>
    <row r="19" ht="14.25" spans="1:14">
      <c r="A19" s="37" t="s">
        <v>12</v>
      </c>
      <c r="B19" s="37" t="s">
        <v>15</v>
      </c>
      <c r="C19" s="45">
        <v>26.34</v>
      </c>
      <c r="D19" s="45">
        <v>26.06</v>
      </c>
      <c r="E19" s="45">
        <v>26.17</v>
      </c>
      <c r="F19" s="45">
        <v>26.62</v>
      </c>
      <c r="G19" s="45">
        <v>26.48</v>
      </c>
      <c r="H19" s="45">
        <v>26.78</v>
      </c>
      <c r="I19" s="47">
        <f t="shared" si="0"/>
        <v>26.19</v>
      </c>
      <c r="J19" s="47">
        <f t="shared" si="1"/>
        <v>26.6266666666667</v>
      </c>
      <c r="K19" s="47">
        <f t="shared" si="2"/>
        <v>-0.436666666666667</v>
      </c>
      <c r="L19" s="47">
        <f>AVERAGE(K14:K16)</f>
        <v>-0.0988888888888901</v>
      </c>
      <c r="M19" s="47">
        <f t="shared" si="4"/>
        <v>-0.337777777777777</v>
      </c>
      <c r="N19" s="45">
        <f t="shared" si="3"/>
        <v>1.26380841562831</v>
      </c>
    </row>
    <row r="20" ht="14.25" spans="1:14">
      <c r="A20" s="37" t="s">
        <v>13</v>
      </c>
      <c r="B20" s="37" t="s">
        <v>15</v>
      </c>
      <c r="C20" s="45">
        <v>24.74</v>
      </c>
      <c r="D20" s="45">
        <v>24.93</v>
      </c>
      <c r="E20" s="45">
        <v>24.81</v>
      </c>
      <c r="F20" s="45">
        <v>26.56</v>
      </c>
      <c r="G20" s="45">
        <v>26.35</v>
      </c>
      <c r="H20" s="45">
        <v>26.43</v>
      </c>
      <c r="I20" s="47">
        <f t="shared" si="0"/>
        <v>24.8266666666667</v>
      </c>
      <c r="J20" s="47">
        <f t="shared" si="1"/>
        <v>26.4466666666667</v>
      </c>
      <c r="K20" s="47">
        <f t="shared" si="2"/>
        <v>-1.62</v>
      </c>
      <c r="L20" s="47">
        <f>AVERAGE(K14:K16)</f>
        <v>-0.0988888888888901</v>
      </c>
      <c r="M20" s="47">
        <f t="shared" si="4"/>
        <v>-1.52111111111111</v>
      </c>
      <c r="N20" s="45">
        <f t="shared" si="3"/>
        <v>2.87012010688598</v>
      </c>
    </row>
    <row r="21" ht="14.25" spans="1:14">
      <c r="A21" s="37" t="s">
        <v>13</v>
      </c>
      <c r="B21" s="37" t="s">
        <v>15</v>
      </c>
      <c r="C21" s="45">
        <v>24.63</v>
      </c>
      <c r="D21" s="45">
        <v>24.89</v>
      </c>
      <c r="E21" s="45">
        <v>24.78</v>
      </c>
      <c r="F21" s="45">
        <v>26.44</v>
      </c>
      <c r="G21" s="45">
        <v>26.26</v>
      </c>
      <c r="H21" s="45">
        <v>26.36</v>
      </c>
      <c r="I21" s="47">
        <f t="shared" si="0"/>
        <v>24.7666666666667</v>
      </c>
      <c r="J21" s="47">
        <f t="shared" si="1"/>
        <v>26.3533333333333</v>
      </c>
      <c r="K21" s="47">
        <f t="shared" si="2"/>
        <v>-1.58666666666667</v>
      </c>
      <c r="L21" s="47">
        <f>AVERAGE(K14:K16)</f>
        <v>-0.0988888888888901</v>
      </c>
      <c r="M21" s="47">
        <f t="shared" si="4"/>
        <v>-1.48777777777778</v>
      </c>
      <c r="N21" s="45">
        <f t="shared" si="3"/>
        <v>2.8045664730472</v>
      </c>
    </row>
    <row r="22" ht="14.25" spans="1:14">
      <c r="A22" s="37" t="s">
        <v>13</v>
      </c>
      <c r="B22" s="37" t="s">
        <v>15</v>
      </c>
      <c r="C22" s="45">
        <v>24.65</v>
      </c>
      <c r="D22" s="45">
        <v>24.91</v>
      </c>
      <c r="E22" s="45">
        <v>24.86</v>
      </c>
      <c r="F22" s="45">
        <v>26.51</v>
      </c>
      <c r="G22" s="45">
        <v>26.38</v>
      </c>
      <c r="H22" s="45">
        <v>26.48</v>
      </c>
      <c r="I22" s="47">
        <f t="shared" si="0"/>
        <v>24.8066666666667</v>
      </c>
      <c r="J22" s="47">
        <f t="shared" si="1"/>
        <v>26.4566666666667</v>
      </c>
      <c r="K22" s="47">
        <f t="shared" si="2"/>
        <v>-1.65</v>
      </c>
      <c r="L22" s="47">
        <f>AVERAGE(K14:K16)</f>
        <v>-0.0988888888888901</v>
      </c>
      <c r="M22" s="47">
        <f t="shared" si="4"/>
        <v>-1.55111111111111</v>
      </c>
      <c r="N22" s="45">
        <f t="shared" si="3"/>
        <v>2.9304274313666</v>
      </c>
    </row>
    <row r="23" ht="14.25" spans="1:14">
      <c r="A23" s="37" t="s">
        <v>14</v>
      </c>
      <c r="B23" s="37" t="s">
        <v>15</v>
      </c>
      <c r="C23" s="45">
        <v>26.71</v>
      </c>
      <c r="D23" s="45">
        <v>26.74</v>
      </c>
      <c r="E23" s="45">
        <v>26.93</v>
      </c>
      <c r="F23" s="45">
        <v>26.62</v>
      </c>
      <c r="G23" s="45">
        <v>26.75</v>
      </c>
      <c r="H23" s="45">
        <v>26.69</v>
      </c>
      <c r="I23" s="47">
        <f t="shared" si="0"/>
        <v>26.7933333333333</v>
      </c>
      <c r="J23" s="47">
        <f t="shared" si="1"/>
        <v>26.6866666666667</v>
      </c>
      <c r="K23" s="47">
        <f t="shared" si="2"/>
        <v>0.106666666666666</v>
      </c>
      <c r="L23" s="47">
        <f>AVERAGE(K14:K16)</f>
        <v>-0.0988888888888901</v>
      </c>
      <c r="M23" s="47">
        <f t="shared" si="4"/>
        <v>0.205555555555556</v>
      </c>
      <c r="N23" s="45">
        <f t="shared" si="3"/>
        <v>0.867204678136016</v>
      </c>
    </row>
    <row r="24" ht="14.25" spans="1:14">
      <c r="A24" s="37" t="s">
        <v>14</v>
      </c>
      <c r="B24" s="37" t="s">
        <v>15</v>
      </c>
      <c r="C24" s="45">
        <v>26.86</v>
      </c>
      <c r="D24" s="45">
        <v>26.95</v>
      </c>
      <c r="E24" s="45">
        <v>26.78</v>
      </c>
      <c r="F24" s="45">
        <v>26.86</v>
      </c>
      <c r="G24" s="45">
        <v>26.84</v>
      </c>
      <c r="H24" s="45">
        <v>26.75</v>
      </c>
      <c r="I24" s="47">
        <f t="shared" si="0"/>
        <v>26.8633333333333</v>
      </c>
      <c r="J24" s="47">
        <f t="shared" si="1"/>
        <v>26.8166666666667</v>
      </c>
      <c r="K24" s="47">
        <f t="shared" si="2"/>
        <v>0.0466666666666669</v>
      </c>
      <c r="L24" s="47">
        <f>AVERAGE(K14:K16)</f>
        <v>-0.0988888888888901</v>
      </c>
      <c r="M24" s="47">
        <f t="shared" si="4"/>
        <v>0.145555555555557</v>
      </c>
      <c r="N24" s="45">
        <f t="shared" si="3"/>
        <v>0.904031184598041</v>
      </c>
    </row>
    <row r="25" ht="14.25" spans="1:14">
      <c r="A25" s="37" t="s">
        <v>14</v>
      </c>
      <c r="B25" s="37" t="s">
        <v>15</v>
      </c>
      <c r="C25" s="45">
        <v>26.82</v>
      </c>
      <c r="D25" s="45">
        <v>26.84</v>
      </c>
      <c r="E25" s="45">
        <v>26.96</v>
      </c>
      <c r="F25" s="45">
        <v>26.51</v>
      </c>
      <c r="G25" s="45">
        <v>26.87</v>
      </c>
      <c r="H25" s="45">
        <v>26.67</v>
      </c>
      <c r="I25" s="47">
        <f t="shared" si="0"/>
        <v>26.8733333333333</v>
      </c>
      <c r="J25" s="47">
        <f t="shared" si="1"/>
        <v>26.6833333333333</v>
      </c>
      <c r="K25" s="47">
        <f t="shared" si="2"/>
        <v>0.189999999999998</v>
      </c>
      <c r="L25" s="47">
        <f>AVERAGE(K14:K16)</f>
        <v>-0.0988888888888901</v>
      </c>
      <c r="M25" s="47">
        <f t="shared" si="4"/>
        <v>0.288888888888888</v>
      </c>
      <c r="N25" s="45">
        <f t="shared" si="3"/>
        <v>0.818532219529982</v>
      </c>
    </row>
    <row r="26" ht="14.25" spans="1:14">
      <c r="A26" s="37" t="s">
        <v>10</v>
      </c>
      <c r="B26" s="37" t="s">
        <v>16</v>
      </c>
      <c r="C26" s="45">
        <v>25.46</v>
      </c>
      <c r="D26" s="45">
        <v>25.28</v>
      </c>
      <c r="E26" s="45">
        <v>25.23</v>
      </c>
      <c r="F26" s="45">
        <v>25.24</v>
      </c>
      <c r="G26" s="45">
        <v>25.19</v>
      </c>
      <c r="H26" s="45">
        <v>25.57</v>
      </c>
      <c r="I26" s="47">
        <f t="shared" si="0"/>
        <v>25.3233333333333</v>
      </c>
      <c r="J26" s="47">
        <f t="shared" si="1"/>
        <v>25.3333333333333</v>
      </c>
      <c r="K26" s="47">
        <f t="shared" si="2"/>
        <v>-0.00999999999999801</v>
      </c>
      <c r="L26" s="47">
        <f>AVERAGE(K26:K28)</f>
        <v>0.00888888888889028</v>
      </c>
      <c r="M26" s="47">
        <f t="shared" ref="M26:M40" si="5">K26-L26</f>
        <v>-0.0188888888888883</v>
      </c>
      <c r="N26" s="45">
        <f t="shared" si="3"/>
        <v>1.01317886581258</v>
      </c>
    </row>
    <row r="27" ht="14.25" spans="1:14">
      <c r="A27" s="37" t="s">
        <v>10</v>
      </c>
      <c r="B27" s="37" t="s">
        <v>16</v>
      </c>
      <c r="C27" s="45">
        <v>25.45</v>
      </c>
      <c r="D27" s="45">
        <v>25.36</v>
      </c>
      <c r="E27" s="45">
        <v>25.18</v>
      </c>
      <c r="F27" s="45">
        <v>25.49</v>
      </c>
      <c r="G27" s="45">
        <v>25.31</v>
      </c>
      <c r="H27" s="45">
        <v>25.26</v>
      </c>
      <c r="I27" s="47">
        <f t="shared" si="0"/>
        <v>25.33</v>
      </c>
      <c r="J27" s="47">
        <f t="shared" si="1"/>
        <v>25.3533333333333</v>
      </c>
      <c r="K27" s="47">
        <f t="shared" si="2"/>
        <v>-0.0233333333333334</v>
      </c>
      <c r="L27" s="47">
        <f>AVERAGE(K26:K28)</f>
        <v>0.00888888888889028</v>
      </c>
      <c r="M27" s="47">
        <f t="shared" si="5"/>
        <v>-0.0322222222222237</v>
      </c>
      <c r="N27" s="45">
        <f t="shared" si="3"/>
        <v>1.02258603017372</v>
      </c>
    </row>
    <row r="28" ht="14.25" spans="1:14">
      <c r="A28" s="37" t="s">
        <v>10</v>
      </c>
      <c r="B28" s="37" t="s">
        <v>16</v>
      </c>
      <c r="C28" s="45">
        <v>25.64</v>
      </c>
      <c r="D28" s="45">
        <v>25.55</v>
      </c>
      <c r="E28" s="45">
        <v>25.37</v>
      </c>
      <c r="F28" s="45">
        <v>25.6</v>
      </c>
      <c r="G28" s="45">
        <v>25.42</v>
      </c>
      <c r="H28" s="45">
        <v>25.36</v>
      </c>
      <c r="I28" s="47">
        <f t="shared" si="0"/>
        <v>25.52</v>
      </c>
      <c r="J28" s="47">
        <f t="shared" si="1"/>
        <v>25.46</v>
      </c>
      <c r="K28" s="47">
        <f t="shared" si="2"/>
        <v>0.0600000000000023</v>
      </c>
      <c r="L28" s="47">
        <f>AVERAGE(K26:K28)</f>
        <v>0.00888888888889028</v>
      </c>
      <c r="M28" s="47">
        <f t="shared" si="5"/>
        <v>0.051111111111112</v>
      </c>
      <c r="N28" s="45">
        <f t="shared" si="3"/>
        <v>0.965192686388124</v>
      </c>
    </row>
    <row r="29" ht="14.25" spans="1:14">
      <c r="A29" s="37" t="s">
        <v>12</v>
      </c>
      <c r="B29" s="37" t="s">
        <v>16</v>
      </c>
      <c r="C29" s="45">
        <v>25.13</v>
      </c>
      <c r="D29" s="45">
        <v>25.24</v>
      </c>
      <c r="E29" s="45">
        <v>25.26</v>
      </c>
      <c r="F29" s="45">
        <v>25.38</v>
      </c>
      <c r="G29" s="45">
        <v>25.5</v>
      </c>
      <c r="H29" s="45">
        <v>25.44</v>
      </c>
      <c r="I29" s="47">
        <f t="shared" si="0"/>
        <v>25.21</v>
      </c>
      <c r="J29" s="47">
        <f t="shared" si="1"/>
        <v>25.44</v>
      </c>
      <c r="K29" s="47">
        <f t="shared" si="2"/>
        <v>-0.23</v>
      </c>
      <c r="L29" s="47">
        <f>AVERAGE(K26:K28)</f>
        <v>0.00888888888889028</v>
      </c>
      <c r="M29" s="47">
        <f t="shared" si="5"/>
        <v>-0.238888888888891</v>
      </c>
      <c r="N29" s="45">
        <f t="shared" si="3"/>
        <v>1.18008345411193</v>
      </c>
    </row>
    <row r="30" ht="14.25" spans="1:14">
      <c r="A30" s="37" t="s">
        <v>12</v>
      </c>
      <c r="B30" s="37" t="s">
        <v>16</v>
      </c>
      <c r="C30" s="45">
        <v>25.09</v>
      </c>
      <c r="D30" s="45">
        <v>25.16</v>
      </c>
      <c r="E30" s="45">
        <v>25.12</v>
      </c>
      <c r="F30" s="45">
        <v>25.48</v>
      </c>
      <c r="G30" s="45">
        <v>25.39</v>
      </c>
      <c r="H30" s="45">
        <v>25.21</v>
      </c>
      <c r="I30" s="47">
        <f t="shared" si="0"/>
        <v>25.1233333333333</v>
      </c>
      <c r="J30" s="47">
        <f t="shared" si="1"/>
        <v>25.36</v>
      </c>
      <c r="K30" s="47">
        <f t="shared" si="2"/>
        <v>-0.236666666666668</v>
      </c>
      <c r="L30" s="47">
        <f>AVERAGE(K26:K28)</f>
        <v>0.00888888888889028</v>
      </c>
      <c r="M30" s="47">
        <f t="shared" si="5"/>
        <v>-0.245555555555558</v>
      </c>
      <c r="N30" s="45">
        <f t="shared" si="3"/>
        <v>1.18554921643863</v>
      </c>
    </row>
    <row r="31" ht="14.25" spans="1:14">
      <c r="A31" s="37" t="s">
        <v>12</v>
      </c>
      <c r="B31" s="37" t="s">
        <v>16</v>
      </c>
      <c r="C31" s="45">
        <v>25.12</v>
      </c>
      <c r="D31" s="45">
        <v>25.07</v>
      </c>
      <c r="E31" s="45">
        <v>25.09</v>
      </c>
      <c r="F31" s="45">
        <v>25.41</v>
      </c>
      <c r="G31" s="45">
        <v>25.31</v>
      </c>
      <c r="H31" s="45">
        <v>25.23</v>
      </c>
      <c r="I31" s="47">
        <f t="shared" si="0"/>
        <v>25.0933333333333</v>
      </c>
      <c r="J31" s="47">
        <f t="shared" si="1"/>
        <v>25.3166666666667</v>
      </c>
      <c r="K31" s="47">
        <f t="shared" si="2"/>
        <v>-0.223333333333333</v>
      </c>
      <c r="L31" s="47">
        <f>AVERAGE(K26:K28)</f>
        <v>0.00888888888889028</v>
      </c>
      <c r="M31" s="47">
        <f t="shared" si="5"/>
        <v>-0.232222222222223</v>
      </c>
      <c r="N31" s="45">
        <f t="shared" si="3"/>
        <v>1.1746428907035</v>
      </c>
    </row>
    <row r="32" ht="14.25" spans="1:14">
      <c r="A32" s="37" t="s">
        <v>13</v>
      </c>
      <c r="B32" s="37" t="s">
        <v>16</v>
      </c>
      <c r="C32" s="45">
        <v>25.12</v>
      </c>
      <c r="D32" s="45">
        <v>25.23</v>
      </c>
      <c r="E32" s="45">
        <v>25.25</v>
      </c>
      <c r="F32" s="45">
        <v>25.38</v>
      </c>
      <c r="G32" s="45">
        <v>25.4</v>
      </c>
      <c r="H32" s="45">
        <v>25.34</v>
      </c>
      <c r="I32" s="47">
        <f t="shared" si="0"/>
        <v>25.2</v>
      </c>
      <c r="J32" s="47">
        <f t="shared" si="1"/>
        <v>25.3733333333333</v>
      </c>
      <c r="K32" s="47">
        <f t="shared" si="2"/>
        <v>-0.173333333333336</v>
      </c>
      <c r="L32" s="47">
        <f>AVERAGE(K26:K28)</f>
        <v>0.00888888888889028</v>
      </c>
      <c r="M32" s="47">
        <f t="shared" si="5"/>
        <v>-0.182222222222226</v>
      </c>
      <c r="N32" s="45">
        <f t="shared" si="3"/>
        <v>1.13463024164381</v>
      </c>
    </row>
    <row r="33" ht="14.25" spans="1:14">
      <c r="A33" s="37" t="s">
        <v>13</v>
      </c>
      <c r="B33" s="37" t="s">
        <v>16</v>
      </c>
      <c r="C33" s="45">
        <v>25.32</v>
      </c>
      <c r="D33" s="45">
        <v>25.53</v>
      </c>
      <c r="E33" s="45">
        <v>25.45</v>
      </c>
      <c r="F33" s="45">
        <v>25.84</v>
      </c>
      <c r="G33" s="45">
        <v>25.66</v>
      </c>
      <c r="H33" s="45">
        <v>25.6</v>
      </c>
      <c r="I33" s="47">
        <f t="shared" si="0"/>
        <v>25.4333333333333</v>
      </c>
      <c r="J33" s="47">
        <f t="shared" si="1"/>
        <v>25.7</v>
      </c>
      <c r="K33" s="47">
        <f t="shared" si="2"/>
        <v>-0.266666666666666</v>
      </c>
      <c r="L33" s="47">
        <f>AVERAGE(K26:K28)</f>
        <v>0.00888888888889028</v>
      </c>
      <c r="M33" s="47">
        <f t="shared" si="5"/>
        <v>-0.275555555555556</v>
      </c>
      <c r="N33" s="45">
        <f t="shared" si="3"/>
        <v>1.2104601256065</v>
      </c>
    </row>
    <row r="34" ht="14.25" spans="1:14">
      <c r="A34" s="37" t="s">
        <v>13</v>
      </c>
      <c r="B34" s="37" t="s">
        <v>16</v>
      </c>
      <c r="C34" s="45">
        <v>25.35</v>
      </c>
      <c r="D34" s="45">
        <v>25.48</v>
      </c>
      <c r="E34" s="45">
        <v>25.37</v>
      </c>
      <c r="F34" s="45">
        <v>25.76</v>
      </c>
      <c r="G34" s="45">
        <v>25.58</v>
      </c>
      <c r="H34" s="45">
        <v>25.52</v>
      </c>
      <c r="I34" s="47">
        <f t="shared" si="0"/>
        <v>25.4</v>
      </c>
      <c r="J34" s="47">
        <f t="shared" si="1"/>
        <v>25.62</v>
      </c>
      <c r="K34" s="47">
        <f t="shared" si="2"/>
        <v>-0.219999999999999</v>
      </c>
      <c r="L34" s="47">
        <f>AVERAGE(K26:K28)</f>
        <v>0.00888888888889028</v>
      </c>
      <c r="M34" s="47">
        <f t="shared" si="5"/>
        <v>-0.228888888888889</v>
      </c>
      <c r="N34" s="45">
        <f t="shared" si="3"/>
        <v>1.17193202226797</v>
      </c>
    </row>
    <row r="35" ht="14.25" spans="1:14">
      <c r="A35" s="37" t="s">
        <v>14</v>
      </c>
      <c r="B35" s="37" t="s">
        <v>16</v>
      </c>
      <c r="C35" s="45">
        <v>24.35</v>
      </c>
      <c r="D35" s="45">
        <v>24.31</v>
      </c>
      <c r="E35" s="45">
        <v>24.46</v>
      </c>
      <c r="F35" s="45">
        <v>25.54</v>
      </c>
      <c r="G35" s="45">
        <v>25.45</v>
      </c>
      <c r="H35" s="45">
        <v>25.27</v>
      </c>
      <c r="I35" s="47">
        <f t="shared" si="0"/>
        <v>24.3733333333333</v>
      </c>
      <c r="J35" s="47">
        <f t="shared" si="1"/>
        <v>25.42</v>
      </c>
      <c r="K35" s="47">
        <f t="shared" si="2"/>
        <v>-1.04666666666666</v>
      </c>
      <c r="L35" s="47">
        <f>AVERAGE(K26:K28)</f>
        <v>0.00888888888889028</v>
      </c>
      <c r="M35" s="47">
        <f t="shared" si="5"/>
        <v>-1.05555555555555</v>
      </c>
      <c r="N35" s="45">
        <f t="shared" si="3"/>
        <v>2.07851845206368</v>
      </c>
    </row>
    <row r="36" ht="14.25" spans="1:14">
      <c r="A36" s="37" t="s">
        <v>14</v>
      </c>
      <c r="B36" s="37" t="s">
        <v>16</v>
      </c>
      <c r="C36" s="45">
        <v>24.21</v>
      </c>
      <c r="D36" s="45">
        <v>24.15</v>
      </c>
      <c r="E36" s="45">
        <v>24.61</v>
      </c>
      <c r="F36" s="45">
        <v>25.33</v>
      </c>
      <c r="G36" s="45">
        <v>25.28</v>
      </c>
      <c r="H36" s="45">
        <v>25.48</v>
      </c>
      <c r="I36" s="47">
        <f t="shared" si="0"/>
        <v>24.3233333333333</v>
      </c>
      <c r="J36" s="47">
        <f t="shared" si="1"/>
        <v>25.3633333333333</v>
      </c>
      <c r="K36" s="47">
        <f t="shared" si="2"/>
        <v>-1.04</v>
      </c>
      <c r="L36" s="47">
        <f>AVERAGE(K26:K28)</f>
        <v>0.00888888888889028</v>
      </c>
      <c r="M36" s="47">
        <f t="shared" si="5"/>
        <v>-1.04888888888889</v>
      </c>
      <c r="N36" s="45">
        <f t="shared" si="3"/>
        <v>2.06893581500981</v>
      </c>
    </row>
    <row r="37" ht="14.25" spans="1:14">
      <c r="A37" s="37" t="s">
        <v>14</v>
      </c>
      <c r="B37" s="37" t="s">
        <v>16</v>
      </c>
      <c r="C37" s="45">
        <v>24.3</v>
      </c>
      <c r="D37" s="45">
        <v>24.52</v>
      </c>
      <c r="E37" s="45">
        <v>24.46</v>
      </c>
      <c r="F37" s="45">
        <v>25.39</v>
      </c>
      <c r="G37" s="45">
        <v>25.32</v>
      </c>
      <c r="H37" s="45">
        <v>25.62</v>
      </c>
      <c r="I37" s="47">
        <f t="shared" si="0"/>
        <v>24.4266666666667</v>
      </c>
      <c r="J37" s="47">
        <f t="shared" si="1"/>
        <v>25.4433333333333</v>
      </c>
      <c r="K37" s="47">
        <f t="shared" si="2"/>
        <v>-1.01666666666667</v>
      </c>
      <c r="L37" s="47">
        <f>AVERAGE(K26:K28)</f>
        <v>0.00888888888889028</v>
      </c>
      <c r="M37" s="47">
        <f t="shared" si="5"/>
        <v>-1.02555555555556</v>
      </c>
      <c r="N37" s="45">
        <f t="shared" si="3"/>
        <v>2.03574316086014</v>
      </c>
    </row>
    <row r="38" ht="14.25" spans="1:14">
      <c r="A38" s="37" t="s">
        <v>10</v>
      </c>
      <c r="B38" s="37" t="s">
        <v>17</v>
      </c>
      <c r="C38" s="45">
        <v>26.59</v>
      </c>
      <c r="D38" s="45">
        <v>26.45</v>
      </c>
      <c r="E38" s="45">
        <v>26.74</v>
      </c>
      <c r="F38" s="45">
        <v>26.52</v>
      </c>
      <c r="G38" s="45">
        <v>26.38</v>
      </c>
      <c r="H38" s="45">
        <v>26.29</v>
      </c>
      <c r="I38" s="47">
        <f t="shared" ref="I38:I57" si="6">AVERAGE(C38:E38)</f>
        <v>26.5933333333333</v>
      </c>
      <c r="J38" s="47">
        <f t="shared" ref="J38:J57" si="7">AVERAGE(F38:H38)</f>
        <v>26.3966666666667</v>
      </c>
      <c r="K38" s="47">
        <f t="shared" ref="K38:K57" si="8">I38-J38</f>
        <v>0.196666666666669</v>
      </c>
      <c r="L38" s="47">
        <f>AVERAGE(K38:K40)</f>
        <v>0.206666666666667</v>
      </c>
      <c r="M38" s="47">
        <f t="shared" ref="M38:M52" si="9">K38-L38</f>
        <v>-0.00999999999999801</v>
      </c>
      <c r="N38" s="45">
        <f t="shared" ref="N38:N57" si="10">2^-(M38)</f>
        <v>1.00695555005672</v>
      </c>
    </row>
    <row r="39" ht="14.25" spans="1:14">
      <c r="A39" s="37" t="s">
        <v>10</v>
      </c>
      <c r="B39" s="37" t="s">
        <v>17</v>
      </c>
      <c r="C39" s="45">
        <v>26.77</v>
      </c>
      <c r="D39" s="45">
        <v>26.53</v>
      </c>
      <c r="E39" s="45">
        <v>26.65</v>
      </c>
      <c r="F39" s="45">
        <v>26.58</v>
      </c>
      <c r="G39" s="45">
        <v>26.32</v>
      </c>
      <c r="H39" s="45">
        <v>26.54</v>
      </c>
      <c r="I39" s="47">
        <f t="shared" si="6"/>
        <v>26.65</v>
      </c>
      <c r="J39" s="47">
        <f t="shared" si="7"/>
        <v>26.48</v>
      </c>
      <c r="K39" s="47">
        <f t="shared" si="8"/>
        <v>0.169999999999995</v>
      </c>
      <c r="L39" s="47">
        <f>AVERAGE(K38:K40)</f>
        <v>0.206666666666667</v>
      </c>
      <c r="M39" s="47">
        <f t="shared" si="9"/>
        <v>-0.0366666666666724</v>
      </c>
      <c r="N39" s="45">
        <f t="shared" si="10"/>
        <v>1.02574112143402</v>
      </c>
    </row>
    <row r="40" ht="14.25" spans="1:14">
      <c r="A40" s="37" t="s">
        <v>10</v>
      </c>
      <c r="B40" s="37" t="s">
        <v>17</v>
      </c>
      <c r="C40" s="45">
        <v>26.64</v>
      </c>
      <c r="D40" s="45">
        <v>26.71</v>
      </c>
      <c r="E40" s="45">
        <v>26.6</v>
      </c>
      <c r="F40" s="45">
        <v>26.39</v>
      </c>
      <c r="G40" s="45">
        <v>26.48</v>
      </c>
      <c r="H40" s="45">
        <v>26.32</v>
      </c>
      <c r="I40" s="47">
        <f t="shared" si="6"/>
        <v>26.65</v>
      </c>
      <c r="J40" s="47">
        <f t="shared" si="7"/>
        <v>26.3966666666667</v>
      </c>
      <c r="K40" s="47">
        <f t="shared" si="8"/>
        <v>0.253333333333337</v>
      </c>
      <c r="L40" s="47">
        <f>AVERAGE(K38:K40)</f>
        <v>0.206666666666667</v>
      </c>
      <c r="M40" s="47">
        <f t="shared" si="9"/>
        <v>0.0466666666666704</v>
      </c>
      <c r="N40" s="45">
        <f t="shared" si="10"/>
        <v>0.968170695982881</v>
      </c>
    </row>
    <row r="41" ht="14.25" spans="1:14">
      <c r="A41" s="37" t="s">
        <v>12</v>
      </c>
      <c r="B41" s="37" t="s">
        <v>17</v>
      </c>
      <c r="C41" s="45">
        <v>26.12</v>
      </c>
      <c r="D41" s="45">
        <v>26.21</v>
      </c>
      <c r="E41" s="45">
        <v>26.17</v>
      </c>
      <c r="F41" s="45">
        <v>26.28</v>
      </c>
      <c r="G41" s="45">
        <v>26.44</v>
      </c>
      <c r="H41" s="45">
        <v>26.33</v>
      </c>
      <c r="I41" s="47">
        <f t="shared" si="6"/>
        <v>26.1666666666667</v>
      </c>
      <c r="J41" s="47">
        <f t="shared" si="7"/>
        <v>26.35</v>
      </c>
      <c r="K41" s="47">
        <f t="shared" si="8"/>
        <v>-0.18333333333333</v>
      </c>
      <c r="L41" s="47">
        <f>AVERAGE(K38:K40)</f>
        <v>0.206666666666667</v>
      </c>
      <c r="M41" s="47">
        <f t="shared" si="9"/>
        <v>-0.389999999999997</v>
      </c>
      <c r="N41" s="45">
        <f t="shared" si="10"/>
        <v>1.31039340385836</v>
      </c>
    </row>
    <row r="42" ht="14.25" spans="1:14">
      <c r="A42" s="37" t="s">
        <v>12</v>
      </c>
      <c r="B42" s="37" t="s">
        <v>17</v>
      </c>
      <c r="C42" s="45">
        <v>26.13</v>
      </c>
      <c r="D42" s="45">
        <v>25.99</v>
      </c>
      <c r="E42" s="45">
        <v>26.28</v>
      </c>
      <c r="F42" s="45">
        <v>26.31</v>
      </c>
      <c r="G42" s="45">
        <v>26.39</v>
      </c>
      <c r="H42" s="45">
        <v>26.51</v>
      </c>
      <c r="I42" s="47">
        <f t="shared" si="6"/>
        <v>26.1333333333333</v>
      </c>
      <c r="J42" s="47">
        <f t="shared" si="7"/>
        <v>26.4033333333333</v>
      </c>
      <c r="K42" s="47">
        <f t="shared" si="8"/>
        <v>-0.27</v>
      </c>
      <c r="L42" s="47">
        <f>AVERAGE(K38:K40)</f>
        <v>0.206666666666667</v>
      </c>
      <c r="M42" s="47">
        <f t="shared" si="9"/>
        <v>-0.476666666666667</v>
      </c>
      <c r="N42" s="45">
        <f t="shared" si="10"/>
        <v>1.39152484417842</v>
      </c>
    </row>
    <row r="43" ht="14.25" spans="1:14">
      <c r="A43" s="37" t="s">
        <v>12</v>
      </c>
      <c r="B43" s="37" t="s">
        <v>17</v>
      </c>
      <c r="C43" s="45">
        <v>26.25</v>
      </c>
      <c r="D43" s="45">
        <v>26.11</v>
      </c>
      <c r="E43" s="45">
        <v>26.4</v>
      </c>
      <c r="F43" s="45">
        <v>26.36</v>
      </c>
      <c r="G43" s="45">
        <v>26.45</v>
      </c>
      <c r="H43" s="45">
        <v>26.45</v>
      </c>
      <c r="I43" s="47">
        <f t="shared" si="6"/>
        <v>26.2533333333333</v>
      </c>
      <c r="J43" s="47">
        <f t="shared" si="7"/>
        <v>26.42</v>
      </c>
      <c r="K43" s="47">
        <f t="shared" si="8"/>
        <v>-0.166666666666671</v>
      </c>
      <c r="L43" s="47">
        <f>AVERAGE(K38:K40)</f>
        <v>0.206666666666667</v>
      </c>
      <c r="M43" s="47">
        <f t="shared" si="9"/>
        <v>-0.373333333333338</v>
      </c>
      <c r="N43" s="45">
        <f t="shared" si="10"/>
        <v>1.29534225189195</v>
      </c>
    </row>
    <row r="44" ht="14.25" spans="1:14">
      <c r="A44" s="37" t="s">
        <v>13</v>
      </c>
      <c r="B44" s="37" t="s">
        <v>17</v>
      </c>
      <c r="C44" s="45">
        <v>26.22</v>
      </c>
      <c r="D44" s="45">
        <v>26.28</v>
      </c>
      <c r="E44" s="45">
        <v>26.17</v>
      </c>
      <c r="F44" s="45">
        <v>26.34</v>
      </c>
      <c r="G44" s="45">
        <v>26.63</v>
      </c>
      <c r="H44" s="45">
        <v>26.47</v>
      </c>
      <c r="I44" s="47">
        <f t="shared" si="6"/>
        <v>26.2233333333333</v>
      </c>
      <c r="J44" s="47">
        <f t="shared" si="7"/>
        <v>26.48</v>
      </c>
      <c r="K44" s="47">
        <f t="shared" si="8"/>
        <v>-0.256666666666668</v>
      </c>
      <c r="L44" s="47">
        <f>AVERAGE(K38:K40)</f>
        <v>0.206666666666667</v>
      </c>
      <c r="M44" s="47">
        <f t="shared" si="9"/>
        <v>-0.463333333333335</v>
      </c>
      <c r="N44" s="45">
        <f t="shared" si="10"/>
        <v>1.37872366898578</v>
      </c>
    </row>
    <row r="45" ht="14.25" spans="1:14">
      <c r="A45" s="37" t="s">
        <v>13</v>
      </c>
      <c r="B45" s="37" t="s">
        <v>17</v>
      </c>
      <c r="C45" s="45">
        <v>26.31</v>
      </c>
      <c r="D45" s="45">
        <v>26.16</v>
      </c>
      <c r="E45" s="45">
        <v>26.19</v>
      </c>
      <c r="F45" s="45">
        <v>26.44</v>
      </c>
      <c r="G45" s="45">
        <v>26.73</v>
      </c>
      <c r="H45" s="45">
        <v>26.39</v>
      </c>
      <c r="I45" s="47">
        <f t="shared" si="6"/>
        <v>26.22</v>
      </c>
      <c r="J45" s="47">
        <f t="shared" si="7"/>
        <v>26.52</v>
      </c>
      <c r="K45" s="47">
        <f t="shared" si="8"/>
        <v>-0.300000000000001</v>
      </c>
      <c r="L45" s="47">
        <f>AVERAGE(K38:K40)</f>
        <v>0.206666666666667</v>
      </c>
      <c r="M45" s="47">
        <f t="shared" si="9"/>
        <v>-0.506666666666668</v>
      </c>
      <c r="N45" s="45">
        <f t="shared" si="10"/>
        <v>1.42076373912898</v>
      </c>
    </row>
    <row r="46" ht="14.25" spans="1:14">
      <c r="A46" s="37" t="s">
        <v>13</v>
      </c>
      <c r="B46" s="37" t="s">
        <v>17</v>
      </c>
      <c r="C46" s="45">
        <v>26.17</v>
      </c>
      <c r="D46" s="45">
        <v>26.23</v>
      </c>
      <c r="E46" s="45">
        <v>26.15</v>
      </c>
      <c r="F46" s="45">
        <v>26.55</v>
      </c>
      <c r="G46" s="45">
        <v>26.54</v>
      </c>
      <c r="H46" s="45">
        <v>26.46</v>
      </c>
      <c r="I46" s="47">
        <f t="shared" si="6"/>
        <v>26.1833333333333</v>
      </c>
      <c r="J46" s="47">
        <f t="shared" si="7"/>
        <v>26.5166666666667</v>
      </c>
      <c r="K46" s="47">
        <f t="shared" si="8"/>
        <v>-0.333333333333332</v>
      </c>
      <c r="L46" s="47">
        <f>AVERAGE(K38:K40)</f>
        <v>0.206666666666667</v>
      </c>
      <c r="M46" s="47">
        <f t="shared" si="9"/>
        <v>-0.539999999999999</v>
      </c>
      <c r="N46" s="45">
        <f t="shared" si="10"/>
        <v>1.45397251732031</v>
      </c>
    </row>
    <row r="47" ht="14.25" spans="1:14">
      <c r="A47" s="37" t="s">
        <v>14</v>
      </c>
      <c r="B47" s="37" t="s">
        <v>17</v>
      </c>
      <c r="C47" s="45">
        <v>26.32</v>
      </c>
      <c r="D47" s="45">
        <v>26.28</v>
      </c>
      <c r="E47" s="45">
        <v>26.37</v>
      </c>
      <c r="F47" s="45">
        <v>26.39</v>
      </c>
      <c r="G47" s="45">
        <v>26.35</v>
      </c>
      <c r="H47" s="45">
        <v>26.77</v>
      </c>
      <c r="I47" s="47">
        <f t="shared" si="6"/>
        <v>26.3233333333333</v>
      </c>
      <c r="J47" s="47">
        <f t="shared" si="7"/>
        <v>26.5033333333333</v>
      </c>
      <c r="K47" s="47">
        <f t="shared" si="8"/>
        <v>-0.18</v>
      </c>
      <c r="L47" s="47">
        <f>AVERAGE(K38:K40)</f>
        <v>0.206666666666667</v>
      </c>
      <c r="M47" s="47">
        <f t="shared" si="9"/>
        <v>-0.386666666666667</v>
      </c>
      <c r="N47" s="45">
        <f t="shared" si="10"/>
        <v>1.30736924720211</v>
      </c>
    </row>
    <row r="48" ht="14.25" spans="1:14">
      <c r="A48" s="37" t="s">
        <v>14</v>
      </c>
      <c r="B48" s="37" t="s">
        <v>17</v>
      </c>
      <c r="C48" s="45">
        <v>26.28</v>
      </c>
      <c r="D48" s="45">
        <v>26.24</v>
      </c>
      <c r="E48" s="45">
        <v>26.36</v>
      </c>
      <c r="F48" s="45">
        <v>26.5</v>
      </c>
      <c r="G48" s="45">
        <v>26.36</v>
      </c>
      <c r="H48" s="45">
        <v>26.65</v>
      </c>
      <c r="I48" s="47">
        <f t="shared" si="6"/>
        <v>26.2933333333333</v>
      </c>
      <c r="J48" s="47">
        <f t="shared" si="7"/>
        <v>26.5033333333333</v>
      </c>
      <c r="K48" s="47">
        <f t="shared" si="8"/>
        <v>-0.209999999999997</v>
      </c>
      <c r="L48" s="47">
        <f>AVERAGE(K38:K40)</f>
        <v>0.206666666666667</v>
      </c>
      <c r="M48" s="47">
        <f t="shared" si="9"/>
        <v>-0.416666666666664</v>
      </c>
      <c r="N48" s="45">
        <f t="shared" si="10"/>
        <v>1.33483985417003</v>
      </c>
    </row>
    <row r="49" ht="14.25" spans="1:14">
      <c r="A49" s="37" t="s">
        <v>14</v>
      </c>
      <c r="B49" s="37" t="s">
        <v>17</v>
      </c>
      <c r="C49" s="45">
        <v>26.36</v>
      </c>
      <c r="D49" s="45">
        <v>26.38</v>
      </c>
      <c r="E49" s="45">
        <v>26.32</v>
      </c>
      <c r="F49" s="45">
        <v>26.61</v>
      </c>
      <c r="G49" s="45">
        <v>26.47</v>
      </c>
      <c r="H49" s="45">
        <v>26.76</v>
      </c>
      <c r="I49" s="47">
        <f t="shared" si="6"/>
        <v>26.3533333333333</v>
      </c>
      <c r="J49" s="47">
        <f t="shared" si="7"/>
        <v>26.6133333333333</v>
      </c>
      <c r="K49" s="47">
        <f t="shared" si="8"/>
        <v>-0.259999999999998</v>
      </c>
      <c r="L49" s="47">
        <f>AVERAGE(K38:K40)</f>
        <v>0.206666666666667</v>
      </c>
      <c r="M49" s="47">
        <f t="shared" si="9"/>
        <v>-0.466666666666665</v>
      </c>
      <c r="N49" s="45">
        <f t="shared" si="10"/>
        <v>1.38191287996777</v>
      </c>
    </row>
    <row r="50" ht="14.25" spans="1:14">
      <c r="A50" s="37" t="s">
        <v>10</v>
      </c>
      <c r="B50" s="37" t="s">
        <v>18</v>
      </c>
      <c r="C50" s="45">
        <v>27.46</v>
      </c>
      <c r="D50" s="45">
        <v>27.7</v>
      </c>
      <c r="E50" s="45">
        <v>27.92</v>
      </c>
      <c r="F50" s="45">
        <v>27.73</v>
      </c>
      <c r="G50" s="45">
        <v>27.89</v>
      </c>
      <c r="H50" s="45">
        <v>27.81</v>
      </c>
      <c r="I50" s="47">
        <f t="shared" ref="I50:I73" si="11">AVERAGE(C50:E50)</f>
        <v>27.6933333333333</v>
      </c>
      <c r="J50" s="47">
        <f t="shared" ref="J50:J73" si="12">AVERAGE(F50:H50)</f>
        <v>27.81</v>
      </c>
      <c r="K50" s="47">
        <f t="shared" ref="K50:K73" si="13">I50-J50</f>
        <v>-0.116666666666671</v>
      </c>
      <c r="L50" s="47">
        <f>AVERAGE(K50:K52)</f>
        <v>-0.0899999999999999</v>
      </c>
      <c r="M50" s="47">
        <f t="shared" ref="M50:M73" si="14">K50-L50</f>
        <v>-0.0266666666666708</v>
      </c>
      <c r="N50" s="45">
        <f t="shared" ref="N50:N73" si="15">2^-(M50)</f>
        <v>1.0186558099573</v>
      </c>
    </row>
    <row r="51" ht="14.25" spans="1:14">
      <c r="A51" s="37" t="s">
        <v>10</v>
      </c>
      <c r="B51" s="37" t="s">
        <v>18</v>
      </c>
      <c r="C51" s="45">
        <v>27.78</v>
      </c>
      <c r="D51" s="45">
        <v>27.65</v>
      </c>
      <c r="E51" s="45">
        <v>27.62</v>
      </c>
      <c r="F51" s="45">
        <v>27.63</v>
      </c>
      <c r="G51" s="45">
        <v>27.77</v>
      </c>
      <c r="H51" s="45">
        <v>27.85</v>
      </c>
      <c r="I51" s="47">
        <f t="shared" si="11"/>
        <v>27.6833333333333</v>
      </c>
      <c r="J51" s="47">
        <f t="shared" si="12"/>
        <v>27.75</v>
      </c>
      <c r="K51" s="47">
        <f t="shared" si="13"/>
        <v>-0.0666666666666664</v>
      </c>
      <c r="L51" s="47">
        <f>AVERAGE(K50:K52)</f>
        <v>-0.0899999999999999</v>
      </c>
      <c r="M51" s="47">
        <f t="shared" si="14"/>
        <v>0.0233333333333334</v>
      </c>
      <c r="N51" s="45">
        <f t="shared" si="15"/>
        <v>0.983956653508112</v>
      </c>
    </row>
    <row r="52" ht="14.25" spans="1:14">
      <c r="A52" s="37" t="s">
        <v>10</v>
      </c>
      <c r="B52" s="37" t="s">
        <v>18</v>
      </c>
      <c r="C52" s="45">
        <v>27.75</v>
      </c>
      <c r="D52" s="45">
        <v>27.67</v>
      </c>
      <c r="E52" s="45">
        <v>27.54</v>
      </c>
      <c r="F52" s="45">
        <v>27.6</v>
      </c>
      <c r="G52" s="45">
        <v>27.84</v>
      </c>
      <c r="H52" s="45">
        <v>27.78</v>
      </c>
      <c r="I52" s="47">
        <f t="shared" si="11"/>
        <v>27.6533333333333</v>
      </c>
      <c r="J52" s="47">
        <f t="shared" si="12"/>
        <v>27.74</v>
      </c>
      <c r="K52" s="47">
        <f t="shared" si="13"/>
        <v>-0.0866666666666625</v>
      </c>
      <c r="L52" s="47">
        <f>AVERAGE(K50:K52)</f>
        <v>-0.0899999999999999</v>
      </c>
      <c r="M52" s="47">
        <f t="shared" si="14"/>
        <v>0.00333333333333741</v>
      </c>
      <c r="N52" s="45">
        <f t="shared" si="15"/>
        <v>0.99769217652702</v>
      </c>
    </row>
    <row r="53" ht="14.25" spans="1:14">
      <c r="A53" s="37" t="s">
        <v>12</v>
      </c>
      <c r="B53" s="37" t="s">
        <v>18</v>
      </c>
      <c r="C53" s="45">
        <v>27.69</v>
      </c>
      <c r="D53" s="45">
        <v>27.73</v>
      </c>
      <c r="E53" s="45">
        <v>27.65</v>
      </c>
      <c r="F53" s="45">
        <v>28.65</v>
      </c>
      <c r="G53" s="45">
        <v>28.83</v>
      </c>
      <c r="H53" s="45">
        <v>28.78</v>
      </c>
      <c r="I53" s="47">
        <f t="shared" si="11"/>
        <v>27.69</v>
      </c>
      <c r="J53" s="47">
        <f t="shared" si="12"/>
        <v>28.7533333333333</v>
      </c>
      <c r="K53" s="47">
        <f t="shared" si="13"/>
        <v>-1.06333333333333</v>
      </c>
      <c r="L53" s="47">
        <f>AVERAGE(K41:K43)</f>
        <v>-0.206666666666667</v>
      </c>
      <c r="M53" s="47">
        <f t="shared" si="14"/>
        <v>-0.856666666666666</v>
      </c>
      <c r="N53" s="45">
        <f t="shared" si="15"/>
        <v>1.81084952261669</v>
      </c>
    </row>
    <row r="54" ht="14.25" spans="1:14">
      <c r="A54" s="37" t="s">
        <v>12</v>
      </c>
      <c r="B54" s="37" t="s">
        <v>18</v>
      </c>
      <c r="C54" s="45">
        <v>27.78</v>
      </c>
      <c r="D54" s="45">
        <v>27.57</v>
      </c>
      <c r="E54" s="45">
        <v>27.49</v>
      </c>
      <c r="F54" s="45">
        <v>28.63</v>
      </c>
      <c r="G54" s="45">
        <v>28.86</v>
      </c>
      <c r="H54" s="45">
        <v>28.69</v>
      </c>
      <c r="I54" s="47">
        <f t="shared" si="11"/>
        <v>27.6133333333333</v>
      </c>
      <c r="J54" s="47">
        <f t="shared" si="12"/>
        <v>28.7266666666667</v>
      </c>
      <c r="K54" s="47">
        <f t="shared" si="13"/>
        <v>-1.11333333333333</v>
      </c>
      <c r="L54" s="47">
        <f>AVERAGE(K41:K43)</f>
        <v>-0.206666666666667</v>
      </c>
      <c r="M54" s="47">
        <f t="shared" si="14"/>
        <v>-0.906666666666663</v>
      </c>
      <c r="N54" s="45">
        <f t="shared" si="15"/>
        <v>1.87470899311995</v>
      </c>
    </row>
    <row r="55" ht="14.25" spans="1:14">
      <c r="A55" s="37" t="s">
        <v>12</v>
      </c>
      <c r="B55" s="37" t="s">
        <v>18</v>
      </c>
      <c r="C55" s="45">
        <v>27.74</v>
      </c>
      <c r="D55" s="45">
        <v>27.65</v>
      </c>
      <c r="E55" s="45">
        <v>27.44</v>
      </c>
      <c r="F55" s="45">
        <v>28.72</v>
      </c>
      <c r="G55" s="45">
        <v>28.67</v>
      </c>
      <c r="H55" s="45">
        <v>28.74</v>
      </c>
      <c r="I55" s="47">
        <f t="shared" si="11"/>
        <v>27.61</v>
      </c>
      <c r="J55" s="47">
        <f t="shared" si="12"/>
        <v>28.71</v>
      </c>
      <c r="K55" s="47">
        <f t="shared" si="13"/>
        <v>-1.1</v>
      </c>
      <c r="L55" s="47">
        <f>AVERAGE(K41:K43)</f>
        <v>-0.206666666666667</v>
      </c>
      <c r="M55" s="47">
        <f t="shared" si="14"/>
        <v>-0.893333333333331</v>
      </c>
      <c r="N55" s="45">
        <f t="shared" si="15"/>
        <v>1.85746282007709</v>
      </c>
    </row>
    <row r="56" ht="14.25" spans="1:14">
      <c r="A56" s="37" t="s">
        <v>13</v>
      </c>
      <c r="B56" s="37" t="s">
        <v>18</v>
      </c>
      <c r="C56" s="45">
        <v>25.84</v>
      </c>
      <c r="D56" s="45">
        <v>25.75</v>
      </c>
      <c r="E56" s="45">
        <v>25.94</v>
      </c>
      <c r="F56" s="45">
        <v>27.07</v>
      </c>
      <c r="G56" s="45">
        <v>27.12</v>
      </c>
      <c r="H56" s="45">
        <v>27.21</v>
      </c>
      <c r="I56" s="47">
        <f t="shared" si="11"/>
        <v>25.8433333333333</v>
      </c>
      <c r="J56" s="47">
        <f t="shared" si="12"/>
        <v>27.1333333333333</v>
      </c>
      <c r="K56" s="47">
        <f t="shared" si="13"/>
        <v>-1.29</v>
      </c>
      <c r="L56" s="47">
        <f>AVERAGE(K50:K52)</f>
        <v>-0.0899999999999999</v>
      </c>
      <c r="M56" s="47">
        <f t="shared" si="14"/>
        <v>-1.2</v>
      </c>
      <c r="N56" s="45">
        <f t="shared" si="15"/>
        <v>2.29739670999407</v>
      </c>
    </row>
    <row r="57" ht="14.25" spans="1:14">
      <c r="A57" s="37" t="s">
        <v>13</v>
      </c>
      <c r="B57" s="37" t="s">
        <v>18</v>
      </c>
      <c r="C57" s="45">
        <v>25.62</v>
      </c>
      <c r="D57" s="45">
        <v>25.71</v>
      </c>
      <c r="E57" s="45">
        <v>25.93</v>
      </c>
      <c r="F57" s="45">
        <v>27.09</v>
      </c>
      <c r="G57" s="45">
        <v>27.02</v>
      </c>
      <c r="H57" s="45">
        <v>27.14</v>
      </c>
      <c r="I57" s="47">
        <f t="shared" si="11"/>
        <v>25.7533333333333</v>
      </c>
      <c r="J57" s="47">
        <f t="shared" si="12"/>
        <v>27.0833333333333</v>
      </c>
      <c r="K57" s="47">
        <f t="shared" si="13"/>
        <v>-1.33</v>
      </c>
      <c r="L57" s="47">
        <f>AVERAGE(K50:K52)</f>
        <v>-0.0899999999999999</v>
      </c>
      <c r="M57" s="47">
        <f t="shared" si="14"/>
        <v>-1.24</v>
      </c>
      <c r="N57" s="45">
        <f t="shared" si="15"/>
        <v>2.36198532285906</v>
      </c>
    </row>
    <row r="58" ht="14.25" spans="1:14">
      <c r="A58" s="37" t="s">
        <v>13</v>
      </c>
      <c r="B58" s="37" t="s">
        <v>18</v>
      </c>
      <c r="C58" s="45">
        <v>25.98</v>
      </c>
      <c r="D58" s="45">
        <v>25.82</v>
      </c>
      <c r="E58" s="45">
        <v>25.87</v>
      </c>
      <c r="F58" s="45">
        <v>27.13</v>
      </c>
      <c r="G58" s="45">
        <v>27.23</v>
      </c>
      <c r="H58" s="45">
        <v>27.05</v>
      </c>
      <c r="I58" s="47">
        <f t="shared" si="11"/>
        <v>25.89</v>
      </c>
      <c r="J58" s="47">
        <f t="shared" si="12"/>
        <v>27.1366666666667</v>
      </c>
      <c r="K58" s="47">
        <f t="shared" si="13"/>
        <v>-1.24666666666667</v>
      </c>
      <c r="L58" s="47">
        <f>AVERAGE(K50:K52)</f>
        <v>-0.0899999999999999</v>
      </c>
      <c r="M58" s="47">
        <f t="shared" si="14"/>
        <v>-1.15666666666667</v>
      </c>
      <c r="N58" s="45">
        <f t="shared" si="15"/>
        <v>2.22941727317784</v>
      </c>
    </row>
    <row r="59" ht="14.25" spans="1:14">
      <c r="A59" s="37" t="s">
        <v>14</v>
      </c>
      <c r="B59" s="37" t="s">
        <v>18</v>
      </c>
      <c r="C59" s="45">
        <v>26.96</v>
      </c>
      <c r="D59" s="45">
        <v>26.8</v>
      </c>
      <c r="E59" s="45">
        <v>26.92</v>
      </c>
      <c r="F59" s="45">
        <v>27.51</v>
      </c>
      <c r="G59" s="45">
        <v>27.43</v>
      </c>
      <c r="H59" s="45">
        <v>27.3</v>
      </c>
      <c r="I59" s="47">
        <f t="shared" si="11"/>
        <v>26.8933333333333</v>
      </c>
      <c r="J59" s="47">
        <f t="shared" si="12"/>
        <v>27.4133333333333</v>
      </c>
      <c r="K59" s="47">
        <f t="shared" si="13"/>
        <v>-0.519999999999996</v>
      </c>
      <c r="L59" s="47">
        <f>AVERAGE(K50:K52)</f>
        <v>-0.0899999999999999</v>
      </c>
      <c r="M59" s="47">
        <f t="shared" si="14"/>
        <v>-0.429999999999996</v>
      </c>
      <c r="N59" s="45">
        <f t="shared" si="15"/>
        <v>1.34723357686569</v>
      </c>
    </row>
    <row r="60" ht="14.25" spans="1:14">
      <c r="A60" s="37" t="s">
        <v>14</v>
      </c>
      <c r="B60" s="37" t="s">
        <v>18</v>
      </c>
      <c r="C60" s="45">
        <v>26.81</v>
      </c>
      <c r="D60" s="45">
        <v>26.85</v>
      </c>
      <c r="E60" s="45">
        <v>26.73</v>
      </c>
      <c r="F60" s="45">
        <v>27.23</v>
      </c>
      <c r="G60" s="45">
        <v>27.48</v>
      </c>
      <c r="H60" s="45">
        <v>27.21</v>
      </c>
      <c r="I60" s="47">
        <f t="shared" si="11"/>
        <v>26.7966666666667</v>
      </c>
      <c r="J60" s="47">
        <f t="shared" si="12"/>
        <v>27.3066666666667</v>
      </c>
      <c r="K60" s="47">
        <f t="shared" si="13"/>
        <v>-0.510000000000002</v>
      </c>
      <c r="L60" s="47">
        <f>AVERAGE(K50:K52)</f>
        <v>-0.0899999999999999</v>
      </c>
      <c r="M60" s="47">
        <f t="shared" si="14"/>
        <v>-0.420000000000002</v>
      </c>
      <c r="N60" s="45">
        <f t="shared" si="15"/>
        <v>1.33792755478611</v>
      </c>
    </row>
    <row r="61" ht="14.25" spans="1:14">
      <c r="A61" s="37" t="s">
        <v>14</v>
      </c>
      <c r="B61" s="37" t="s">
        <v>18</v>
      </c>
      <c r="C61" s="45">
        <v>26.97</v>
      </c>
      <c r="D61" s="45">
        <v>26.98</v>
      </c>
      <c r="E61" s="45">
        <v>27.02</v>
      </c>
      <c r="F61" s="45">
        <v>27.64</v>
      </c>
      <c r="G61" s="45">
        <v>27.56</v>
      </c>
      <c r="H61" s="45">
        <v>27.43</v>
      </c>
      <c r="I61" s="47">
        <f t="shared" si="11"/>
        <v>26.99</v>
      </c>
      <c r="J61" s="47">
        <f t="shared" si="12"/>
        <v>27.5433333333333</v>
      </c>
      <c r="K61" s="47">
        <f t="shared" si="13"/>
        <v>-0.553333333333335</v>
      </c>
      <c r="L61" s="47">
        <f>AVERAGE(K50:K52)</f>
        <v>-0.0899999999999999</v>
      </c>
      <c r="M61" s="47">
        <f t="shared" si="14"/>
        <v>-0.463333333333335</v>
      </c>
      <c r="N61" s="45">
        <f t="shared" si="15"/>
        <v>1.37872366898578</v>
      </c>
    </row>
    <row r="62" ht="14.25" spans="1:14">
      <c r="A62" s="37" t="s">
        <v>10</v>
      </c>
      <c r="B62" s="37" t="s">
        <v>19</v>
      </c>
      <c r="C62" s="45">
        <v>27.43</v>
      </c>
      <c r="D62" s="45">
        <v>27.34</v>
      </c>
      <c r="E62" s="45">
        <v>27.22</v>
      </c>
      <c r="F62" s="45">
        <v>27.68</v>
      </c>
      <c r="G62" s="45">
        <v>27.51</v>
      </c>
      <c r="H62" s="45">
        <v>27.47</v>
      </c>
      <c r="I62" s="47">
        <f t="shared" si="11"/>
        <v>27.33</v>
      </c>
      <c r="J62" s="47">
        <f t="shared" si="12"/>
        <v>27.5533333333333</v>
      </c>
      <c r="K62" s="47">
        <f t="shared" si="13"/>
        <v>-0.223333333333333</v>
      </c>
      <c r="L62" s="47">
        <f>AVERAGE(K62:K64)</f>
        <v>-0.159999999999998</v>
      </c>
      <c r="M62" s="47">
        <f t="shared" si="14"/>
        <v>-0.0633333333333349</v>
      </c>
      <c r="N62" s="45">
        <f t="shared" si="15"/>
        <v>1.04487715286087</v>
      </c>
    </row>
    <row r="63" ht="14.25" spans="1:14">
      <c r="A63" s="37" t="s">
        <v>10</v>
      </c>
      <c r="B63" s="37" t="s">
        <v>19</v>
      </c>
      <c r="C63" s="45">
        <v>27.51</v>
      </c>
      <c r="D63" s="45">
        <v>27.45</v>
      </c>
      <c r="E63" s="45">
        <v>27.27</v>
      </c>
      <c r="F63" s="45">
        <v>27.64</v>
      </c>
      <c r="G63" s="45">
        <v>27.55</v>
      </c>
      <c r="H63" s="45">
        <v>27.52</v>
      </c>
      <c r="I63" s="47">
        <f t="shared" si="11"/>
        <v>27.41</v>
      </c>
      <c r="J63" s="47">
        <f t="shared" si="12"/>
        <v>27.57</v>
      </c>
      <c r="K63" s="47">
        <f t="shared" si="13"/>
        <v>-0.159999999999997</v>
      </c>
      <c r="L63" s="47">
        <f>AVERAGE(K62:K64)</f>
        <v>-0.159999999999998</v>
      </c>
      <c r="M63" s="47">
        <f t="shared" si="14"/>
        <v>1.19348975147204e-15</v>
      </c>
      <c r="N63" s="45">
        <f t="shared" si="15"/>
        <v>0.999999999999999</v>
      </c>
    </row>
    <row r="64" ht="14.25" spans="1:14">
      <c r="A64" s="37" t="s">
        <v>10</v>
      </c>
      <c r="B64" s="37" t="s">
        <v>19</v>
      </c>
      <c r="C64" s="45">
        <v>27.48</v>
      </c>
      <c r="D64" s="45">
        <v>27.52</v>
      </c>
      <c r="E64" s="45">
        <v>27.37</v>
      </c>
      <c r="F64" s="45">
        <v>27.65</v>
      </c>
      <c r="G64" s="45">
        <v>27.57</v>
      </c>
      <c r="H64" s="45">
        <v>27.44</v>
      </c>
      <c r="I64" s="47">
        <f t="shared" si="11"/>
        <v>27.4566666666667</v>
      </c>
      <c r="J64" s="47">
        <f t="shared" si="12"/>
        <v>27.5533333333333</v>
      </c>
      <c r="K64" s="47">
        <f t="shared" si="13"/>
        <v>-0.096666666666664</v>
      </c>
      <c r="L64" s="47">
        <f>AVERAGE(K62:K64)</f>
        <v>-0.159999999999998</v>
      </c>
      <c r="M64" s="47">
        <f t="shared" si="14"/>
        <v>0.0633333333333338</v>
      </c>
      <c r="N64" s="45">
        <f t="shared" si="15"/>
        <v>0.957050307073901</v>
      </c>
    </row>
    <row r="65" ht="14.25" spans="1:14">
      <c r="A65" s="37" t="s">
        <v>12</v>
      </c>
      <c r="B65" s="37" t="s">
        <v>19</v>
      </c>
      <c r="C65" s="45">
        <v>26.88</v>
      </c>
      <c r="D65" s="45">
        <v>26.81</v>
      </c>
      <c r="E65" s="45">
        <v>26.95</v>
      </c>
      <c r="F65" s="45">
        <v>28.48</v>
      </c>
      <c r="G65" s="45">
        <v>28.32</v>
      </c>
      <c r="H65" s="45">
        <v>28.28</v>
      </c>
      <c r="I65" s="47">
        <f t="shared" si="11"/>
        <v>26.88</v>
      </c>
      <c r="J65" s="47">
        <f t="shared" si="12"/>
        <v>28.36</v>
      </c>
      <c r="K65" s="47">
        <f t="shared" si="13"/>
        <v>-1.48</v>
      </c>
      <c r="L65" s="47">
        <f>AVERAGE(K59:K61)</f>
        <v>-0.527777777777777</v>
      </c>
      <c r="M65" s="47">
        <f t="shared" si="14"/>
        <v>-0.952222222222223</v>
      </c>
      <c r="N65" s="45">
        <f t="shared" si="15"/>
        <v>1.93485066656124</v>
      </c>
    </row>
    <row r="66" ht="14.25" spans="1:14">
      <c r="A66" s="37" t="s">
        <v>12</v>
      </c>
      <c r="B66" s="37" t="s">
        <v>19</v>
      </c>
      <c r="C66" s="45">
        <v>26.91</v>
      </c>
      <c r="D66" s="45">
        <v>26.78</v>
      </c>
      <c r="E66" s="45">
        <v>26.92</v>
      </c>
      <c r="F66" s="45">
        <v>28.48</v>
      </c>
      <c r="G66" s="45">
        <v>28.45</v>
      </c>
      <c r="H66" s="45">
        <v>28.23</v>
      </c>
      <c r="I66" s="47">
        <f t="shared" si="11"/>
        <v>26.87</v>
      </c>
      <c r="J66" s="47">
        <f t="shared" si="12"/>
        <v>28.3866666666667</v>
      </c>
      <c r="K66" s="47">
        <f t="shared" si="13"/>
        <v>-1.51666666666667</v>
      </c>
      <c r="L66" s="47">
        <f>AVERAGE(K59:K61)</f>
        <v>-0.527777777777777</v>
      </c>
      <c r="M66" s="47">
        <f t="shared" si="14"/>
        <v>-0.988888888888888</v>
      </c>
      <c r="N66" s="45">
        <f t="shared" si="15"/>
        <v>1.98465589252589</v>
      </c>
    </row>
    <row r="67" ht="14.25" spans="1:14">
      <c r="A67" s="37" t="s">
        <v>12</v>
      </c>
      <c r="B67" s="37" t="s">
        <v>19</v>
      </c>
      <c r="C67" s="45">
        <v>26.88</v>
      </c>
      <c r="D67" s="45">
        <v>26.92</v>
      </c>
      <c r="E67" s="45">
        <v>26.97</v>
      </c>
      <c r="F67" s="45">
        <v>28.34</v>
      </c>
      <c r="G67" s="45">
        <v>28.57</v>
      </c>
      <c r="H67" s="45">
        <v>28.37</v>
      </c>
      <c r="I67" s="47">
        <f t="shared" si="11"/>
        <v>26.9233333333333</v>
      </c>
      <c r="J67" s="47">
        <f t="shared" si="12"/>
        <v>28.4266666666667</v>
      </c>
      <c r="K67" s="47">
        <f t="shared" si="13"/>
        <v>-1.50333333333333</v>
      </c>
      <c r="L67" s="47">
        <f>AVERAGE(K59:K61)</f>
        <v>-0.527777777777777</v>
      </c>
      <c r="M67" s="47">
        <f t="shared" si="14"/>
        <v>-0.975555555555557</v>
      </c>
      <c r="N67" s="45">
        <f t="shared" si="15"/>
        <v>1.9663982754351</v>
      </c>
    </row>
    <row r="68" ht="14.25" spans="1:14">
      <c r="A68" s="37" t="s">
        <v>13</v>
      </c>
      <c r="B68" s="37" t="s">
        <v>19</v>
      </c>
      <c r="C68" s="45">
        <v>26.88</v>
      </c>
      <c r="D68" s="45">
        <v>26.81</v>
      </c>
      <c r="E68" s="45">
        <v>26.95</v>
      </c>
      <c r="F68" s="45">
        <v>28.48</v>
      </c>
      <c r="G68" s="45">
        <v>28.32</v>
      </c>
      <c r="H68" s="45">
        <v>28.28</v>
      </c>
      <c r="I68" s="47">
        <f t="shared" si="11"/>
        <v>26.88</v>
      </c>
      <c r="J68" s="47">
        <f t="shared" si="12"/>
        <v>28.36</v>
      </c>
      <c r="K68" s="47">
        <f t="shared" si="13"/>
        <v>-1.48</v>
      </c>
      <c r="L68" s="47">
        <f>AVERAGE(K62:K64)</f>
        <v>-0.159999999999998</v>
      </c>
      <c r="M68" s="47">
        <f t="shared" si="14"/>
        <v>-1.32</v>
      </c>
      <c r="N68" s="45">
        <f t="shared" si="15"/>
        <v>2.49666109780323</v>
      </c>
    </row>
    <row r="69" ht="14.25" spans="1:14">
      <c r="A69" s="37" t="s">
        <v>13</v>
      </c>
      <c r="B69" s="37" t="s">
        <v>19</v>
      </c>
      <c r="C69" s="45">
        <v>26.91</v>
      </c>
      <c r="D69" s="45">
        <v>26.78</v>
      </c>
      <c r="E69" s="45">
        <v>26.92</v>
      </c>
      <c r="F69" s="45">
        <v>28.48</v>
      </c>
      <c r="G69" s="45">
        <v>28.45</v>
      </c>
      <c r="H69" s="45">
        <v>28.23</v>
      </c>
      <c r="I69" s="47">
        <f t="shared" si="11"/>
        <v>26.87</v>
      </c>
      <c r="J69" s="47">
        <f t="shared" si="12"/>
        <v>28.3866666666667</v>
      </c>
      <c r="K69" s="47">
        <f t="shared" si="13"/>
        <v>-1.51666666666667</v>
      </c>
      <c r="L69" s="47">
        <f>AVERAGE(K62:K64)</f>
        <v>-0.159999999999998</v>
      </c>
      <c r="M69" s="47">
        <f t="shared" si="14"/>
        <v>-1.35666666666667</v>
      </c>
      <c r="N69" s="45">
        <f t="shared" si="15"/>
        <v>2.56092795430137</v>
      </c>
    </row>
    <row r="70" ht="14.25" spans="1:14">
      <c r="A70" s="37" t="s">
        <v>13</v>
      </c>
      <c r="B70" s="37" t="s">
        <v>19</v>
      </c>
      <c r="C70" s="45">
        <v>26.88</v>
      </c>
      <c r="D70" s="45">
        <v>26.92</v>
      </c>
      <c r="E70" s="45">
        <v>26.97</v>
      </c>
      <c r="F70" s="45">
        <v>28.34</v>
      </c>
      <c r="G70" s="45">
        <v>28.57</v>
      </c>
      <c r="H70" s="45">
        <v>28.37</v>
      </c>
      <c r="I70" s="47">
        <f t="shared" si="11"/>
        <v>26.9233333333333</v>
      </c>
      <c r="J70" s="47">
        <f t="shared" si="12"/>
        <v>28.4266666666667</v>
      </c>
      <c r="K70" s="47">
        <f t="shared" si="13"/>
        <v>-1.50333333333333</v>
      </c>
      <c r="L70" s="47">
        <f>AVERAGE(K62:K64)</f>
        <v>-0.159999999999998</v>
      </c>
      <c r="M70" s="47">
        <f t="shared" si="14"/>
        <v>-1.34333333333334</v>
      </c>
      <c r="N70" s="45">
        <f t="shared" si="15"/>
        <v>2.53736898764987</v>
      </c>
    </row>
    <row r="71" ht="14.25" spans="1:14">
      <c r="A71" s="37" t="s">
        <v>14</v>
      </c>
      <c r="B71" s="37" t="s">
        <v>19</v>
      </c>
      <c r="C71" s="45">
        <v>27.58</v>
      </c>
      <c r="D71" s="45">
        <v>27.56</v>
      </c>
      <c r="E71" s="45">
        <v>27.78</v>
      </c>
      <c r="F71" s="45">
        <v>28.67</v>
      </c>
      <c r="G71" s="45">
        <v>28.52</v>
      </c>
      <c r="H71" s="45">
        <v>28.56</v>
      </c>
      <c r="I71" s="47">
        <f t="shared" si="11"/>
        <v>27.64</v>
      </c>
      <c r="J71" s="47">
        <f t="shared" si="12"/>
        <v>28.5833333333333</v>
      </c>
      <c r="K71" s="47">
        <f t="shared" si="13"/>
        <v>-0.943333333333332</v>
      </c>
      <c r="L71" s="47">
        <f>AVERAGE(K59:K61)</f>
        <v>-0.527777777777777</v>
      </c>
      <c r="M71" s="47">
        <f t="shared" si="14"/>
        <v>-0.415555555555554</v>
      </c>
      <c r="N71" s="45">
        <f t="shared" si="15"/>
        <v>1.33381220497045</v>
      </c>
    </row>
    <row r="72" ht="14.25" spans="1:14">
      <c r="A72" s="37" t="s">
        <v>14</v>
      </c>
      <c r="B72" s="37" t="s">
        <v>19</v>
      </c>
      <c r="C72" s="45">
        <v>27.74</v>
      </c>
      <c r="D72" s="45">
        <v>27.63</v>
      </c>
      <c r="E72" s="45">
        <v>27.69</v>
      </c>
      <c r="F72" s="45">
        <v>28.71</v>
      </c>
      <c r="G72" s="45">
        <v>28.54</v>
      </c>
      <c r="H72" s="45">
        <v>28.58</v>
      </c>
      <c r="I72" s="47">
        <f t="shared" si="11"/>
        <v>27.6866666666667</v>
      </c>
      <c r="J72" s="47">
        <f t="shared" si="12"/>
        <v>28.61</v>
      </c>
      <c r="K72" s="47">
        <f t="shared" si="13"/>
        <v>-0.923333333333332</v>
      </c>
      <c r="L72" s="47">
        <f>AVERAGE(K59:K61)</f>
        <v>-0.527777777777777</v>
      </c>
      <c r="M72" s="47">
        <f t="shared" si="14"/>
        <v>-0.395555555555555</v>
      </c>
      <c r="N72" s="45">
        <f t="shared" si="15"/>
        <v>1.31544921819425</v>
      </c>
    </row>
    <row r="73" ht="14.25" spans="1:14">
      <c r="A73" s="37" t="s">
        <v>14</v>
      </c>
      <c r="B73" s="37" t="s">
        <v>19</v>
      </c>
      <c r="C73" s="45">
        <v>27.68</v>
      </c>
      <c r="D73" s="45">
        <v>27.69</v>
      </c>
      <c r="E73" s="45">
        <v>27.72</v>
      </c>
      <c r="F73" s="45">
        <v>28.68</v>
      </c>
      <c r="G73" s="45">
        <v>28.61</v>
      </c>
      <c r="H73" s="45">
        <v>28.53</v>
      </c>
      <c r="I73" s="47">
        <f t="shared" si="11"/>
        <v>27.6966666666667</v>
      </c>
      <c r="J73" s="47">
        <f t="shared" si="12"/>
        <v>28.6066666666667</v>
      </c>
      <c r="K73" s="47">
        <f t="shared" si="13"/>
        <v>-0.909999999999997</v>
      </c>
      <c r="L73" s="47">
        <f>AVERAGE(K59:K61)</f>
        <v>-0.527777777777777</v>
      </c>
      <c r="M73" s="47">
        <f t="shared" si="14"/>
        <v>-0.382222222222219</v>
      </c>
      <c r="N73" s="45">
        <f t="shared" si="15"/>
        <v>1.30334789210613</v>
      </c>
    </row>
    <row r="74" ht="14.25" spans="1:14">
      <c r="A74" s="37" t="s">
        <v>10</v>
      </c>
      <c r="B74" s="37" t="s">
        <v>20</v>
      </c>
      <c r="C74" s="45">
        <v>28.93</v>
      </c>
      <c r="D74" s="45">
        <v>28.97</v>
      </c>
      <c r="E74" s="45">
        <v>28.82</v>
      </c>
      <c r="F74" s="45">
        <v>28.86</v>
      </c>
      <c r="G74" s="45">
        <v>29.05</v>
      </c>
      <c r="H74" s="45">
        <v>29.09</v>
      </c>
      <c r="I74" s="47">
        <f t="shared" ref="I74:I80" si="16">AVERAGE(C74:E74)</f>
        <v>28.9066666666667</v>
      </c>
      <c r="J74" s="47">
        <f t="shared" ref="J74:J80" si="17">AVERAGE(F74:H74)</f>
        <v>29</v>
      </c>
      <c r="K74" s="47">
        <f t="shared" ref="K74:K80" si="18">I74-J74</f>
        <v>-0.0933333333333337</v>
      </c>
      <c r="L74" s="47">
        <f>AVERAGE(K74:K76)</f>
        <v>-0.0766666666666656</v>
      </c>
      <c r="M74" s="47">
        <f t="shared" ref="M74:M88" si="19">K74-L74</f>
        <v>-0.0166666666666681</v>
      </c>
      <c r="N74" s="45">
        <f t="shared" ref="N74:N80" si="20">2^-(M74)</f>
        <v>1.01161944030192</v>
      </c>
    </row>
    <row r="75" ht="14.25" spans="1:14">
      <c r="A75" s="37" t="s">
        <v>10</v>
      </c>
      <c r="B75" s="37" t="s">
        <v>20</v>
      </c>
      <c r="C75" s="45">
        <v>28.96</v>
      </c>
      <c r="D75" s="45">
        <v>28.84</v>
      </c>
      <c r="E75" s="45">
        <v>28.89</v>
      </c>
      <c r="F75" s="45">
        <v>29.02</v>
      </c>
      <c r="G75" s="45">
        <v>29.06</v>
      </c>
      <c r="H75" s="45">
        <v>28.93</v>
      </c>
      <c r="I75" s="47">
        <f t="shared" si="16"/>
        <v>28.8966666666667</v>
      </c>
      <c r="J75" s="47">
        <f t="shared" si="17"/>
        <v>29.0033333333333</v>
      </c>
      <c r="K75" s="47">
        <f t="shared" si="18"/>
        <v>-0.106666666666666</v>
      </c>
      <c r="L75" s="47">
        <f>AVERAGE(K74:K76)</f>
        <v>-0.0766666666666656</v>
      </c>
      <c r="M75" s="47">
        <f t="shared" si="19"/>
        <v>-0.03</v>
      </c>
      <c r="N75" s="45">
        <f t="shared" si="20"/>
        <v>1.02101212570719</v>
      </c>
    </row>
    <row r="76" ht="14.25" spans="1:14">
      <c r="A76" s="37" t="s">
        <v>10</v>
      </c>
      <c r="B76" s="37" t="s">
        <v>20</v>
      </c>
      <c r="C76" s="45">
        <v>28.92</v>
      </c>
      <c r="D76" s="45">
        <v>28.89</v>
      </c>
      <c r="E76" s="45">
        <v>29.01</v>
      </c>
      <c r="F76" s="45">
        <v>28.93</v>
      </c>
      <c r="G76" s="45">
        <v>28.97</v>
      </c>
      <c r="H76" s="45">
        <v>29.01</v>
      </c>
      <c r="I76" s="47">
        <f t="shared" si="16"/>
        <v>28.94</v>
      </c>
      <c r="J76" s="47">
        <f t="shared" si="17"/>
        <v>28.97</v>
      </c>
      <c r="K76" s="47">
        <f t="shared" si="18"/>
        <v>-0.0299999999999976</v>
      </c>
      <c r="L76" s="47">
        <f>AVERAGE(K74:K76)</f>
        <v>-0.0766666666666656</v>
      </c>
      <c r="M76" s="47">
        <f t="shared" si="19"/>
        <v>0.046666666666668</v>
      </c>
      <c r="N76" s="45">
        <f t="shared" si="20"/>
        <v>0.968170695982882</v>
      </c>
    </row>
    <row r="77" ht="14.25" spans="1:14">
      <c r="A77" s="37" t="s">
        <v>12</v>
      </c>
      <c r="B77" s="37" t="s">
        <v>20</v>
      </c>
      <c r="C77" s="45">
        <v>27.56</v>
      </c>
      <c r="D77" s="45">
        <v>27.67</v>
      </c>
      <c r="E77" s="45">
        <v>27.46</v>
      </c>
      <c r="F77" s="45">
        <v>28.86</v>
      </c>
      <c r="G77" s="45">
        <v>28.91</v>
      </c>
      <c r="H77" s="45">
        <v>28.87</v>
      </c>
      <c r="I77" s="47">
        <f t="shared" si="16"/>
        <v>27.5633333333333</v>
      </c>
      <c r="J77" s="47">
        <f t="shared" si="17"/>
        <v>28.88</v>
      </c>
      <c r="K77" s="47">
        <f t="shared" si="18"/>
        <v>-1.31666666666667</v>
      </c>
      <c r="L77" s="47">
        <f>AVERAGE(K74:K76)</f>
        <v>-0.0766666666666656</v>
      </c>
      <c r="M77" s="47">
        <f t="shared" si="19"/>
        <v>-1.24</v>
      </c>
      <c r="N77" s="45">
        <f t="shared" si="20"/>
        <v>2.36198532285906</v>
      </c>
    </row>
    <row r="78" ht="14.25" spans="1:14">
      <c r="A78" s="37" t="s">
        <v>12</v>
      </c>
      <c r="B78" s="37" t="s">
        <v>20</v>
      </c>
      <c r="C78" s="45">
        <v>27.54</v>
      </c>
      <c r="D78" s="45">
        <v>27.61</v>
      </c>
      <c r="E78" s="45">
        <v>27.47</v>
      </c>
      <c r="F78" s="45">
        <v>28.87</v>
      </c>
      <c r="G78" s="45">
        <v>28.55</v>
      </c>
      <c r="H78" s="45">
        <v>28.98</v>
      </c>
      <c r="I78" s="47">
        <f t="shared" si="16"/>
        <v>27.54</v>
      </c>
      <c r="J78" s="47">
        <f t="shared" si="17"/>
        <v>28.8</v>
      </c>
      <c r="K78" s="47">
        <f t="shared" si="18"/>
        <v>-1.26</v>
      </c>
      <c r="L78" s="47">
        <f>AVERAGE(K74:K76)</f>
        <v>-0.0766666666666656</v>
      </c>
      <c r="M78" s="47">
        <f t="shared" si="19"/>
        <v>-1.18333333333333</v>
      </c>
      <c r="N78" s="45">
        <f t="shared" si="20"/>
        <v>2.27100885814175</v>
      </c>
    </row>
    <row r="79" ht="14.25" spans="1:14">
      <c r="A79" s="37" t="s">
        <v>12</v>
      </c>
      <c r="B79" s="37" t="s">
        <v>20</v>
      </c>
      <c r="C79" s="45">
        <v>27.48</v>
      </c>
      <c r="D79" s="45">
        <v>27.53</v>
      </c>
      <c r="E79" s="45">
        <v>27.42</v>
      </c>
      <c r="F79" s="45">
        <v>28.95</v>
      </c>
      <c r="G79" s="45">
        <v>28.92</v>
      </c>
      <c r="H79" s="45">
        <v>28.29</v>
      </c>
      <c r="I79" s="47">
        <f t="shared" si="16"/>
        <v>27.4766666666667</v>
      </c>
      <c r="J79" s="47">
        <f t="shared" si="17"/>
        <v>28.72</v>
      </c>
      <c r="K79" s="47">
        <f t="shared" si="18"/>
        <v>-1.24333333333333</v>
      </c>
      <c r="L79" s="47">
        <f>AVERAGE(K74:K76)</f>
        <v>-0.0766666666666656</v>
      </c>
      <c r="M79" s="47">
        <f t="shared" si="19"/>
        <v>-1.16666666666666</v>
      </c>
      <c r="N79" s="45">
        <f t="shared" si="20"/>
        <v>2.24492409661874</v>
      </c>
    </row>
    <row r="80" ht="14.25" spans="1:14">
      <c r="A80" s="37" t="s">
        <v>13</v>
      </c>
      <c r="B80" s="37" t="s">
        <v>20</v>
      </c>
      <c r="C80" s="45">
        <v>27.98</v>
      </c>
      <c r="D80" s="45">
        <v>27.93</v>
      </c>
      <c r="E80" s="45">
        <v>27.89</v>
      </c>
      <c r="F80" s="45">
        <v>28.92</v>
      </c>
      <c r="G80" s="45">
        <v>28.85</v>
      </c>
      <c r="H80" s="45">
        <v>28.91</v>
      </c>
      <c r="I80" s="47">
        <f t="shared" ref="I80:I100" si="21">AVERAGE(C80:E80)</f>
        <v>27.9333333333333</v>
      </c>
      <c r="J80" s="47">
        <f t="shared" ref="J80:J100" si="22">AVERAGE(F80:H80)</f>
        <v>28.8933333333333</v>
      </c>
      <c r="K80" s="47">
        <f t="shared" ref="K80:K100" si="23">I80-J80</f>
        <v>-0.960000000000001</v>
      </c>
      <c r="L80" s="47">
        <f>AVERAGE(K74:K76)</f>
        <v>-0.0766666666666656</v>
      </c>
      <c r="M80" s="47">
        <f t="shared" si="19"/>
        <v>-0.883333333333335</v>
      </c>
      <c r="N80" s="45">
        <f t="shared" ref="N80:N100" si="24">2^-(M80)</f>
        <v>1.84463238717188</v>
      </c>
    </row>
    <row r="81" ht="14.25" spans="1:14">
      <c r="A81" s="37" t="s">
        <v>13</v>
      </c>
      <c r="B81" s="37" t="s">
        <v>20</v>
      </c>
      <c r="C81" s="45">
        <v>27.82</v>
      </c>
      <c r="D81" s="45">
        <v>27.91</v>
      </c>
      <c r="E81" s="45">
        <v>27.87</v>
      </c>
      <c r="F81" s="45">
        <v>28.98</v>
      </c>
      <c r="G81" s="45">
        <v>28.86</v>
      </c>
      <c r="H81" s="45">
        <v>28.81</v>
      </c>
      <c r="I81" s="47">
        <f t="shared" si="21"/>
        <v>27.8666666666667</v>
      </c>
      <c r="J81" s="47">
        <f t="shared" si="22"/>
        <v>28.8833333333333</v>
      </c>
      <c r="K81" s="47">
        <f t="shared" si="23"/>
        <v>-1.01666666666667</v>
      </c>
      <c r="L81" s="47">
        <f>AVERAGE(K74:K76)</f>
        <v>-0.0766666666666656</v>
      </c>
      <c r="M81" s="47">
        <f t="shared" si="19"/>
        <v>-0.94</v>
      </c>
      <c r="N81" s="45">
        <f t="shared" si="24"/>
        <v>1.91852823865053</v>
      </c>
    </row>
    <row r="82" ht="14.25" spans="1:14">
      <c r="A82" s="37" t="s">
        <v>13</v>
      </c>
      <c r="B82" s="37" t="s">
        <v>20</v>
      </c>
      <c r="C82" s="45">
        <v>27.91</v>
      </c>
      <c r="D82" s="45">
        <v>27.99</v>
      </c>
      <c r="E82" s="45">
        <v>27.93</v>
      </c>
      <c r="F82" s="45">
        <v>28.91</v>
      </c>
      <c r="G82" s="45">
        <v>28.95</v>
      </c>
      <c r="H82" s="45">
        <v>29.04</v>
      </c>
      <c r="I82" s="47">
        <f t="shared" si="21"/>
        <v>27.9433333333333</v>
      </c>
      <c r="J82" s="47">
        <f t="shared" si="22"/>
        <v>28.9666666666667</v>
      </c>
      <c r="K82" s="47">
        <f t="shared" si="23"/>
        <v>-1.02333333333334</v>
      </c>
      <c r="L82" s="47">
        <f>AVERAGE(K74:K76)</f>
        <v>-0.0766666666666656</v>
      </c>
      <c r="M82" s="47">
        <f t="shared" si="19"/>
        <v>-0.946666666666671</v>
      </c>
      <c r="N82" s="45">
        <f t="shared" si="24"/>
        <v>1.92741423678311</v>
      </c>
    </row>
    <row r="83" s="40" customFormat="1" ht="14.25" spans="1:14">
      <c r="A83" s="37" t="s">
        <v>14</v>
      </c>
      <c r="B83" s="37" t="s">
        <v>20</v>
      </c>
      <c r="C83" s="45">
        <v>28.53</v>
      </c>
      <c r="D83" s="45">
        <v>28.61</v>
      </c>
      <c r="E83" s="45">
        <v>28.57</v>
      </c>
      <c r="F83" s="45">
        <v>28.81</v>
      </c>
      <c r="G83" s="45">
        <v>29.04</v>
      </c>
      <c r="H83" s="45">
        <v>29.08</v>
      </c>
      <c r="I83" s="47">
        <f t="shared" si="21"/>
        <v>28.57</v>
      </c>
      <c r="J83" s="47">
        <f t="shared" si="22"/>
        <v>28.9766666666667</v>
      </c>
      <c r="K83" s="47">
        <f t="shared" si="23"/>
        <v>-0.406666666666659</v>
      </c>
      <c r="L83" s="47">
        <f>AVERAGE(K74:K76)</f>
        <v>-0.0766666666666656</v>
      </c>
      <c r="M83" s="47">
        <f t="shared" si="19"/>
        <v>-0.329999999999994</v>
      </c>
      <c r="N83" s="45">
        <f t="shared" si="24"/>
        <v>1.25701337452182</v>
      </c>
    </row>
    <row r="84" ht="14.25" spans="1:14">
      <c r="A84" s="37" t="s">
        <v>14</v>
      </c>
      <c r="B84" s="37" t="s">
        <v>20</v>
      </c>
      <c r="C84" s="45">
        <v>28.62</v>
      </c>
      <c r="D84" s="45">
        <v>28.64</v>
      </c>
      <c r="E84" s="45">
        <v>28.56</v>
      </c>
      <c r="F84" s="45">
        <v>28.98</v>
      </c>
      <c r="G84" s="45">
        <v>28.86</v>
      </c>
      <c r="H84" s="45">
        <v>28.99</v>
      </c>
      <c r="I84" s="47">
        <f t="shared" si="21"/>
        <v>28.6066666666667</v>
      </c>
      <c r="J84" s="47">
        <f t="shared" si="22"/>
        <v>28.9433333333333</v>
      </c>
      <c r="K84" s="47">
        <f t="shared" si="23"/>
        <v>-0.336666666666662</v>
      </c>
      <c r="L84" s="47">
        <f>AVERAGE(K74:K76)</f>
        <v>-0.0766666666666656</v>
      </c>
      <c r="M84" s="47">
        <f t="shared" si="19"/>
        <v>-0.259999999999997</v>
      </c>
      <c r="N84" s="45">
        <f t="shared" si="24"/>
        <v>1.19747870461893</v>
      </c>
    </row>
    <row r="85" ht="14.25" spans="1:14">
      <c r="A85" s="37" t="s">
        <v>14</v>
      </c>
      <c r="B85" s="37" t="s">
        <v>20</v>
      </c>
      <c r="C85" s="45">
        <v>28.66</v>
      </c>
      <c r="D85" s="45">
        <v>28.69</v>
      </c>
      <c r="E85" s="45">
        <v>28.75</v>
      </c>
      <c r="F85" s="45">
        <v>29.02</v>
      </c>
      <c r="G85" s="45">
        <v>29.05</v>
      </c>
      <c r="H85" s="45">
        <v>29.11</v>
      </c>
      <c r="I85" s="47">
        <f t="shared" si="21"/>
        <v>28.7</v>
      </c>
      <c r="J85" s="47">
        <f t="shared" si="22"/>
        <v>29.06</v>
      </c>
      <c r="K85" s="47">
        <f t="shared" si="23"/>
        <v>-0.360000000000003</v>
      </c>
      <c r="L85" s="47">
        <f>AVERAGE(K74:K76)</f>
        <v>-0.0766666666666656</v>
      </c>
      <c r="M85" s="47">
        <f t="shared" si="19"/>
        <v>-0.283333333333337</v>
      </c>
      <c r="N85" s="45">
        <f t="shared" si="24"/>
        <v>1.21700351367059</v>
      </c>
    </row>
    <row r="86" ht="14.25" spans="1:14">
      <c r="A86" s="37" t="s">
        <v>10</v>
      </c>
      <c r="B86" s="37" t="s">
        <v>21</v>
      </c>
      <c r="C86" s="45">
        <v>28.35</v>
      </c>
      <c r="D86" s="45">
        <v>28.53</v>
      </c>
      <c r="E86" s="45">
        <v>28.58</v>
      </c>
      <c r="F86" s="45">
        <v>28.28</v>
      </c>
      <c r="G86" s="45">
        <v>28.46</v>
      </c>
      <c r="H86" s="45">
        <v>28.51</v>
      </c>
      <c r="I86" s="47">
        <f t="shared" si="21"/>
        <v>28.4866666666667</v>
      </c>
      <c r="J86" s="47">
        <f t="shared" si="22"/>
        <v>28.4166666666667</v>
      </c>
      <c r="K86" s="47">
        <f t="shared" si="23"/>
        <v>0.0700000000000003</v>
      </c>
      <c r="L86" s="47">
        <f>AVERAGE(K86:K88)</f>
        <v>0.0899999999999999</v>
      </c>
      <c r="M86" s="47">
        <f t="shared" si="19"/>
        <v>-0.0199999999999996</v>
      </c>
      <c r="N86" s="45">
        <f t="shared" si="24"/>
        <v>1.01395947979003</v>
      </c>
    </row>
    <row r="87" ht="14.25" spans="1:14">
      <c r="A87" s="37" t="s">
        <v>10</v>
      </c>
      <c r="B87" s="37" t="s">
        <v>21</v>
      </c>
      <c r="C87" s="45">
        <v>28.62</v>
      </c>
      <c r="D87" s="45">
        <v>28.57</v>
      </c>
      <c r="E87" s="45">
        <v>28.41</v>
      </c>
      <c r="F87" s="45">
        <v>28.32</v>
      </c>
      <c r="G87" s="45">
        <v>28.45</v>
      </c>
      <c r="H87" s="45">
        <v>28.36</v>
      </c>
      <c r="I87" s="47">
        <f t="shared" si="21"/>
        <v>28.5333333333333</v>
      </c>
      <c r="J87" s="47">
        <f t="shared" si="22"/>
        <v>28.3766666666667</v>
      </c>
      <c r="K87" s="47">
        <f t="shared" si="23"/>
        <v>0.156666666666666</v>
      </c>
      <c r="L87" s="47">
        <f>AVERAGE(K86:K88)</f>
        <v>0.0899999999999999</v>
      </c>
      <c r="M87" s="47">
        <f t="shared" si="19"/>
        <v>0.0666666666666664</v>
      </c>
      <c r="N87" s="45">
        <f t="shared" si="24"/>
        <v>0.954841603910417</v>
      </c>
    </row>
    <row r="88" ht="14.25" spans="1:14">
      <c r="A88" s="37" t="s">
        <v>10</v>
      </c>
      <c r="B88" s="37" t="s">
        <v>21</v>
      </c>
      <c r="C88" s="45">
        <v>28.77</v>
      </c>
      <c r="D88" s="45">
        <v>28.42</v>
      </c>
      <c r="E88" s="45">
        <v>28.26</v>
      </c>
      <c r="F88" s="45">
        <v>28.53</v>
      </c>
      <c r="G88" s="45">
        <v>28.37</v>
      </c>
      <c r="H88" s="45">
        <v>28.42</v>
      </c>
      <c r="I88" s="47">
        <f t="shared" si="21"/>
        <v>28.4833333333333</v>
      </c>
      <c r="J88" s="47">
        <f t="shared" si="22"/>
        <v>28.44</v>
      </c>
      <c r="K88" s="47">
        <f t="shared" si="23"/>
        <v>0.043333333333333</v>
      </c>
      <c r="L88" s="47">
        <f>AVERAGE(K86:K88)</f>
        <v>0.0899999999999999</v>
      </c>
      <c r="M88" s="47">
        <f t="shared" si="19"/>
        <v>-0.0466666666666669</v>
      </c>
      <c r="N88" s="45">
        <f t="shared" si="24"/>
        <v>1.03287571514939</v>
      </c>
    </row>
    <row r="89" ht="14.25" spans="1:14">
      <c r="A89" s="37" t="s">
        <v>12</v>
      </c>
      <c r="B89" s="37" t="s">
        <v>21</v>
      </c>
      <c r="C89" s="45">
        <v>27.61</v>
      </c>
      <c r="D89" s="45">
        <v>27.84</v>
      </c>
      <c r="E89" s="45">
        <v>27.73</v>
      </c>
      <c r="F89" s="45">
        <v>28.85</v>
      </c>
      <c r="G89" s="45">
        <v>28.68</v>
      </c>
      <c r="H89" s="45">
        <v>28.32</v>
      </c>
      <c r="I89" s="47">
        <f t="shared" si="21"/>
        <v>27.7266666666667</v>
      </c>
      <c r="J89" s="47">
        <f t="shared" si="22"/>
        <v>28.6166666666667</v>
      </c>
      <c r="K89" s="47">
        <f t="shared" si="23"/>
        <v>-0.889999999999993</v>
      </c>
      <c r="L89" s="47">
        <f>AVERAGE(K86:K88)</f>
        <v>0.0899999999999999</v>
      </c>
      <c r="M89" s="47">
        <f t="shared" ref="M89:M97" si="25">K89-L89</f>
        <v>-0.979999999999993</v>
      </c>
      <c r="N89" s="45">
        <f t="shared" si="24"/>
        <v>1.97246540898671</v>
      </c>
    </row>
    <row r="90" ht="14.25" spans="1:14">
      <c r="A90" s="37" t="s">
        <v>12</v>
      </c>
      <c r="B90" s="37" t="s">
        <v>21</v>
      </c>
      <c r="C90" s="45">
        <v>27.46</v>
      </c>
      <c r="D90" s="45">
        <v>27.67</v>
      </c>
      <c r="E90" s="45">
        <v>27.65</v>
      </c>
      <c r="F90" s="45">
        <v>28.58</v>
      </c>
      <c r="G90" s="45">
        <v>28.42</v>
      </c>
      <c r="H90" s="45">
        <v>28.38</v>
      </c>
      <c r="I90" s="47">
        <f t="shared" si="21"/>
        <v>27.5933333333333</v>
      </c>
      <c r="J90" s="47">
        <f t="shared" si="22"/>
        <v>28.46</v>
      </c>
      <c r="K90" s="47">
        <f t="shared" si="23"/>
        <v>-0.866666666666664</v>
      </c>
      <c r="L90" s="47">
        <f>AVERAGE(K86:K88)</f>
        <v>0.0899999999999999</v>
      </c>
      <c r="M90" s="47">
        <f t="shared" si="25"/>
        <v>-0.956666666666664</v>
      </c>
      <c r="N90" s="45">
        <f t="shared" si="24"/>
        <v>1.94082046298708</v>
      </c>
    </row>
    <row r="91" ht="14.25" spans="1:14">
      <c r="A91" s="37" t="s">
        <v>12</v>
      </c>
      <c r="B91" s="37" t="s">
        <v>21</v>
      </c>
      <c r="C91" s="45">
        <v>27.56</v>
      </c>
      <c r="D91" s="45">
        <v>27.42</v>
      </c>
      <c r="E91" s="45">
        <v>27.61</v>
      </c>
      <c r="F91" s="45">
        <v>28.51</v>
      </c>
      <c r="G91" s="45">
        <v>28.34</v>
      </c>
      <c r="H91" s="45">
        <v>28.36</v>
      </c>
      <c r="I91" s="47">
        <f t="shared" si="21"/>
        <v>27.53</v>
      </c>
      <c r="J91" s="47">
        <f t="shared" si="22"/>
        <v>28.4033333333333</v>
      </c>
      <c r="K91" s="47">
        <f t="shared" si="23"/>
        <v>-0.873333333333335</v>
      </c>
      <c r="L91" s="47">
        <f>AVERAGE(K86:K88)</f>
        <v>0.0899999999999999</v>
      </c>
      <c r="M91" s="47">
        <f t="shared" si="25"/>
        <v>-0.963333333333335</v>
      </c>
      <c r="N91" s="45">
        <f t="shared" si="24"/>
        <v>1.94980971144448</v>
      </c>
    </row>
    <row r="92" ht="14.25" spans="1:14">
      <c r="A92" s="37" t="s">
        <v>13</v>
      </c>
      <c r="B92" s="37" t="s">
        <v>21</v>
      </c>
      <c r="C92" s="45">
        <v>27.35</v>
      </c>
      <c r="D92" s="45">
        <v>27.24</v>
      </c>
      <c r="E92" s="45">
        <v>27.28</v>
      </c>
      <c r="F92" s="45">
        <v>28.45</v>
      </c>
      <c r="G92" s="45">
        <v>28.29</v>
      </c>
      <c r="H92" s="45">
        <v>28.25</v>
      </c>
      <c r="I92" s="47">
        <f t="shared" si="21"/>
        <v>27.29</v>
      </c>
      <c r="J92" s="47">
        <f t="shared" si="22"/>
        <v>28.33</v>
      </c>
      <c r="K92" s="47">
        <f t="shared" si="23"/>
        <v>-1.04</v>
      </c>
      <c r="L92" s="47">
        <f>AVERAGE(K86:K88)</f>
        <v>0.0899999999999999</v>
      </c>
      <c r="M92" s="47">
        <f t="shared" si="25"/>
        <v>-1.13</v>
      </c>
      <c r="N92" s="45">
        <f t="shared" si="24"/>
        <v>2.18858740252148</v>
      </c>
    </row>
    <row r="93" ht="14.25" spans="1:14">
      <c r="A93" s="37" t="s">
        <v>13</v>
      </c>
      <c r="B93" s="37" t="s">
        <v>21</v>
      </c>
      <c r="C93" s="45">
        <v>27.17</v>
      </c>
      <c r="D93" s="45">
        <v>27.06</v>
      </c>
      <c r="E93" s="45">
        <v>27.13</v>
      </c>
      <c r="F93" s="45">
        <v>28.47</v>
      </c>
      <c r="G93" s="45">
        <v>28.51</v>
      </c>
      <c r="H93" s="45">
        <v>28.39</v>
      </c>
      <c r="I93" s="47">
        <f t="shared" si="21"/>
        <v>27.12</v>
      </c>
      <c r="J93" s="47">
        <f t="shared" si="22"/>
        <v>28.4566666666667</v>
      </c>
      <c r="K93" s="47">
        <f t="shared" si="23"/>
        <v>-1.33666666666667</v>
      </c>
      <c r="L93" s="47">
        <f>AVERAGE(K86:K88)</f>
        <v>0.0899999999999999</v>
      </c>
      <c r="M93" s="47">
        <f t="shared" si="25"/>
        <v>-1.42666666666667</v>
      </c>
      <c r="N93" s="45">
        <f t="shared" si="24"/>
        <v>2.68824879918684</v>
      </c>
    </row>
    <row r="94" ht="14.25" spans="1:14">
      <c r="A94" s="37" t="s">
        <v>13</v>
      </c>
      <c r="B94" s="37" t="s">
        <v>21</v>
      </c>
      <c r="C94" s="45">
        <v>27.14</v>
      </c>
      <c r="D94" s="45">
        <v>27.13</v>
      </c>
      <c r="E94" s="45">
        <v>27.17</v>
      </c>
      <c r="F94" s="45">
        <v>28.63</v>
      </c>
      <c r="G94" s="45">
        <v>28.47</v>
      </c>
      <c r="H94" s="45">
        <v>28.11</v>
      </c>
      <c r="I94" s="47">
        <f t="shared" si="21"/>
        <v>27.1466666666667</v>
      </c>
      <c r="J94" s="47">
        <f t="shared" si="22"/>
        <v>28.4033333333333</v>
      </c>
      <c r="K94" s="47">
        <f t="shared" si="23"/>
        <v>-1.25666666666667</v>
      </c>
      <c r="L94" s="47">
        <f>AVERAGE(K86:K88)</f>
        <v>0.0899999999999999</v>
      </c>
      <c r="M94" s="47">
        <f t="shared" si="25"/>
        <v>-1.34666666666667</v>
      </c>
      <c r="N94" s="45">
        <f t="shared" si="24"/>
        <v>2.54323833277161</v>
      </c>
    </row>
    <row r="95" ht="14.25" spans="1:14">
      <c r="A95" s="37" t="s">
        <v>14</v>
      </c>
      <c r="B95" s="37" t="s">
        <v>21</v>
      </c>
      <c r="C95" s="45">
        <v>28.39</v>
      </c>
      <c r="D95" s="45">
        <v>28.41</v>
      </c>
      <c r="E95" s="45">
        <v>28.28</v>
      </c>
      <c r="F95" s="45">
        <v>28.43</v>
      </c>
      <c r="G95" s="45">
        <v>28.62</v>
      </c>
      <c r="H95" s="45">
        <v>28.67</v>
      </c>
      <c r="I95" s="47">
        <f t="shared" si="21"/>
        <v>28.36</v>
      </c>
      <c r="J95" s="47">
        <f t="shared" si="22"/>
        <v>28.5733333333333</v>
      </c>
      <c r="K95" s="47">
        <f t="shared" si="23"/>
        <v>-0.213333333333335</v>
      </c>
      <c r="L95" s="47">
        <f>AVERAGE(K86:K88)</f>
        <v>0.0899999999999998</v>
      </c>
      <c r="M95" s="47">
        <f t="shared" si="25"/>
        <v>-0.303333333333335</v>
      </c>
      <c r="N95" s="45">
        <f t="shared" si="24"/>
        <v>1.23399224962407</v>
      </c>
    </row>
    <row r="96" ht="14.25" spans="1:14">
      <c r="A96" s="37" t="s">
        <v>14</v>
      </c>
      <c r="B96" s="37" t="s">
        <v>21</v>
      </c>
      <c r="C96" s="45">
        <v>28.45</v>
      </c>
      <c r="D96" s="45">
        <v>28.36</v>
      </c>
      <c r="E96" s="45">
        <v>28.42</v>
      </c>
      <c r="F96" s="45">
        <v>28.49</v>
      </c>
      <c r="G96" s="45">
        <v>28.68</v>
      </c>
      <c r="H96" s="45">
        <v>28.72</v>
      </c>
      <c r="I96" s="47">
        <f t="shared" si="21"/>
        <v>28.41</v>
      </c>
      <c r="J96" s="47">
        <f t="shared" si="22"/>
        <v>28.63</v>
      </c>
      <c r="K96" s="47">
        <f t="shared" si="23"/>
        <v>-0.219999999999999</v>
      </c>
      <c r="L96" s="47">
        <f>AVERAGE(K86:K88)</f>
        <v>0.0899999999999999</v>
      </c>
      <c r="M96" s="47">
        <f t="shared" si="25"/>
        <v>-0.309999999999999</v>
      </c>
      <c r="N96" s="45">
        <f t="shared" si="24"/>
        <v>1.23970769993899</v>
      </c>
    </row>
    <row r="97" ht="14.25" spans="1:14">
      <c r="A97" s="37" t="s">
        <v>14</v>
      </c>
      <c r="B97" s="37" t="s">
        <v>21</v>
      </c>
      <c r="C97" s="45">
        <v>28.35</v>
      </c>
      <c r="D97" s="45">
        <v>28.22</v>
      </c>
      <c r="E97" s="45">
        <v>28.29</v>
      </c>
      <c r="F97" s="45">
        <v>28.75</v>
      </c>
      <c r="G97" s="45">
        <v>28.58</v>
      </c>
      <c r="H97" s="45">
        <v>28.22</v>
      </c>
      <c r="I97" s="47">
        <f t="shared" si="21"/>
        <v>28.2866666666667</v>
      </c>
      <c r="J97" s="47">
        <f t="shared" si="22"/>
        <v>28.5166666666667</v>
      </c>
      <c r="K97" s="47">
        <f t="shared" si="23"/>
        <v>-0.23</v>
      </c>
      <c r="L97" s="47">
        <f>AVERAGE(K86:K88)</f>
        <v>0.0899999999999999</v>
      </c>
      <c r="M97" s="47">
        <f t="shared" si="25"/>
        <v>-0.32</v>
      </c>
      <c r="N97" s="45">
        <f t="shared" si="24"/>
        <v>1.24833054890161</v>
      </c>
    </row>
    <row r="98" spans="2:8">
      <c r="B98" s="38"/>
      <c r="C98" s="38"/>
      <c r="D98" s="38"/>
      <c r="E98" s="38"/>
      <c r="F98" s="38"/>
      <c r="G98" s="38"/>
      <c r="H98" s="38"/>
    </row>
    <row r="99" spans="2:8">
      <c r="B99" s="38"/>
      <c r="C99" s="38"/>
      <c r="D99" s="38"/>
      <c r="E99" s="38"/>
      <c r="F99" s="38"/>
      <c r="G99" s="38"/>
      <c r="H99" s="38"/>
    </row>
    <row r="100" spans="1:11">
      <c r="A100" s="38"/>
      <c r="B100" s="38"/>
      <c r="C100" s="38"/>
      <c r="D100" s="38"/>
      <c r="E100" s="38"/>
      <c r="F100" s="38"/>
      <c r="G100" s="38"/>
      <c r="H100" s="38"/>
      <c r="I100" s="48"/>
      <c r="J100" s="48"/>
      <c r="K100" s="48"/>
    </row>
    <row r="101" ht="14.25" spans="1:14">
      <c r="A101" s="37" t="s">
        <v>10</v>
      </c>
      <c r="B101" s="37" t="s">
        <v>11</v>
      </c>
      <c r="C101" s="45">
        <v>25.88</v>
      </c>
      <c r="D101" s="45">
        <v>25.94</v>
      </c>
      <c r="E101" s="45">
        <v>25.97</v>
      </c>
      <c r="F101" s="45">
        <v>25.7</v>
      </c>
      <c r="G101" s="45">
        <v>25.63</v>
      </c>
      <c r="H101" s="45">
        <v>25.68</v>
      </c>
      <c r="I101" s="47">
        <f>AVERAGE(C101:E101)</f>
        <v>25.93</v>
      </c>
      <c r="J101" s="47">
        <f t="shared" ref="J101:J103" si="26">AVERAGE(F101:H101)</f>
        <v>25.67</v>
      </c>
      <c r="K101" s="47">
        <f>I101-J101</f>
        <v>0.259999999999998</v>
      </c>
      <c r="L101" s="47">
        <f>AVERAGE(K101:K103)</f>
        <v>0.250000000000001</v>
      </c>
      <c r="M101" s="47">
        <f>K101-L101</f>
        <v>0.00999999999999684</v>
      </c>
      <c r="N101" s="45">
        <f t="shared" ref="N101:N103" si="27">2^-(M101)</f>
        <v>0.993092495437038</v>
      </c>
    </row>
    <row r="102" ht="14.25" spans="1:14">
      <c r="A102" s="37" t="s">
        <v>10</v>
      </c>
      <c r="B102" s="37" t="s">
        <v>11</v>
      </c>
      <c r="C102" s="45">
        <v>25.79</v>
      </c>
      <c r="D102" s="45">
        <v>25.85</v>
      </c>
      <c r="E102" s="45">
        <v>25.88</v>
      </c>
      <c r="F102" s="45">
        <v>25.5</v>
      </c>
      <c r="G102" s="45">
        <v>25.65</v>
      </c>
      <c r="H102" s="45">
        <v>25.58</v>
      </c>
      <c r="I102" s="47">
        <f t="shared" ref="I101:I106" si="28">AVERAGE(C102:E102)</f>
        <v>25.84</v>
      </c>
      <c r="J102" s="47">
        <f t="shared" ref="J102:J148" si="29">AVERAGE(F102:H102)</f>
        <v>25.5766666666667</v>
      </c>
      <c r="K102" s="47">
        <f t="shared" ref="K101:K103" si="30">I102-J102</f>
        <v>0.263333333333335</v>
      </c>
      <c r="L102" s="47">
        <f>AVERAGE(K101:K103)</f>
        <v>0.250000000000001</v>
      </c>
      <c r="M102" s="47">
        <f t="shared" ref="M101:M103" si="31">K102-L102</f>
        <v>0.0133333333333343</v>
      </c>
      <c r="N102" s="45">
        <f t="shared" si="27"/>
        <v>0.990800613265229</v>
      </c>
    </row>
    <row r="103" ht="14.25" spans="1:14">
      <c r="A103" s="37" t="s">
        <v>10</v>
      </c>
      <c r="B103" s="37" t="s">
        <v>11</v>
      </c>
      <c r="C103" s="45">
        <v>25.67</v>
      </c>
      <c r="D103" s="45">
        <v>25.63</v>
      </c>
      <c r="E103" s="45">
        <v>25.76</v>
      </c>
      <c r="F103" s="45">
        <v>25.39</v>
      </c>
      <c r="G103" s="45">
        <v>25.52</v>
      </c>
      <c r="H103" s="45">
        <v>25.47</v>
      </c>
      <c r="I103" s="47">
        <f t="shared" si="28"/>
        <v>25.6866666666667</v>
      </c>
      <c r="J103" s="47">
        <f t="shared" si="29"/>
        <v>25.46</v>
      </c>
      <c r="K103" s="47">
        <f t="shared" si="30"/>
        <v>0.22666666666667</v>
      </c>
      <c r="L103" s="47">
        <f>AVERAGE(K101:K103)</f>
        <v>0.250000000000001</v>
      </c>
      <c r="M103" s="47">
        <f t="shared" si="31"/>
        <v>-0.023333333333331</v>
      </c>
      <c r="N103" s="45">
        <f t="shared" si="27"/>
        <v>1.01630493216819</v>
      </c>
    </row>
    <row r="104" ht="14.25" spans="1:14">
      <c r="A104" s="37" t="s">
        <v>22</v>
      </c>
      <c r="B104" s="38" t="s">
        <v>11</v>
      </c>
      <c r="C104" s="38">
        <v>21.61</v>
      </c>
      <c r="D104" s="38">
        <v>21.88</v>
      </c>
      <c r="E104" s="38">
        <v>21.93</v>
      </c>
      <c r="F104" s="38">
        <v>22.17</v>
      </c>
      <c r="G104" s="38">
        <v>22.22</v>
      </c>
      <c r="H104" s="38">
        <v>22.13</v>
      </c>
      <c r="I104" s="47">
        <f t="shared" si="28"/>
        <v>21.8066666666667</v>
      </c>
      <c r="J104" s="47">
        <f t="shared" si="29"/>
        <v>22.1733333333333</v>
      </c>
      <c r="K104" s="47">
        <f t="shared" ref="K104:K148" si="32">I104-J104</f>
        <v>-0.366666666666671</v>
      </c>
      <c r="L104" s="41">
        <f>AVERAGE(K101:K103)</f>
        <v>0.250000000000001</v>
      </c>
      <c r="M104" s="47">
        <f t="shared" ref="M104:M148" si="33">K104-L104</f>
        <v>-0.616666666666672</v>
      </c>
      <c r="N104" s="45">
        <f t="shared" ref="N104:N148" si="34">2^-(M104)</f>
        <v>1.53332834466961</v>
      </c>
    </row>
    <row r="105" ht="14.25" spans="1:14">
      <c r="A105" s="37" t="s">
        <v>22</v>
      </c>
      <c r="B105" s="38" t="s">
        <v>11</v>
      </c>
      <c r="C105" s="38">
        <v>21.68</v>
      </c>
      <c r="D105" s="38">
        <v>21.87</v>
      </c>
      <c r="E105" s="38">
        <v>21.72</v>
      </c>
      <c r="F105" s="38">
        <v>22.25</v>
      </c>
      <c r="G105" s="38">
        <v>22.14</v>
      </c>
      <c r="H105" s="38">
        <v>22.19</v>
      </c>
      <c r="I105" s="47">
        <f t="shared" si="28"/>
        <v>21.7566666666667</v>
      </c>
      <c r="J105" s="47">
        <f t="shared" si="29"/>
        <v>22.1933333333333</v>
      </c>
      <c r="K105" s="47">
        <f t="shared" si="32"/>
        <v>-0.436666666666667</v>
      </c>
      <c r="L105" s="41">
        <f>AVERAGE(K101:K103)</f>
        <v>0.250000000000001</v>
      </c>
      <c r="M105" s="47">
        <f t="shared" si="33"/>
        <v>-0.686666666666668</v>
      </c>
      <c r="N105" s="45">
        <f t="shared" si="34"/>
        <v>1.60956034487182</v>
      </c>
    </row>
    <row r="106" ht="14.25" spans="1:14">
      <c r="A106" s="37" t="s">
        <v>22</v>
      </c>
      <c r="B106" s="38" t="s">
        <v>11</v>
      </c>
      <c r="C106" s="38">
        <v>21.83</v>
      </c>
      <c r="D106" s="38">
        <v>21.78</v>
      </c>
      <c r="E106" s="38">
        <v>21.94</v>
      </c>
      <c r="F106" s="38">
        <v>22.12</v>
      </c>
      <c r="G106" s="38">
        <v>22.17</v>
      </c>
      <c r="H106" s="38">
        <v>22.3</v>
      </c>
      <c r="I106" s="47">
        <f t="shared" si="28"/>
        <v>21.85</v>
      </c>
      <c r="J106" s="47">
        <f t="shared" si="29"/>
        <v>22.1966666666667</v>
      </c>
      <c r="K106" s="47">
        <f t="shared" si="32"/>
        <v>-0.346666666666671</v>
      </c>
      <c r="L106" s="41">
        <f>AVERAGE(K101:K103)</f>
        <v>0.250000000000001</v>
      </c>
      <c r="M106" s="47">
        <f t="shared" si="33"/>
        <v>-0.596666666666672</v>
      </c>
      <c r="N106" s="45">
        <f t="shared" si="34"/>
        <v>1.51221856023983</v>
      </c>
    </row>
    <row r="107" ht="14.25" spans="1:14">
      <c r="A107" s="37" t="s">
        <v>10</v>
      </c>
      <c r="B107" s="37" t="s">
        <v>15</v>
      </c>
      <c r="C107" s="45">
        <v>26.15</v>
      </c>
      <c r="D107" s="45">
        <v>26.21</v>
      </c>
      <c r="E107" s="45">
        <v>26.3</v>
      </c>
      <c r="F107" s="45">
        <v>26.34</v>
      </c>
      <c r="G107" s="45">
        <v>26.36</v>
      </c>
      <c r="H107" s="45">
        <v>26.28</v>
      </c>
      <c r="I107" s="47">
        <f t="shared" ref="I107:I148" si="35">AVERAGE(C107:E107)</f>
        <v>26.22</v>
      </c>
      <c r="J107" s="47">
        <f t="shared" si="29"/>
        <v>26.3266666666667</v>
      </c>
      <c r="K107" s="47">
        <f t="shared" si="32"/>
        <v>-0.106666666666669</v>
      </c>
      <c r="L107" s="47">
        <f>AVERAGE(K107:K109)</f>
        <v>-0.0988888888888901</v>
      </c>
      <c r="M107" s="47">
        <f t="shared" si="33"/>
        <v>-0.00777777777777891</v>
      </c>
      <c r="N107" s="45">
        <f t="shared" si="34"/>
        <v>1.00540570310882</v>
      </c>
    </row>
    <row r="108" ht="14.25" spans="1:14">
      <c r="A108" s="37" t="s">
        <v>10</v>
      </c>
      <c r="B108" s="37" t="s">
        <v>15</v>
      </c>
      <c r="C108" s="45">
        <v>26.28</v>
      </c>
      <c r="D108" s="45">
        <v>26.14</v>
      </c>
      <c r="E108" s="45">
        <v>26.43</v>
      </c>
      <c r="F108" s="45">
        <v>26.26</v>
      </c>
      <c r="G108" s="45">
        <v>26.38</v>
      </c>
      <c r="H108" s="45">
        <v>26.32</v>
      </c>
      <c r="I108" s="47">
        <f t="shared" si="35"/>
        <v>26.2833333333333</v>
      </c>
      <c r="J108" s="47">
        <f t="shared" si="29"/>
        <v>26.32</v>
      </c>
      <c r="K108" s="47">
        <f t="shared" si="32"/>
        <v>-0.0366666666666724</v>
      </c>
      <c r="L108" s="47">
        <f>AVERAGE(K107:K109)</f>
        <v>-0.0988888888888901</v>
      </c>
      <c r="M108" s="47">
        <f t="shared" si="33"/>
        <v>0.0622222222222177</v>
      </c>
      <c r="N108" s="45">
        <f t="shared" si="34"/>
        <v>0.957787676231544</v>
      </c>
    </row>
    <row r="109" ht="14.25" spans="1:14">
      <c r="A109" s="37" t="s">
        <v>10</v>
      </c>
      <c r="B109" s="37" t="s">
        <v>15</v>
      </c>
      <c r="C109" s="45">
        <v>26.17</v>
      </c>
      <c r="D109" s="45">
        <v>26.46</v>
      </c>
      <c r="E109" s="45">
        <v>26.24</v>
      </c>
      <c r="F109" s="45">
        <v>26.49</v>
      </c>
      <c r="G109" s="45">
        <v>26.21</v>
      </c>
      <c r="H109" s="45">
        <v>26.63</v>
      </c>
      <c r="I109" s="47">
        <f t="shared" si="35"/>
        <v>26.29</v>
      </c>
      <c r="J109" s="47">
        <f t="shared" si="29"/>
        <v>26.4433333333333</v>
      </c>
      <c r="K109" s="47">
        <f t="shared" si="32"/>
        <v>-0.153333333333329</v>
      </c>
      <c r="L109" s="47">
        <f>AVERAGE(K107:K109)</f>
        <v>-0.0988888888888901</v>
      </c>
      <c r="M109" s="47">
        <f t="shared" si="33"/>
        <v>-0.0544444444444389</v>
      </c>
      <c r="N109" s="45">
        <f t="shared" si="34"/>
        <v>1.03845913461379</v>
      </c>
    </row>
    <row r="110" ht="14.25" spans="1:14">
      <c r="A110" s="37" t="s">
        <v>22</v>
      </c>
      <c r="B110" s="38" t="s">
        <v>15</v>
      </c>
      <c r="C110" s="38">
        <v>21.56</v>
      </c>
      <c r="D110" s="38">
        <v>21.47</v>
      </c>
      <c r="E110" s="38">
        <v>21.54</v>
      </c>
      <c r="F110" s="38">
        <v>21.59</v>
      </c>
      <c r="G110" s="38">
        <v>21.57</v>
      </c>
      <c r="H110" s="38">
        <v>21.41</v>
      </c>
      <c r="I110" s="47">
        <f t="shared" si="35"/>
        <v>21.5233333333333</v>
      </c>
      <c r="J110" s="47">
        <f t="shared" si="29"/>
        <v>21.5233333333333</v>
      </c>
      <c r="K110" s="47">
        <f t="shared" si="32"/>
        <v>0</v>
      </c>
      <c r="L110" s="41">
        <f>AVERAGE(K107:K109)</f>
        <v>-0.0988888888888901</v>
      </c>
      <c r="M110" s="47">
        <f t="shared" si="33"/>
        <v>0.0988888888888901</v>
      </c>
      <c r="N110" s="45">
        <f t="shared" si="34"/>
        <v>0.933751856309049</v>
      </c>
    </row>
    <row r="111" ht="14.25" spans="1:14">
      <c r="A111" s="37" t="s">
        <v>22</v>
      </c>
      <c r="B111" s="38" t="s">
        <v>15</v>
      </c>
      <c r="C111" s="38">
        <v>21.36</v>
      </c>
      <c r="D111" s="38">
        <v>21.51</v>
      </c>
      <c r="E111" s="38">
        <v>21.47</v>
      </c>
      <c r="F111" s="38">
        <v>21.54</v>
      </c>
      <c r="G111" s="38">
        <v>21.48</v>
      </c>
      <c r="H111" s="38">
        <v>21.61</v>
      </c>
      <c r="I111" s="47">
        <f t="shared" si="35"/>
        <v>21.4466666666667</v>
      </c>
      <c r="J111" s="47">
        <f t="shared" si="29"/>
        <v>21.5433333333333</v>
      </c>
      <c r="K111" s="47">
        <f t="shared" si="32"/>
        <v>-0.096666666666664</v>
      </c>
      <c r="L111" s="41">
        <f>AVERAGE(K107:K109)</f>
        <v>-0.0988888888888901</v>
      </c>
      <c r="M111" s="47">
        <f t="shared" si="33"/>
        <v>0.00222222222222614</v>
      </c>
      <c r="N111" s="45">
        <f t="shared" si="34"/>
        <v>0.99846085862696</v>
      </c>
    </row>
    <row r="112" ht="14.25" spans="1:14">
      <c r="A112" s="37" t="s">
        <v>22</v>
      </c>
      <c r="B112" s="38" t="s">
        <v>15</v>
      </c>
      <c r="C112" s="38">
        <v>21.56</v>
      </c>
      <c r="D112" s="38">
        <v>21.67</v>
      </c>
      <c r="E112" s="38">
        <v>21.69</v>
      </c>
      <c r="F112" s="38">
        <v>21.64</v>
      </c>
      <c r="G112" s="38">
        <v>21.52</v>
      </c>
      <c r="H112" s="38">
        <v>21.71</v>
      </c>
      <c r="I112" s="47">
        <f t="shared" si="35"/>
        <v>21.64</v>
      </c>
      <c r="J112" s="47">
        <f t="shared" si="29"/>
        <v>21.6233333333333</v>
      </c>
      <c r="K112" s="47">
        <f t="shared" si="32"/>
        <v>0.0166666666666657</v>
      </c>
      <c r="L112" s="41">
        <f>AVERAGE(K107:K109)</f>
        <v>-0.0988888888888901</v>
      </c>
      <c r="M112" s="47">
        <f t="shared" si="33"/>
        <v>0.115555555555556</v>
      </c>
      <c r="N112" s="45">
        <f t="shared" si="34"/>
        <v>0.923026801492039</v>
      </c>
    </row>
    <row r="113" ht="14.25" spans="1:14">
      <c r="A113" s="37" t="s">
        <v>10</v>
      </c>
      <c r="B113" s="37" t="s">
        <v>16</v>
      </c>
      <c r="C113" s="45">
        <v>25.46</v>
      </c>
      <c r="D113" s="45">
        <v>25.28</v>
      </c>
      <c r="E113" s="45">
        <v>25.23</v>
      </c>
      <c r="F113" s="45">
        <v>25.24</v>
      </c>
      <c r="G113" s="45">
        <v>25.19</v>
      </c>
      <c r="H113" s="45">
        <v>25.57</v>
      </c>
      <c r="I113" s="47">
        <f t="shared" si="35"/>
        <v>25.3233333333333</v>
      </c>
      <c r="J113" s="47">
        <f t="shared" si="29"/>
        <v>25.3333333333333</v>
      </c>
      <c r="K113" s="47">
        <f t="shared" si="32"/>
        <v>-0.00999999999999801</v>
      </c>
      <c r="L113" s="47">
        <f>AVERAGE(K113:K115)</f>
        <v>0.00888888888889028</v>
      </c>
      <c r="M113" s="47">
        <f t="shared" si="33"/>
        <v>-0.0188888888888883</v>
      </c>
      <c r="N113" s="45">
        <f t="shared" si="34"/>
        <v>1.01317886581258</v>
      </c>
    </row>
    <row r="114" ht="14.25" spans="1:14">
      <c r="A114" s="37" t="s">
        <v>10</v>
      </c>
      <c r="B114" s="37" t="s">
        <v>16</v>
      </c>
      <c r="C114" s="45">
        <v>25.45</v>
      </c>
      <c r="D114" s="45">
        <v>25.36</v>
      </c>
      <c r="E114" s="45">
        <v>25.18</v>
      </c>
      <c r="F114" s="45">
        <v>25.49</v>
      </c>
      <c r="G114" s="45">
        <v>25.31</v>
      </c>
      <c r="H114" s="45">
        <v>25.26</v>
      </c>
      <c r="I114" s="47">
        <f t="shared" si="35"/>
        <v>25.33</v>
      </c>
      <c r="J114" s="47">
        <f t="shared" si="29"/>
        <v>25.3533333333333</v>
      </c>
      <c r="K114" s="47">
        <f t="shared" si="32"/>
        <v>-0.0233333333333334</v>
      </c>
      <c r="L114" s="47">
        <f>AVERAGE(K113:K115)</f>
        <v>0.00888888888889028</v>
      </c>
      <c r="M114" s="47">
        <f t="shared" si="33"/>
        <v>-0.0322222222222237</v>
      </c>
      <c r="N114" s="45">
        <f t="shared" si="34"/>
        <v>1.02258603017372</v>
      </c>
    </row>
    <row r="115" ht="14.25" spans="1:14">
      <c r="A115" s="37" t="s">
        <v>10</v>
      </c>
      <c r="B115" s="37" t="s">
        <v>16</v>
      </c>
      <c r="C115" s="45">
        <v>25.64</v>
      </c>
      <c r="D115" s="45">
        <v>25.55</v>
      </c>
      <c r="E115" s="45">
        <v>25.37</v>
      </c>
      <c r="F115" s="45">
        <v>25.6</v>
      </c>
      <c r="G115" s="45">
        <v>25.42</v>
      </c>
      <c r="H115" s="45">
        <v>25.36</v>
      </c>
      <c r="I115" s="47">
        <f t="shared" si="35"/>
        <v>25.52</v>
      </c>
      <c r="J115" s="47">
        <f t="shared" si="29"/>
        <v>25.46</v>
      </c>
      <c r="K115" s="47">
        <f t="shared" si="32"/>
        <v>0.0600000000000023</v>
      </c>
      <c r="L115" s="47">
        <f>AVERAGE(K113:K115)</f>
        <v>0.00888888888889028</v>
      </c>
      <c r="M115" s="47">
        <f t="shared" si="33"/>
        <v>0.051111111111112</v>
      </c>
      <c r="N115" s="45">
        <f t="shared" si="34"/>
        <v>0.965192686388124</v>
      </c>
    </row>
    <row r="116" ht="14.25" spans="1:14">
      <c r="A116" s="37" t="s">
        <v>22</v>
      </c>
      <c r="B116" s="38" t="s">
        <v>16</v>
      </c>
      <c r="C116" s="38">
        <v>25.88</v>
      </c>
      <c r="D116" s="38">
        <v>25.82</v>
      </c>
      <c r="E116" s="38">
        <v>25.7</v>
      </c>
      <c r="F116" s="38">
        <v>26.65</v>
      </c>
      <c r="G116" s="38">
        <v>26.69</v>
      </c>
      <c r="H116" s="38">
        <v>26.64</v>
      </c>
      <c r="I116" s="47">
        <f t="shared" si="35"/>
        <v>25.8</v>
      </c>
      <c r="J116" s="47">
        <f t="shared" si="29"/>
        <v>26.66</v>
      </c>
      <c r="K116" s="47">
        <f t="shared" si="32"/>
        <v>-0.859999999999999</v>
      </c>
      <c r="L116" s="41">
        <f>AVERAGE(K113:K115)</f>
        <v>0.0088888888888903</v>
      </c>
      <c r="M116" s="47">
        <f t="shared" si="33"/>
        <v>-0.868888888888889</v>
      </c>
      <c r="N116" s="45">
        <f t="shared" si="34"/>
        <v>1.82625584304221</v>
      </c>
    </row>
    <row r="117" ht="14.25" spans="1:14">
      <c r="A117" s="37" t="s">
        <v>22</v>
      </c>
      <c r="B117" s="38" t="s">
        <v>16</v>
      </c>
      <c r="C117" s="38">
        <v>25.94</v>
      </c>
      <c r="D117" s="38">
        <v>25.86</v>
      </c>
      <c r="E117" s="38">
        <v>25.89</v>
      </c>
      <c r="F117" s="38">
        <v>26.76</v>
      </c>
      <c r="G117" s="38">
        <v>26.82</v>
      </c>
      <c r="H117" s="38">
        <v>26.79</v>
      </c>
      <c r="I117" s="47">
        <f t="shared" si="35"/>
        <v>25.8966666666667</v>
      </c>
      <c r="J117" s="47">
        <f t="shared" si="29"/>
        <v>26.79</v>
      </c>
      <c r="K117" s="47">
        <f t="shared" si="32"/>
        <v>-0.893333333333338</v>
      </c>
      <c r="L117" s="41">
        <f>AVERAGE(K113:K115)</f>
        <v>0.0088888888888903</v>
      </c>
      <c r="M117" s="47">
        <f t="shared" si="33"/>
        <v>-0.902222222222228</v>
      </c>
      <c r="N117" s="45">
        <f t="shared" si="34"/>
        <v>1.86894254987597</v>
      </c>
    </row>
    <row r="118" ht="14.25" spans="1:14">
      <c r="A118" s="37" t="s">
        <v>22</v>
      </c>
      <c r="B118" s="38" t="s">
        <v>16</v>
      </c>
      <c r="C118" s="38">
        <v>25.89</v>
      </c>
      <c r="D118" s="38">
        <v>25.66</v>
      </c>
      <c r="E118" s="38">
        <v>25.79</v>
      </c>
      <c r="F118" s="38">
        <v>26.59</v>
      </c>
      <c r="G118" s="38">
        <v>26.42</v>
      </c>
      <c r="H118" s="38">
        <v>26.76</v>
      </c>
      <c r="I118" s="47">
        <f t="shared" si="35"/>
        <v>25.78</v>
      </c>
      <c r="J118" s="47">
        <f t="shared" si="29"/>
        <v>26.59</v>
      </c>
      <c r="K118" s="47">
        <f t="shared" si="32"/>
        <v>-0.810000000000002</v>
      </c>
      <c r="L118" s="41">
        <f>AVERAGE(K113:K115)</f>
        <v>0.0088888888888903</v>
      </c>
      <c r="M118" s="47">
        <f t="shared" si="33"/>
        <v>-0.818888888888892</v>
      </c>
      <c r="N118" s="45">
        <f t="shared" si="34"/>
        <v>1.76404686470575</v>
      </c>
    </row>
    <row r="119" ht="14.25" spans="1:14">
      <c r="A119" s="37" t="s">
        <v>10</v>
      </c>
      <c r="B119" s="37" t="s">
        <v>17</v>
      </c>
      <c r="C119" s="45">
        <v>26.59</v>
      </c>
      <c r="D119" s="45">
        <v>26.45</v>
      </c>
      <c r="E119" s="45">
        <v>26.74</v>
      </c>
      <c r="F119" s="45">
        <v>26.52</v>
      </c>
      <c r="G119" s="45">
        <v>26.38</v>
      </c>
      <c r="H119" s="45">
        <v>26.29</v>
      </c>
      <c r="I119" s="47">
        <f t="shared" si="35"/>
        <v>26.5933333333333</v>
      </c>
      <c r="J119" s="47">
        <f t="shared" si="29"/>
        <v>26.3966666666667</v>
      </c>
      <c r="K119" s="47">
        <f t="shared" si="32"/>
        <v>0.196666666666669</v>
      </c>
      <c r="L119" s="47">
        <f>AVERAGE(K119:K121)</f>
        <v>0.206666666666667</v>
      </c>
      <c r="M119" s="47">
        <f t="shared" si="33"/>
        <v>-0.00999999999999801</v>
      </c>
      <c r="N119" s="45">
        <f t="shared" si="34"/>
        <v>1.00695555005672</v>
      </c>
    </row>
    <row r="120" ht="14.25" spans="1:14">
      <c r="A120" s="37" t="s">
        <v>10</v>
      </c>
      <c r="B120" s="37" t="s">
        <v>17</v>
      </c>
      <c r="C120" s="45">
        <v>26.77</v>
      </c>
      <c r="D120" s="45">
        <v>26.53</v>
      </c>
      <c r="E120" s="45">
        <v>26.65</v>
      </c>
      <c r="F120" s="45">
        <v>26.58</v>
      </c>
      <c r="G120" s="45">
        <v>26.32</v>
      </c>
      <c r="H120" s="45">
        <v>26.54</v>
      </c>
      <c r="I120" s="47">
        <f t="shared" si="35"/>
        <v>26.65</v>
      </c>
      <c r="J120" s="47">
        <f t="shared" si="29"/>
        <v>26.48</v>
      </c>
      <c r="K120" s="47">
        <f t="shared" si="32"/>
        <v>0.169999999999995</v>
      </c>
      <c r="L120" s="47">
        <f>AVERAGE(K119:K121)</f>
        <v>0.206666666666667</v>
      </c>
      <c r="M120" s="47">
        <f t="shared" si="33"/>
        <v>-0.036666666666672</v>
      </c>
      <c r="N120" s="45">
        <f t="shared" si="34"/>
        <v>1.02574112143402</v>
      </c>
    </row>
    <row r="121" ht="14.25" spans="1:14">
      <c r="A121" s="37" t="s">
        <v>10</v>
      </c>
      <c r="B121" s="37" t="s">
        <v>17</v>
      </c>
      <c r="C121" s="45">
        <v>26.64</v>
      </c>
      <c r="D121" s="45">
        <v>26.71</v>
      </c>
      <c r="E121" s="45">
        <v>26.6</v>
      </c>
      <c r="F121" s="45">
        <v>26.39</v>
      </c>
      <c r="G121" s="45">
        <v>26.48</v>
      </c>
      <c r="H121" s="45">
        <v>26.32</v>
      </c>
      <c r="I121" s="47">
        <f t="shared" si="35"/>
        <v>26.65</v>
      </c>
      <c r="J121" s="47">
        <f t="shared" si="29"/>
        <v>26.3966666666667</v>
      </c>
      <c r="K121" s="47">
        <f t="shared" si="32"/>
        <v>0.253333333333337</v>
      </c>
      <c r="L121" s="47">
        <f>AVERAGE(K119:K121)</f>
        <v>0.206666666666667</v>
      </c>
      <c r="M121" s="47">
        <f t="shared" si="33"/>
        <v>0.04666666666667</v>
      </c>
      <c r="N121" s="45">
        <f t="shared" si="34"/>
        <v>0.968170695982881</v>
      </c>
    </row>
    <row r="122" ht="14.25" spans="1:14">
      <c r="A122" s="37" t="s">
        <v>22</v>
      </c>
      <c r="B122" s="38" t="s">
        <v>17</v>
      </c>
      <c r="C122" s="38">
        <v>26.94</v>
      </c>
      <c r="D122" s="38">
        <v>26.91</v>
      </c>
      <c r="E122" s="38">
        <v>26.81</v>
      </c>
      <c r="F122" s="38">
        <v>27.47</v>
      </c>
      <c r="G122" s="38">
        <v>27.44</v>
      </c>
      <c r="H122" s="38">
        <v>27.42</v>
      </c>
      <c r="I122" s="47">
        <f t="shared" si="35"/>
        <v>26.8866666666667</v>
      </c>
      <c r="J122" s="47">
        <f t="shared" si="29"/>
        <v>27.4433333333333</v>
      </c>
      <c r="K122" s="47">
        <f t="shared" si="32"/>
        <v>-0.556666666666665</v>
      </c>
      <c r="L122" s="41">
        <f>AVERAGE(K119:K121)</f>
        <v>0.206666666666667</v>
      </c>
      <c r="M122" s="47">
        <f t="shared" si="33"/>
        <v>-0.763333333333332</v>
      </c>
      <c r="N122" s="45">
        <f t="shared" si="34"/>
        <v>1.69740794261824</v>
      </c>
    </row>
    <row r="123" ht="14.25" spans="1:14">
      <c r="A123" s="37" t="s">
        <v>22</v>
      </c>
      <c r="B123" s="38" t="s">
        <v>17</v>
      </c>
      <c r="C123" s="38">
        <v>26.9</v>
      </c>
      <c r="D123" s="38">
        <v>26.83</v>
      </c>
      <c r="E123" s="38">
        <v>26.99</v>
      </c>
      <c r="F123" s="38">
        <v>27.53</v>
      </c>
      <c r="G123" s="38">
        <v>27.48</v>
      </c>
      <c r="H123" s="38">
        <v>27.36</v>
      </c>
      <c r="I123" s="47">
        <f t="shared" si="35"/>
        <v>26.9066666666667</v>
      </c>
      <c r="J123" s="47">
        <f t="shared" si="29"/>
        <v>27.4566666666667</v>
      </c>
      <c r="K123" s="47">
        <f t="shared" si="32"/>
        <v>-0.550000000000001</v>
      </c>
      <c r="L123" s="41">
        <f>AVERAGE(K119:K121)</f>
        <v>0.206666666666667</v>
      </c>
      <c r="M123" s="47">
        <f t="shared" si="33"/>
        <v>-0.756666666666668</v>
      </c>
      <c r="N123" s="45">
        <f t="shared" si="34"/>
        <v>1.68958234731005</v>
      </c>
    </row>
    <row r="124" ht="14.25" spans="1:14">
      <c r="A124" s="37" t="s">
        <v>22</v>
      </c>
      <c r="B124" s="38" t="s">
        <v>17</v>
      </c>
      <c r="C124" s="38">
        <v>26.96</v>
      </c>
      <c r="D124" s="38">
        <v>26.77</v>
      </c>
      <c r="E124" s="38">
        <v>26.88</v>
      </c>
      <c r="F124" s="38">
        <v>27.33</v>
      </c>
      <c r="G124" s="38">
        <v>27.53</v>
      </c>
      <c r="H124" s="38">
        <v>27.47</v>
      </c>
      <c r="I124" s="47">
        <f t="shared" si="35"/>
        <v>26.87</v>
      </c>
      <c r="J124" s="47">
        <f t="shared" si="29"/>
        <v>27.4433333333333</v>
      </c>
      <c r="K124" s="47">
        <f t="shared" si="32"/>
        <v>-0.573333333333331</v>
      </c>
      <c r="L124" s="41">
        <f>AVERAGE(K119:K121)</f>
        <v>0.206666666666667</v>
      </c>
      <c r="M124" s="47">
        <f t="shared" si="33"/>
        <v>-0.779999999999998</v>
      </c>
      <c r="N124" s="45">
        <f t="shared" si="34"/>
        <v>1.71713087287551</v>
      </c>
    </row>
    <row r="125" ht="14.25" spans="1:14">
      <c r="A125" s="37" t="s">
        <v>10</v>
      </c>
      <c r="B125" s="37" t="s">
        <v>18</v>
      </c>
      <c r="C125" s="45">
        <v>27.46</v>
      </c>
      <c r="D125" s="45">
        <v>27.7</v>
      </c>
      <c r="E125" s="45">
        <v>27.92</v>
      </c>
      <c r="F125" s="45">
        <v>27.73</v>
      </c>
      <c r="G125" s="45">
        <v>27.89</v>
      </c>
      <c r="H125" s="45">
        <v>27.81</v>
      </c>
      <c r="I125" s="47">
        <f t="shared" si="35"/>
        <v>27.6933333333333</v>
      </c>
      <c r="J125" s="47">
        <f t="shared" si="29"/>
        <v>27.81</v>
      </c>
      <c r="K125" s="47">
        <f t="shared" si="32"/>
        <v>-0.116666666666671</v>
      </c>
      <c r="L125" s="47">
        <f>AVERAGE(K125:K127)</f>
        <v>-0.0899999999999999</v>
      </c>
      <c r="M125" s="47">
        <f t="shared" si="33"/>
        <v>-0.0266666666666711</v>
      </c>
      <c r="N125" s="45">
        <f t="shared" si="34"/>
        <v>1.0186558099573</v>
      </c>
    </row>
    <row r="126" ht="14.25" spans="1:14">
      <c r="A126" s="37" t="s">
        <v>10</v>
      </c>
      <c r="B126" s="37" t="s">
        <v>18</v>
      </c>
      <c r="C126" s="45">
        <v>27.78</v>
      </c>
      <c r="D126" s="45">
        <v>27.65</v>
      </c>
      <c r="E126" s="45">
        <v>27.62</v>
      </c>
      <c r="F126" s="45">
        <v>27.63</v>
      </c>
      <c r="G126" s="45">
        <v>27.77</v>
      </c>
      <c r="H126" s="45">
        <v>27.85</v>
      </c>
      <c r="I126" s="47">
        <f t="shared" si="35"/>
        <v>27.6833333333333</v>
      </c>
      <c r="J126" s="47">
        <f t="shared" si="29"/>
        <v>27.75</v>
      </c>
      <c r="K126" s="47">
        <f t="shared" si="32"/>
        <v>-0.0666666666666664</v>
      </c>
      <c r="L126" s="47">
        <f>AVERAGE(K125:K127)</f>
        <v>-0.0899999999999999</v>
      </c>
      <c r="M126" s="47">
        <f t="shared" si="33"/>
        <v>0.0233333333333335</v>
      </c>
      <c r="N126" s="45">
        <f t="shared" si="34"/>
        <v>0.983956653508112</v>
      </c>
    </row>
    <row r="127" ht="14.25" spans="1:14">
      <c r="A127" s="37" t="s">
        <v>10</v>
      </c>
      <c r="B127" s="37" t="s">
        <v>18</v>
      </c>
      <c r="C127" s="45">
        <v>27.75</v>
      </c>
      <c r="D127" s="45">
        <v>27.67</v>
      </c>
      <c r="E127" s="45">
        <v>27.54</v>
      </c>
      <c r="F127" s="45">
        <v>27.6</v>
      </c>
      <c r="G127" s="45">
        <v>27.84</v>
      </c>
      <c r="H127" s="45">
        <v>27.78</v>
      </c>
      <c r="I127" s="47">
        <f t="shared" si="35"/>
        <v>27.6533333333333</v>
      </c>
      <c r="J127" s="47">
        <f t="shared" si="29"/>
        <v>27.74</v>
      </c>
      <c r="K127" s="47">
        <f t="shared" si="32"/>
        <v>-0.0866666666666625</v>
      </c>
      <c r="L127" s="47">
        <f>AVERAGE(K125:K127)</f>
        <v>-0.0899999999999999</v>
      </c>
      <c r="M127" s="47">
        <f t="shared" si="33"/>
        <v>0.00333333333333739</v>
      </c>
      <c r="N127" s="45">
        <f t="shared" si="34"/>
        <v>0.99769217652702</v>
      </c>
    </row>
    <row r="128" ht="14.25" spans="1:14">
      <c r="A128" s="37" t="s">
        <v>22</v>
      </c>
      <c r="B128" s="38" t="s">
        <v>18</v>
      </c>
      <c r="C128" s="38">
        <v>27.43</v>
      </c>
      <c r="D128" s="38">
        <v>27.69</v>
      </c>
      <c r="E128" s="38">
        <v>27.85</v>
      </c>
      <c r="F128" s="38">
        <v>27.39</v>
      </c>
      <c r="G128" s="38">
        <v>27.41</v>
      </c>
      <c r="H128" s="38">
        <v>27.33</v>
      </c>
      <c r="I128" s="47">
        <f t="shared" si="35"/>
        <v>27.6566666666667</v>
      </c>
      <c r="J128" s="47">
        <f t="shared" si="29"/>
        <v>27.3766666666667</v>
      </c>
      <c r="K128" s="47">
        <f t="shared" si="32"/>
        <v>0.280000000000001</v>
      </c>
      <c r="L128" s="41">
        <f>AVERAGE(K125:K127)</f>
        <v>-0.09</v>
      </c>
      <c r="M128" s="47">
        <f t="shared" si="33"/>
        <v>0.370000000000001</v>
      </c>
      <c r="N128" s="45">
        <f t="shared" si="34"/>
        <v>0.773782496771194</v>
      </c>
    </row>
    <row r="129" ht="14.25" spans="1:14">
      <c r="A129" s="37" t="s">
        <v>22</v>
      </c>
      <c r="B129" s="38" t="s">
        <v>18</v>
      </c>
      <c r="C129" s="38">
        <v>27.53</v>
      </c>
      <c r="D129" s="38">
        <v>27.26</v>
      </c>
      <c r="E129" s="38">
        <v>27.47</v>
      </c>
      <c r="F129" s="38">
        <v>27.12</v>
      </c>
      <c r="G129" s="38">
        <v>27.14</v>
      </c>
      <c r="H129" s="38">
        <v>27.19</v>
      </c>
      <c r="I129" s="47">
        <f t="shared" si="35"/>
        <v>27.42</v>
      </c>
      <c r="J129" s="47">
        <f t="shared" si="29"/>
        <v>27.15</v>
      </c>
      <c r="K129" s="47">
        <f t="shared" si="32"/>
        <v>0.270000000000003</v>
      </c>
      <c r="L129" s="41">
        <f>AVERAGE(K125:K127)</f>
        <v>-0.09</v>
      </c>
      <c r="M129" s="47">
        <f t="shared" si="33"/>
        <v>0.360000000000003</v>
      </c>
      <c r="N129" s="45">
        <f t="shared" si="34"/>
        <v>0.779164579660498</v>
      </c>
    </row>
    <row r="130" ht="14.25" spans="1:14">
      <c r="A130" s="37" t="s">
        <v>22</v>
      </c>
      <c r="B130" s="38" t="s">
        <v>18</v>
      </c>
      <c r="C130" s="38">
        <v>27.35</v>
      </c>
      <c r="D130" s="38">
        <v>27.53</v>
      </c>
      <c r="E130" s="38">
        <v>27.48</v>
      </c>
      <c r="F130" s="38">
        <v>27.14</v>
      </c>
      <c r="G130" s="38">
        <v>27.16</v>
      </c>
      <c r="H130" s="38">
        <v>27.17</v>
      </c>
      <c r="I130" s="47">
        <f t="shared" si="35"/>
        <v>27.4533333333333</v>
      </c>
      <c r="J130" s="47">
        <f t="shared" si="29"/>
        <v>27.1566666666667</v>
      </c>
      <c r="K130" s="47">
        <f t="shared" si="32"/>
        <v>0.296666666666667</v>
      </c>
      <c r="L130" s="41">
        <f>AVERAGE(K125:K127)</f>
        <v>-0.09</v>
      </c>
      <c r="M130" s="47">
        <f t="shared" si="33"/>
        <v>0.386666666666667</v>
      </c>
      <c r="N130" s="45">
        <f t="shared" si="34"/>
        <v>0.764894846761996</v>
      </c>
    </row>
    <row r="131" ht="14.25" spans="1:14">
      <c r="A131" s="37" t="s">
        <v>10</v>
      </c>
      <c r="B131" s="37" t="s">
        <v>19</v>
      </c>
      <c r="C131" s="45">
        <v>27.43</v>
      </c>
      <c r="D131" s="45">
        <v>27.34</v>
      </c>
      <c r="E131" s="45">
        <v>27.22</v>
      </c>
      <c r="F131" s="45">
        <v>27.68</v>
      </c>
      <c r="G131" s="45">
        <v>27.51</v>
      </c>
      <c r="H131" s="45">
        <v>27.47</v>
      </c>
      <c r="I131" s="47">
        <f t="shared" si="35"/>
        <v>27.33</v>
      </c>
      <c r="J131" s="47">
        <f t="shared" si="29"/>
        <v>27.5533333333333</v>
      </c>
      <c r="K131" s="47">
        <f t="shared" si="32"/>
        <v>-0.223333333333333</v>
      </c>
      <c r="L131" s="47">
        <f>AVERAGE(K131:K133)</f>
        <v>-0.159999999999998</v>
      </c>
      <c r="M131" s="47">
        <f t="shared" si="33"/>
        <v>-0.063333333333335</v>
      </c>
      <c r="N131" s="45">
        <f t="shared" si="34"/>
        <v>1.04487715286087</v>
      </c>
    </row>
    <row r="132" ht="14.25" spans="1:14">
      <c r="A132" s="37" t="s">
        <v>10</v>
      </c>
      <c r="B132" s="37" t="s">
        <v>19</v>
      </c>
      <c r="C132" s="45">
        <v>27.51</v>
      </c>
      <c r="D132" s="45">
        <v>27.45</v>
      </c>
      <c r="E132" s="45">
        <v>27.27</v>
      </c>
      <c r="F132" s="45">
        <v>27.64</v>
      </c>
      <c r="G132" s="45">
        <v>27.55</v>
      </c>
      <c r="H132" s="45">
        <v>27.52</v>
      </c>
      <c r="I132" s="47">
        <f t="shared" si="35"/>
        <v>27.41</v>
      </c>
      <c r="J132" s="47">
        <f t="shared" si="29"/>
        <v>27.57</v>
      </c>
      <c r="K132" s="47">
        <f t="shared" si="32"/>
        <v>-0.159999999999997</v>
      </c>
      <c r="L132" s="47">
        <f>AVERAGE(K131:K133)</f>
        <v>-0.159999999999998</v>
      </c>
      <c r="M132" s="47">
        <f t="shared" si="33"/>
        <v>9.99200722162641e-16</v>
      </c>
      <c r="N132" s="45">
        <f t="shared" si="34"/>
        <v>0.999999999999999</v>
      </c>
    </row>
    <row r="133" ht="14.25" spans="1:14">
      <c r="A133" s="37" t="s">
        <v>10</v>
      </c>
      <c r="B133" s="37" t="s">
        <v>19</v>
      </c>
      <c r="C133" s="45">
        <v>27.48</v>
      </c>
      <c r="D133" s="45">
        <v>27.52</v>
      </c>
      <c r="E133" s="45">
        <v>27.37</v>
      </c>
      <c r="F133" s="45">
        <v>27.65</v>
      </c>
      <c r="G133" s="45">
        <v>27.57</v>
      </c>
      <c r="H133" s="45">
        <v>27.44</v>
      </c>
      <c r="I133" s="47">
        <f t="shared" si="35"/>
        <v>27.4566666666667</v>
      </c>
      <c r="J133" s="47">
        <f t="shared" si="29"/>
        <v>27.5533333333333</v>
      </c>
      <c r="K133" s="47">
        <f t="shared" si="32"/>
        <v>-0.096666666666664</v>
      </c>
      <c r="L133" s="47">
        <f>AVERAGE(K131:K133)</f>
        <v>-0.159999999999998</v>
      </c>
      <c r="M133" s="47">
        <f t="shared" si="33"/>
        <v>0.063333333333334</v>
      </c>
      <c r="N133" s="45">
        <f t="shared" si="34"/>
        <v>0.957050307073901</v>
      </c>
    </row>
    <row r="134" ht="14.25" spans="1:14">
      <c r="A134" s="37" t="s">
        <v>22</v>
      </c>
      <c r="B134" s="38" t="s">
        <v>19</v>
      </c>
      <c r="C134" s="38">
        <v>26.62</v>
      </c>
      <c r="D134" s="38">
        <v>26.74</v>
      </c>
      <c r="E134" s="38">
        <v>26.85</v>
      </c>
      <c r="F134" s="38">
        <v>27.82</v>
      </c>
      <c r="G134" s="38">
        <v>27.95</v>
      </c>
      <c r="H134" s="38">
        <v>27.81</v>
      </c>
      <c r="I134" s="47">
        <f t="shared" si="35"/>
        <v>26.7366666666667</v>
      </c>
      <c r="J134" s="47">
        <f t="shared" si="29"/>
        <v>27.86</v>
      </c>
      <c r="K134" s="47">
        <f t="shared" si="32"/>
        <v>-1.12333333333333</v>
      </c>
      <c r="L134" s="41">
        <f>AVERAGE(K131:K133)</f>
        <v>-0.159999999999998</v>
      </c>
      <c r="M134" s="47">
        <f t="shared" si="33"/>
        <v>-0.963333333333332</v>
      </c>
      <c r="N134" s="45">
        <f t="shared" si="34"/>
        <v>1.94980971144448</v>
      </c>
    </row>
    <row r="135" ht="14.25" spans="1:14">
      <c r="A135" s="37" t="s">
        <v>22</v>
      </c>
      <c r="B135" s="38" t="s">
        <v>19</v>
      </c>
      <c r="C135" s="38">
        <v>26.68</v>
      </c>
      <c r="D135" s="38">
        <v>26.69</v>
      </c>
      <c r="E135" s="38">
        <v>26.81</v>
      </c>
      <c r="F135" s="38">
        <v>27.91</v>
      </c>
      <c r="G135" s="38">
        <v>27.82</v>
      </c>
      <c r="H135" s="38">
        <v>27.86</v>
      </c>
      <c r="I135" s="47">
        <f t="shared" si="35"/>
        <v>26.7266666666667</v>
      </c>
      <c r="J135" s="47">
        <f t="shared" si="29"/>
        <v>27.8633333333333</v>
      </c>
      <c r="K135" s="47">
        <f t="shared" si="32"/>
        <v>-1.13666666666666</v>
      </c>
      <c r="L135" s="41">
        <f>AVERAGE(K131:K133)</f>
        <v>-0.159999999999998</v>
      </c>
      <c r="M135" s="47">
        <f t="shared" si="33"/>
        <v>-0.976666666666662</v>
      </c>
      <c r="N135" s="45">
        <f t="shared" si="34"/>
        <v>1.96791330701622</v>
      </c>
    </row>
    <row r="136" ht="14.25" spans="1:14">
      <c r="A136" s="37" t="s">
        <v>22</v>
      </c>
      <c r="B136" s="38" t="s">
        <v>19</v>
      </c>
      <c r="C136" s="38">
        <v>26.59</v>
      </c>
      <c r="D136" s="38">
        <v>26.71</v>
      </c>
      <c r="E136" s="38">
        <v>26.73</v>
      </c>
      <c r="F136" s="38">
        <v>27.59</v>
      </c>
      <c r="G136" s="38">
        <v>27.99</v>
      </c>
      <c r="H136" s="38">
        <v>27.87</v>
      </c>
      <c r="I136" s="47">
        <f t="shared" si="35"/>
        <v>26.6766666666667</v>
      </c>
      <c r="J136" s="47">
        <f t="shared" si="29"/>
        <v>27.8166666666667</v>
      </c>
      <c r="K136" s="47">
        <f t="shared" si="32"/>
        <v>-1.14</v>
      </c>
      <c r="L136" s="41">
        <f>AVERAGE(K131:K133)</f>
        <v>-0.159999999999998</v>
      </c>
      <c r="M136" s="47">
        <f t="shared" si="33"/>
        <v>-0.980000000000002</v>
      </c>
      <c r="N136" s="45">
        <f t="shared" si="34"/>
        <v>1.97246540898672</v>
      </c>
    </row>
    <row r="137" ht="14.25" spans="1:14">
      <c r="A137" s="37" t="s">
        <v>10</v>
      </c>
      <c r="B137" s="37" t="s">
        <v>20</v>
      </c>
      <c r="C137" s="45">
        <v>28.93</v>
      </c>
      <c r="D137" s="45">
        <v>28.97</v>
      </c>
      <c r="E137" s="45">
        <v>28.82</v>
      </c>
      <c r="F137" s="45">
        <v>28.86</v>
      </c>
      <c r="G137" s="45">
        <v>29.05</v>
      </c>
      <c r="H137" s="45">
        <v>29.09</v>
      </c>
      <c r="I137" s="47">
        <f t="shared" si="35"/>
        <v>28.9066666666667</v>
      </c>
      <c r="J137" s="47">
        <f t="shared" si="29"/>
        <v>29</v>
      </c>
      <c r="K137" s="47">
        <f t="shared" si="32"/>
        <v>-0.0933333333333337</v>
      </c>
      <c r="L137" s="47">
        <f>AVERAGE(K137:K139)</f>
        <v>-0.0766666666666656</v>
      </c>
      <c r="M137" s="47">
        <f t="shared" si="33"/>
        <v>-0.0166666666666681</v>
      </c>
      <c r="N137" s="45">
        <f t="shared" si="34"/>
        <v>1.01161944030192</v>
      </c>
    </row>
    <row r="138" ht="14.25" spans="1:14">
      <c r="A138" s="37" t="s">
        <v>10</v>
      </c>
      <c r="B138" s="37" t="s">
        <v>20</v>
      </c>
      <c r="C138" s="45">
        <v>28.96</v>
      </c>
      <c r="D138" s="45">
        <v>28.84</v>
      </c>
      <c r="E138" s="45">
        <v>28.89</v>
      </c>
      <c r="F138" s="45">
        <v>29.02</v>
      </c>
      <c r="G138" s="45">
        <v>29.06</v>
      </c>
      <c r="H138" s="45">
        <v>28.93</v>
      </c>
      <c r="I138" s="47">
        <f t="shared" si="35"/>
        <v>28.8966666666667</v>
      </c>
      <c r="J138" s="47">
        <f t="shared" si="29"/>
        <v>29.0033333333333</v>
      </c>
      <c r="K138" s="47">
        <f t="shared" si="32"/>
        <v>-0.106666666666666</v>
      </c>
      <c r="L138" s="47">
        <f>AVERAGE(K137:K139)</f>
        <v>-0.0766666666666656</v>
      </c>
      <c r="M138" s="47">
        <f t="shared" si="33"/>
        <v>-0.0300000000000004</v>
      </c>
      <c r="N138" s="45">
        <f t="shared" si="34"/>
        <v>1.02101212570719</v>
      </c>
    </row>
    <row r="139" ht="14.25" spans="1:14">
      <c r="A139" s="37" t="s">
        <v>10</v>
      </c>
      <c r="B139" s="37" t="s">
        <v>20</v>
      </c>
      <c r="C139" s="45">
        <v>28.92</v>
      </c>
      <c r="D139" s="45">
        <v>28.89</v>
      </c>
      <c r="E139" s="45">
        <v>29.01</v>
      </c>
      <c r="F139" s="45">
        <v>28.93</v>
      </c>
      <c r="G139" s="45">
        <v>28.97</v>
      </c>
      <c r="H139" s="45">
        <v>29.01</v>
      </c>
      <c r="I139" s="47">
        <f t="shared" si="35"/>
        <v>28.94</v>
      </c>
      <c r="J139" s="47">
        <f t="shared" si="29"/>
        <v>28.97</v>
      </c>
      <c r="K139" s="47">
        <f t="shared" si="32"/>
        <v>-0.0299999999999976</v>
      </c>
      <c r="L139" s="47">
        <f>AVERAGE(K137:K139)</f>
        <v>-0.0766666666666656</v>
      </c>
      <c r="M139" s="47">
        <f t="shared" si="33"/>
        <v>0.046666666666668</v>
      </c>
      <c r="N139" s="45">
        <f t="shared" si="34"/>
        <v>0.968170695982882</v>
      </c>
    </row>
    <row r="140" ht="14.25" spans="1:14">
      <c r="A140" s="37" t="s">
        <v>22</v>
      </c>
      <c r="B140" s="38" t="s">
        <v>20</v>
      </c>
      <c r="C140" s="38">
        <v>28.81</v>
      </c>
      <c r="D140" s="48">
        <v>28.84</v>
      </c>
      <c r="E140" s="38">
        <v>28.72</v>
      </c>
      <c r="F140" s="38">
        <v>29.61</v>
      </c>
      <c r="G140" s="38">
        <v>29.54</v>
      </c>
      <c r="H140" s="38">
        <v>29.75</v>
      </c>
      <c r="I140" s="47">
        <f t="shared" si="35"/>
        <v>28.79</v>
      </c>
      <c r="J140" s="47">
        <f t="shared" si="29"/>
        <v>29.6333333333333</v>
      </c>
      <c r="K140" s="47">
        <f t="shared" si="32"/>
        <v>-0.843333333333334</v>
      </c>
      <c r="L140" s="41">
        <f>AVERAGE(K137:K139)</f>
        <v>-0.0766666666666658</v>
      </c>
      <c r="M140" s="47">
        <f t="shared" si="33"/>
        <v>-0.766666666666668</v>
      </c>
      <c r="N140" s="45">
        <f t="shared" si="34"/>
        <v>1.70133432190171</v>
      </c>
    </row>
    <row r="141" ht="14.25" spans="1:14">
      <c r="A141" s="37" t="s">
        <v>22</v>
      </c>
      <c r="B141" s="38" t="s">
        <v>20</v>
      </c>
      <c r="C141" s="38">
        <v>28.69</v>
      </c>
      <c r="D141" s="48">
        <v>28.73</v>
      </c>
      <c r="E141" s="38">
        <v>28.91</v>
      </c>
      <c r="F141" s="38">
        <v>29.52</v>
      </c>
      <c r="G141" s="38">
        <v>29.67</v>
      </c>
      <c r="H141" s="38">
        <v>29.45</v>
      </c>
      <c r="I141" s="47">
        <f t="shared" si="35"/>
        <v>28.7766666666667</v>
      </c>
      <c r="J141" s="47">
        <f t="shared" si="29"/>
        <v>29.5466666666667</v>
      </c>
      <c r="K141" s="47">
        <f t="shared" si="32"/>
        <v>-0.77</v>
      </c>
      <c r="L141" s="41">
        <f>AVERAGE(K137:K139)</f>
        <v>-0.0766666666666658</v>
      </c>
      <c r="M141" s="47">
        <f t="shared" si="33"/>
        <v>-0.693333333333334</v>
      </c>
      <c r="N141" s="45">
        <f t="shared" si="34"/>
        <v>1.61701530431973</v>
      </c>
    </row>
    <row r="142" ht="14.25" spans="1:14">
      <c r="A142" s="37" t="s">
        <v>22</v>
      </c>
      <c r="B142" s="38" t="s">
        <v>20</v>
      </c>
      <c r="C142" s="38">
        <v>28.81</v>
      </c>
      <c r="D142" s="48">
        <v>28.87</v>
      </c>
      <c r="E142" s="38">
        <v>28.95</v>
      </c>
      <c r="F142" s="38">
        <v>29.61</v>
      </c>
      <c r="G142" s="38">
        <v>29.84</v>
      </c>
      <c r="H142" s="38">
        <v>29.55</v>
      </c>
      <c r="I142" s="47">
        <f t="shared" si="35"/>
        <v>28.8766666666667</v>
      </c>
      <c r="J142" s="47">
        <f t="shared" si="29"/>
        <v>29.6666666666667</v>
      </c>
      <c r="K142" s="47">
        <f t="shared" si="32"/>
        <v>-0.790000000000003</v>
      </c>
      <c r="L142" s="41">
        <f>AVERAGE(K137:K139)</f>
        <v>-0.0766666666666658</v>
      </c>
      <c r="M142" s="47">
        <f t="shared" si="33"/>
        <v>-0.713333333333337</v>
      </c>
      <c r="N142" s="45">
        <f t="shared" si="34"/>
        <v>1.63958799678055</v>
      </c>
    </row>
    <row r="143" ht="14.25" spans="1:14">
      <c r="A143" s="37" t="s">
        <v>10</v>
      </c>
      <c r="B143" s="37" t="s">
        <v>21</v>
      </c>
      <c r="C143" s="45">
        <v>28.35</v>
      </c>
      <c r="D143" s="45">
        <v>28.53</v>
      </c>
      <c r="E143" s="45">
        <v>28.58</v>
      </c>
      <c r="F143" s="45">
        <v>28.28</v>
      </c>
      <c r="G143" s="45">
        <v>28.46</v>
      </c>
      <c r="H143" s="45">
        <v>28.51</v>
      </c>
      <c r="I143" s="47">
        <f t="shared" si="35"/>
        <v>28.4866666666667</v>
      </c>
      <c r="J143" s="47">
        <f t="shared" si="29"/>
        <v>28.4166666666667</v>
      </c>
      <c r="K143" s="47">
        <f t="shared" si="32"/>
        <v>0.0700000000000003</v>
      </c>
      <c r="L143" s="47">
        <f>AVERAGE(K143:K145)</f>
        <v>0.0899999999999999</v>
      </c>
      <c r="M143" s="47">
        <f t="shared" si="33"/>
        <v>-0.0199999999999996</v>
      </c>
      <c r="N143" s="45">
        <f t="shared" si="34"/>
        <v>1.01395947979003</v>
      </c>
    </row>
    <row r="144" ht="14.25" spans="1:14">
      <c r="A144" s="37" t="s">
        <v>10</v>
      </c>
      <c r="B144" s="37" t="s">
        <v>21</v>
      </c>
      <c r="C144" s="45">
        <v>28.62</v>
      </c>
      <c r="D144" s="45">
        <v>28.57</v>
      </c>
      <c r="E144" s="45">
        <v>28.41</v>
      </c>
      <c r="F144" s="45">
        <v>28.32</v>
      </c>
      <c r="G144" s="45">
        <v>28.45</v>
      </c>
      <c r="H144" s="45">
        <v>28.36</v>
      </c>
      <c r="I144" s="47">
        <f t="shared" si="35"/>
        <v>28.5333333333333</v>
      </c>
      <c r="J144" s="47">
        <f t="shared" si="29"/>
        <v>28.3766666666667</v>
      </c>
      <c r="K144" s="47">
        <f t="shared" si="32"/>
        <v>0.156666666666666</v>
      </c>
      <c r="L144" s="47">
        <f>AVERAGE(K143:K145)</f>
        <v>0.0899999999999999</v>
      </c>
      <c r="M144" s="47">
        <f t="shared" si="33"/>
        <v>0.0666666666666661</v>
      </c>
      <c r="N144" s="45">
        <f t="shared" si="34"/>
        <v>0.954841603910417</v>
      </c>
    </row>
    <row r="145" ht="14.25" spans="1:14">
      <c r="A145" s="37" t="s">
        <v>10</v>
      </c>
      <c r="B145" s="37" t="s">
        <v>21</v>
      </c>
      <c r="C145" s="45">
        <v>28.77</v>
      </c>
      <c r="D145" s="45">
        <v>28.42</v>
      </c>
      <c r="E145" s="45">
        <v>28.26</v>
      </c>
      <c r="F145" s="45">
        <v>28.53</v>
      </c>
      <c r="G145" s="45">
        <v>28.37</v>
      </c>
      <c r="H145" s="45">
        <v>28.42</v>
      </c>
      <c r="I145" s="47">
        <f t="shared" si="35"/>
        <v>28.4833333333333</v>
      </c>
      <c r="J145" s="47">
        <f t="shared" si="29"/>
        <v>28.44</v>
      </c>
      <c r="K145" s="47">
        <f t="shared" si="32"/>
        <v>0.043333333333333</v>
      </c>
      <c r="L145" s="47">
        <f>AVERAGE(K143:K145)</f>
        <v>0.0899999999999999</v>
      </c>
      <c r="M145" s="47">
        <f t="shared" si="33"/>
        <v>-0.0466666666666669</v>
      </c>
      <c r="N145" s="45">
        <f t="shared" si="34"/>
        <v>1.03287571514939</v>
      </c>
    </row>
    <row r="146" ht="14.25" spans="1:14">
      <c r="A146" s="37" t="s">
        <v>22</v>
      </c>
      <c r="B146" s="38" t="s">
        <v>21</v>
      </c>
      <c r="C146" s="38">
        <v>28.92</v>
      </c>
      <c r="D146" s="38">
        <v>28.98</v>
      </c>
      <c r="E146" s="38">
        <v>28.84</v>
      </c>
      <c r="F146" s="38">
        <v>29.5</v>
      </c>
      <c r="G146" s="38">
        <v>29.63</v>
      </c>
      <c r="H146" s="38">
        <v>29.85</v>
      </c>
      <c r="I146" s="47">
        <f t="shared" si="35"/>
        <v>28.9133333333333</v>
      </c>
      <c r="J146" s="47">
        <f t="shared" si="29"/>
        <v>29.66</v>
      </c>
      <c r="K146" s="47">
        <f t="shared" si="32"/>
        <v>-0.746666666666659</v>
      </c>
      <c r="L146" s="41">
        <f>AVERAGE(K143:K145)</f>
        <v>0.0899999999999998</v>
      </c>
      <c r="M146" s="47">
        <f t="shared" si="33"/>
        <v>-0.836666666666659</v>
      </c>
      <c r="N146" s="45">
        <f t="shared" si="34"/>
        <v>1.78591902212075</v>
      </c>
    </row>
    <row r="147" ht="14.25" spans="1:14">
      <c r="A147" s="37" t="s">
        <v>22</v>
      </c>
      <c r="B147" s="38" t="s">
        <v>21</v>
      </c>
      <c r="C147" s="38">
        <v>28.64</v>
      </c>
      <c r="D147" s="38">
        <v>28.79</v>
      </c>
      <c r="E147" s="38">
        <v>28.83</v>
      </c>
      <c r="F147" s="38">
        <v>29.62</v>
      </c>
      <c r="G147" s="38">
        <v>29.59</v>
      </c>
      <c r="H147" s="38">
        <v>29.47</v>
      </c>
      <c r="I147" s="47">
        <f t="shared" si="35"/>
        <v>28.7533333333333</v>
      </c>
      <c r="J147" s="47">
        <f t="shared" si="29"/>
        <v>29.56</v>
      </c>
      <c r="K147" s="47">
        <f t="shared" si="32"/>
        <v>-0.806666666666672</v>
      </c>
      <c r="L147" s="41">
        <f>AVERAGE(K143:K145)</f>
        <v>0.0899999999999998</v>
      </c>
      <c r="M147" s="47">
        <f t="shared" si="33"/>
        <v>-0.896666666666672</v>
      </c>
      <c r="N147" s="45">
        <f t="shared" si="34"/>
        <v>1.86175943219576</v>
      </c>
    </row>
    <row r="148" ht="14.25" spans="1:14">
      <c r="A148" s="37" t="s">
        <v>22</v>
      </c>
      <c r="B148" s="38" t="s">
        <v>21</v>
      </c>
      <c r="C148" s="38">
        <v>28.78</v>
      </c>
      <c r="D148" s="38">
        <v>28.61</v>
      </c>
      <c r="E148" s="38">
        <v>28.56</v>
      </c>
      <c r="F148" s="38">
        <v>29.46</v>
      </c>
      <c r="G148" s="38">
        <v>29.38</v>
      </c>
      <c r="H148" s="38">
        <v>29.41</v>
      </c>
      <c r="I148" s="47">
        <f t="shared" si="35"/>
        <v>28.65</v>
      </c>
      <c r="J148" s="47">
        <f t="shared" si="29"/>
        <v>29.4166666666667</v>
      </c>
      <c r="K148" s="47">
        <f t="shared" si="32"/>
        <v>-0.766666666666666</v>
      </c>
      <c r="L148" s="41">
        <f>AVERAGE(K143:K145)</f>
        <v>0.0899999999999998</v>
      </c>
      <c r="M148" s="47">
        <f t="shared" si="33"/>
        <v>-0.856666666666666</v>
      </c>
      <c r="N148" s="45">
        <f t="shared" si="34"/>
        <v>1.81084952261669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2"/>
  <sheetViews>
    <sheetView tabSelected="1" topLeftCell="A38" workbookViewId="0">
      <selection activeCell="L63" sqref="L63"/>
    </sheetView>
  </sheetViews>
  <sheetFormatPr defaultColWidth="9" defaultRowHeight="13.5"/>
  <cols>
    <col min="2" max="3" width="12.625"/>
    <col min="6" max="7" width="12.625"/>
    <col min="10" max="11" width="12.625"/>
    <col min="14" max="15" width="12.625"/>
  </cols>
  <sheetData>
    <row r="1" ht="16.5" spans="1:19">
      <c r="A1" s="1" t="s">
        <v>23</v>
      </c>
      <c r="B1" s="2"/>
      <c r="C1" s="2"/>
      <c r="D1" s="3"/>
      <c r="E1" s="2"/>
      <c r="F1" s="2"/>
      <c r="H1" s="1" t="s">
        <v>24</v>
      </c>
      <c r="I1" s="2"/>
      <c r="J1" s="2"/>
      <c r="K1" s="3"/>
      <c r="L1" s="2"/>
      <c r="O1" s="1" t="s">
        <v>25</v>
      </c>
      <c r="P1" s="2"/>
      <c r="Q1" s="2"/>
      <c r="R1" s="3"/>
      <c r="S1" s="2"/>
    </row>
    <row r="2" ht="17.25" spans="1:19">
      <c r="A2" s="4"/>
      <c r="B2" s="5" t="s">
        <v>0</v>
      </c>
      <c r="C2" s="5"/>
      <c r="D2" s="5"/>
      <c r="E2" s="5"/>
      <c r="F2" s="6"/>
      <c r="H2" s="4"/>
      <c r="I2" s="5" t="s">
        <v>0</v>
      </c>
      <c r="J2" s="5"/>
      <c r="K2" s="5"/>
      <c r="L2" s="5"/>
      <c r="O2" s="4"/>
      <c r="P2" s="5" t="s">
        <v>0</v>
      </c>
      <c r="Q2" s="5"/>
      <c r="R2" s="5"/>
      <c r="S2" s="5"/>
    </row>
    <row r="3" ht="16.5" spans="1:19">
      <c r="A3" s="7"/>
      <c r="B3" s="8" t="s">
        <v>10</v>
      </c>
      <c r="C3" s="8" t="s">
        <v>12</v>
      </c>
      <c r="D3" s="8" t="s">
        <v>13</v>
      </c>
      <c r="E3" s="8" t="s">
        <v>14</v>
      </c>
      <c r="F3" s="9"/>
      <c r="H3" s="7"/>
      <c r="I3" s="8" t="s">
        <v>10</v>
      </c>
      <c r="J3" s="8" t="s">
        <v>12</v>
      </c>
      <c r="K3" s="8" t="s">
        <v>13</v>
      </c>
      <c r="L3" s="8" t="s">
        <v>14</v>
      </c>
      <c r="O3" s="7"/>
      <c r="P3" s="8" t="s">
        <v>10</v>
      </c>
      <c r="Q3" s="8" t="s">
        <v>12</v>
      </c>
      <c r="R3" s="8" t="s">
        <v>13</v>
      </c>
      <c r="S3" s="8" t="s">
        <v>14</v>
      </c>
    </row>
    <row r="4" ht="15.75" spans="1:19">
      <c r="A4" s="10">
        <v>1</v>
      </c>
      <c r="B4" s="9">
        <v>0.993092495437038</v>
      </c>
      <c r="C4" s="9">
        <v>1.26575659397028</v>
      </c>
      <c r="D4" s="9">
        <v>2.05148224286803</v>
      </c>
      <c r="E4" s="9">
        <v>0.810377861209943</v>
      </c>
      <c r="F4" s="9"/>
      <c r="H4" s="10">
        <v>1</v>
      </c>
      <c r="I4" s="9">
        <v>1.00540570310882</v>
      </c>
      <c r="J4" s="9">
        <v>1.19840131428447</v>
      </c>
      <c r="K4" s="9">
        <v>2.87012010688598</v>
      </c>
      <c r="L4" s="9">
        <v>0.867204678136016</v>
      </c>
      <c r="O4" s="10">
        <v>1</v>
      </c>
      <c r="P4" s="9">
        <v>1.01317886581258</v>
      </c>
      <c r="Q4" s="9">
        <v>1.18008345411193</v>
      </c>
      <c r="R4" s="9">
        <v>1.13463024164381</v>
      </c>
      <c r="S4" s="9">
        <v>2.07851845206368</v>
      </c>
    </row>
    <row r="5" ht="15.75" spans="1:19">
      <c r="A5" s="10">
        <v>2</v>
      </c>
      <c r="B5" s="9">
        <v>0.990800613265229</v>
      </c>
      <c r="C5" s="9">
        <v>1.30134185544193</v>
      </c>
      <c r="D5" s="9">
        <v>2.00462632368435</v>
      </c>
      <c r="E5" s="9">
        <v>0.756109280119916</v>
      </c>
      <c r="F5" s="9"/>
      <c r="H5" s="10">
        <v>2</v>
      </c>
      <c r="I5" s="9">
        <v>0.957787676231544</v>
      </c>
      <c r="J5" s="9">
        <v>1.21513037321157</v>
      </c>
      <c r="K5" s="9">
        <v>2.8045664730472</v>
      </c>
      <c r="L5" s="9">
        <v>0.904031184598041</v>
      </c>
      <c r="O5" s="10">
        <v>2</v>
      </c>
      <c r="P5" s="9">
        <v>1.02258603017372</v>
      </c>
      <c r="Q5" s="9">
        <v>1.18554921643863</v>
      </c>
      <c r="R5" s="9">
        <v>1.2104601256065</v>
      </c>
      <c r="S5" s="9">
        <v>2.06893581500981</v>
      </c>
    </row>
    <row r="6" ht="15.75" spans="1:19">
      <c r="A6" s="10">
        <v>3</v>
      </c>
      <c r="B6" s="9">
        <v>1.01630493216819</v>
      </c>
      <c r="C6" s="9">
        <v>1.22546844252913</v>
      </c>
      <c r="D6" s="9">
        <v>2.12874036490672</v>
      </c>
      <c r="E6" s="9">
        <v>0.686183655221892</v>
      </c>
      <c r="F6" s="9"/>
      <c r="H6" s="10">
        <v>3</v>
      </c>
      <c r="I6" s="9">
        <v>1.03845913461379</v>
      </c>
      <c r="J6" s="9">
        <v>1.26380841562831</v>
      </c>
      <c r="K6" s="9">
        <v>2.9304274313666</v>
      </c>
      <c r="L6" s="9">
        <v>0.818532219529982</v>
      </c>
      <c r="O6" s="10">
        <v>3</v>
      </c>
      <c r="P6" s="9">
        <v>0.965192686388124</v>
      </c>
      <c r="Q6" s="9">
        <v>1.1746428907035</v>
      </c>
      <c r="R6" s="9">
        <v>1.17193202226797</v>
      </c>
      <c r="S6" s="9">
        <v>2.03574316086014</v>
      </c>
    </row>
    <row r="7" ht="15.75" spans="1:19">
      <c r="A7" s="11" t="s">
        <v>26</v>
      </c>
      <c r="B7" s="2">
        <f>AVERAGE(B4:B6)</f>
        <v>1.00006601362348</v>
      </c>
      <c r="C7" s="2">
        <f>AVERAGE(C4:C6)</f>
        <v>1.26418896398045</v>
      </c>
      <c r="D7" s="2">
        <f>AVERAGE(D4:D6)</f>
        <v>2.06161631048637</v>
      </c>
      <c r="E7" s="2">
        <f>AVERAGE(E4:E6)</f>
        <v>0.75089026551725</v>
      </c>
      <c r="F7" s="9"/>
      <c r="H7" s="11" t="s">
        <v>26</v>
      </c>
      <c r="I7" s="2">
        <f t="shared" ref="I7:K7" si="0">AVERAGE(I4:I6)</f>
        <v>1.00055083798472</v>
      </c>
      <c r="J7" s="2">
        <f t="shared" si="0"/>
        <v>1.22578003437478</v>
      </c>
      <c r="K7" s="2">
        <f t="shared" si="0"/>
        <v>2.86837133709993</v>
      </c>
      <c r="L7" s="2">
        <v>0.863256027421346</v>
      </c>
      <c r="O7" s="11" t="s">
        <v>26</v>
      </c>
      <c r="P7" s="2">
        <f t="shared" ref="P7:S7" si="1">AVERAGE(P4:P6)</f>
        <v>1.00031919412481</v>
      </c>
      <c r="Q7" s="2">
        <f t="shared" si="1"/>
        <v>1.18009185375136</v>
      </c>
      <c r="R7" s="2">
        <f t="shared" si="1"/>
        <v>1.17234079650609</v>
      </c>
      <c r="S7" s="2">
        <f t="shared" si="1"/>
        <v>2.06106580931121</v>
      </c>
    </row>
    <row r="8" ht="16.5" spans="1:19">
      <c r="A8" s="12" t="s">
        <v>27</v>
      </c>
      <c r="B8" s="13">
        <f>STDEVP(B4:B6)</f>
        <v>0.0115207070847374</v>
      </c>
      <c r="C8" s="13">
        <f>STDEVP(C4:C6)</f>
        <v>0.0309950188965673</v>
      </c>
      <c r="D8" s="13">
        <f>STDEVP(D4:D6)</f>
        <v>0.0511735498215423</v>
      </c>
      <c r="E8" s="13">
        <f>STDEVP(E4:E6)</f>
        <v>0.0508361996043352</v>
      </c>
      <c r="F8" s="9"/>
      <c r="H8" s="12" t="s">
        <v>27</v>
      </c>
      <c r="I8" s="13">
        <f t="shared" ref="I8:K8" si="2">STDEVP(I4:I6)</f>
        <v>0.0331124179718075</v>
      </c>
      <c r="J8" s="13">
        <f t="shared" si="2"/>
        <v>0.0277438724612515</v>
      </c>
      <c r="K8" s="13">
        <f t="shared" si="2"/>
        <v>0.0513973984691372</v>
      </c>
      <c r="L8" s="13">
        <v>0.0350163022869552</v>
      </c>
      <c r="O8" s="12" t="s">
        <v>27</v>
      </c>
      <c r="P8" s="13">
        <f t="shared" ref="P8:S8" si="3">STDEVP(P4:P6)</f>
        <v>0.0251333423252972</v>
      </c>
      <c r="Q8" s="13">
        <f t="shared" si="3"/>
        <v>0.00445249279809414</v>
      </c>
      <c r="R8" s="13">
        <f t="shared" si="3"/>
        <v>0.0309587698693178</v>
      </c>
      <c r="S8" s="13">
        <f t="shared" si="3"/>
        <v>0.0183281955223623</v>
      </c>
    </row>
    <row r="9" ht="15.75" spans="1:6">
      <c r="A9" s="14"/>
      <c r="B9" s="9"/>
      <c r="C9" s="9"/>
      <c r="D9" s="9"/>
      <c r="E9" s="9"/>
      <c r="F9" s="9"/>
    </row>
    <row r="12" ht="16.5" spans="1:19">
      <c r="A12" s="1" t="s">
        <v>28</v>
      </c>
      <c r="B12" s="2"/>
      <c r="C12" s="2"/>
      <c r="D12" s="3"/>
      <c r="E12" s="2"/>
      <c r="H12" s="1" t="s">
        <v>29</v>
      </c>
      <c r="I12" s="2"/>
      <c r="J12" s="2"/>
      <c r="K12" s="3"/>
      <c r="L12" s="2"/>
      <c r="O12" s="1" t="s">
        <v>30</v>
      </c>
      <c r="P12" s="2"/>
      <c r="Q12" s="2"/>
      <c r="R12" s="3"/>
      <c r="S12" s="2"/>
    </row>
    <row r="13" ht="17.25" spans="1:19">
      <c r="A13" s="4"/>
      <c r="B13" s="5" t="s">
        <v>0</v>
      </c>
      <c r="C13" s="5"/>
      <c r="D13" s="5"/>
      <c r="E13" s="5"/>
      <c r="H13" s="4"/>
      <c r="I13" s="5" t="s">
        <v>0</v>
      </c>
      <c r="J13" s="5"/>
      <c r="K13" s="5"/>
      <c r="L13" s="5"/>
      <c r="O13" s="4"/>
      <c r="P13" s="5" t="s">
        <v>0</v>
      </c>
      <c r="Q13" s="5"/>
      <c r="R13" s="5"/>
      <c r="S13" s="5"/>
    </row>
    <row r="14" ht="16.5" spans="1:24">
      <c r="A14" s="7"/>
      <c r="B14" s="8" t="s">
        <v>10</v>
      </c>
      <c r="C14" s="8" t="s">
        <v>12</v>
      </c>
      <c r="D14" s="8" t="s">
        <v>13</v>
      </c>
      <c r="E14" s="8" t="s">
        <v>14</v>
      </c>
      <c r="H14" s="7"/>
      <c r="I14" s="8" t="s">
        <v>10</v>
      </c>
      <c r="J14" s="8" t="s">
        <v>12</v>
      </c>
      <c r="K14" s="8" t="s">
        <v>13</v>
      </c>
      <c r="L14" s="8" t="s">
        <v>14</v>
      </c>
      <c r="O14" s="7"/>
      <c r="P14" s="8" t="s">
        <v>10</v>
      </c>
      <c r="Q14" s="8" t="s">
        <v>12</v>
      </c>
      <c r="R14" s="8" t="s">
        <v>13</v>
      </c>
      <c r="S14" s="8" t="s">
        <v>14</v>
      </c>
      <c r="U14" s="8"/>
      <c r="V14" s="9"/>
      <c r="W14" s="9"/>
      <c r="X14" s="9"/>
    </row>
    <row r="15" ht="15.75" spans="1:24">
      <c r="A15" s="10">
        <v>1</v>
      </c>
      <c r="B15" s="9">
        <v>1.00695555005672</v>
      </c>
      <c r="C15" s="9">
        <v>1.31039340385836</v>
      </c>
      <c r="D15" s="9">
        <v>1.37872366898578</v>
      </c>
      <c r="E15" s="9">
        <v>1.30736924720211</v>
      </c>
      <c r="H15" s="10">
        <v>1</v>
      </c>
      <c r="I15" s="9">
        <v>1.0186558099573</v>
      </c>
      <c r="J15" s="9">
        <v>1.81084952261669</v>
      </c>
      <c r="K15" s="9">
        <v>2.29739670999407</v>
      </c>
      <c r="L15" s="9">
        <v>1.34723357686569</v>
      </c>
      <c r="O15" s="10">
        <v>1</v>
      </c>
      <c r="P15" s="9">
        <v>1.04487715286087</v>
      </c>
      <c r="Q15" s="9">
        <v>1.93485066656124</v>
      </c>
      <c r="R15" s="9">
        <v>2.49666109780323</v>
      </c>
      <c r="S15" s="9">
        <v>1.33381220497045</v>
      </c>
      <c r="U15" s="8"/>
      <c r="V15" s="9"/>
      <c r="W15" s="9"/>
      <c r="X15" s="9"/>
    </row>
    <row r="16" ht="15.75" spans="1:24">
      <c r="A16" s="10">
        <v>2</v>
      </c>
      <c r="B16" s="9">
        <v>1.02574112143402</v>
      </c>
      <c r="C16" s="9">
        <v>1.39152484417842</v>
      </c>
      <c r="D16" s="9">
        <v>1.42076373912898</v>
      </c>
      <c r="E16" s="9">
        <v>1.33483985417003</v>
      </c>
      <c r="H16" s="10">
        <v>2</v>
      </c>
      <c r="I16" s="9">
        <v>0.983956653508112</v>
      </c>
      <c r="J16" s="9">
        <v>1.87470899311995</v>
      </c>
      <c r="K16" s="9">
        <v>2.36198532285906</v>
      </c>
      <c r="L16" s="9">
        <v>1.33792755478611</v>
      </c>
      <c r="O16" s="10">
        <v>2</v>
      </c>
      <c r="P16" s="9">
        <v>0.999999999999999</v>
      </c>
      <c r="Q16" s="9">
        <v>1.98465589252589</v>
      </c>
      <c r="R16" s="9">
        <v>2.56092795430137</v>
      </c>
      <c r="S16" s="9">
        <v>1.31544921819425</v>
      </c>
      <c r="U16" s="8"/>
      <c r="V16" s="9"/>
      <c r="W16" s="9"/>
      <c r="X16" s="9"/>
    </row>
    <row r="17" ht="15.75" spans="1:24">
      <c r="A17" s="10">
        <v>3</v>
      </c>
      <c r="B17" s="9">
        <v>0.968170695982881</v>
      </c>
      <c r="C17" s="9">
        <v>1.29534225189195</v>
      </c>
      <c r="D17" s="9">
        <v>1.45397251732031</v>
      </c>
      <c r="E17" s="9">
        <v>1.38191287996777</v>
      </c>
      <c r="H17" s="10">
        <v>3</v>
      </c>
      <c r="I17" s="9">
        <v>0.99769217652702</v>
      </c>
      <c r="J17" s="9">
        <v>1.85746282007709</v>
      </c>
      <c r="K17" s="9">
        <v>2.22941727317784</v>
      </c>
      <c r="L17" s="9">
        <v>1.37872366898578</v>
      </c>
      <c r="O17" s="10">
        <v>3</v>
      </c>
      <c r="P17" s="9">
        <v>0.957050307073901</v>
      </c>
      <c r="Q17" s="9">
        <v>1.9663982754351</v>
      </c>
      <c r="R17" s="9">
        <v>2.53736898764987</v>
      </c>
      <c r="S17" s="9">
        <v>1.30334789210613</v>
      </c>
      <c r="U17" s="8"/>
      <c r="V17" s="9"/>
      <c r="W17" s="9"/>
      <c r="X17" s="9"/>
    </row>
    <row r="18" ht="15.75" spans="1:19">
      <c r="A18" s="11" t="s">
        <v>26</v>
      </c>
      <c r="B18" s="2">
        <f>AVERAGE(B15:B17)</f>
        <v>1.00028912249121</v>
      </c>
      <c r="C18" s="2">
        <f>AVERAGE(C15:C17)</f>
        <v>1.33242016664291</v>
      </c>
      <c r="D18" s="2">
        <f t="shared" ref="D18:L18" si="4">AVERAGE(D15:D17)</f>
        <v>1.41781997514502</v>
      </c>
      <c r="E18" s="2">
        <f t="shared" si="4"/>
        <v>1.34137399377997</v>
      </c>
      <c r="H18" s="11" t="s">
        <v>26</v>
      </c>
      <c r="I18" s="2">
        <f>AVERAGE(I15:I17)</f>
        <v>1.00010154666414</v>
      </c>
      <c r="J18" s="2">
        <f t="shared" si="4"/>
        <v>1.84767377860458</v>
      </c>
      <c r="K18" s="2">
        <f t="shared" si="4"/>
        <v>2.29626643534366</v>
      </c>
      <c r="L18" s="2">
        <f t="shared" si="4"/>
        <v>1.35462826687919</v>
      </c>
      <c r="O18" s="11" t="s">
        <v>26</v>
      </c>
      <c r="P18" s="2">
        <f t="shared" ref="P18:S18" si="5">AVERAGE(P15:P17)</f>
        <v>1.00064248664492</v>
      </c>
      <c r="Q18" s="2">
        <f t="shared" si="5"/>
        <v>1.96196827817408</v>
      </c>
      <c r="R18" s="2">
        <f t="shared" si="5"/>
        <v>2.53165267991815</v>
      </c>
      <c r="S18" s="2">
        <f t="shared" si="5"/>
        <v>1.31753643842361</v>
      </c>
    </row>
    <row r="19" ht="16.5" spans="1:19">
      <c r="A19" s="12" t="s">
        <v>27</v>
      </c>
      <c r="B19" s="13">
        <f>STDEVP(B15:B17)</f>
        <v>0.0239710855549064</v>
      </c>
      <c r="C19" s="13">
        <f>STDEVP(C15:C17)</f>
        <v>0.0422426046688369</v>
      </c>
      <c r="D19" s="13">
        <f t="shared" ref="D19:L19" si="6">STDEVP(D15:D17)</f>
        <v>0.0307906544665015</v>
      </c>
      <c r="E19" s="13">
        <f t="shared" si="6"/>
        <v>0.0307810497092758</v>
      </c>
      <c r="H19" s="12" t="s">
        <v>27</v>
      </c>
      <c r="I19" s="13">
        <f>STDEVP(I15:I17)</f>
        <v>0.0142679515678683</v>
      </c>
      <c r="J19" s="13">
        <f t="shared" si="6"/>
        <v>0.0269737773025634</v>
      </c>
      <c r="K19" s="13">
        <f t="shared" si="6"/>
        <v>0.0541265805906839</v>
      </c>
      <c r="L19" s="13">
        <f t="shared" si="6"/>
        <v>0.0174564565656936</v>
      </c>
      <c r="O19" s="12" t="s">
        <v>27</v>
      </c>
      <c r="P19" s="13">
        <f t="shared" ref="P19:S19" si="7">STDEVP(P15:P17)</f>
        <v>0.0358580377046178</v>
      </c>
      <c r="Q19" s="13">
        <f t="shared" si="7"/>
        <v>0.0205727779706866</v>
      </c>
      <c r="R19" s="13">
        <f t="shared" si="7"/>
        <v>0.0265463662497752</v>
      </c>
      <c r="S19" s="13">
        <f t="shared" si="7"/>
        <v>0.0125242685957594</v>
      </c>
    </row>
    <row r="20" ht="14.25"/>
    <row r="23" ht="16.5" spans="1:19">
      <c r="A23" s="1" t="s">
        <v>31</v>
      </c>
      <c r="B23" s="2"/>
      <c r="C23" s="2"/>
      <c r="D23" s="3"/>
      <c r="E23" s="2"/>
      <c r="H23" s="1" t="s">
        <v>32</v>
      </c>
      <c r="I23" s="2"/>
      <c r="J23" s="2"/>
      <c r="K23" s="3"/>
      <c r="L23" s="2"/>
      <c r="O23" s="30"/>
      <c r="P23" s="31"/>
      <c r="Q23" s="31"/>
      <c r="R23" s="36"/>
      <c r="S23" s="31"/>
    </row>
    <row r="24" ht="17.25" spans="1:19">
      <c r="A24" s="4"/>
      <c r="B24" s="5" t="s">
        <v>0</v>
      </c>
      <c r="C24" s="5"/>
      <c r="D24" s="5"/>
      <c r="E24" s="5"/>
      <c r="H24" s="4"/>
      <c r="I24" s="5" t="s">
        <v>0</v>
      </c>
      <c r="J24" s="5"/>
      <c r="K24" s="5"/>
      <c r="L24" s="5"/>
      <c r="O24" s="6"/>
      <c r="P24" s="6"/>
      <c r="Q24" s="6"/>
      <c r="R24" s="6"/>
      <c r="S24" s="6"/>
    </row>
    <row r="25" ht="16.5" spans="1:19">
      <c r="A25" s="7"/>
      <c r="B25" s="8" t="s">
        <v>10</v>
      </c>
      <c r="C25" s="8" t="s">
        <v>12</v>
      </c>
      <c r="D25" s="8" t="s">
        <v>13</v>
      </c>
      <c r="E25" s="8" t="s">
        <v>14</v>
      </c>
      <c r="H25" s="7"/>
      <c r="I25" s="8" t="s">
        <v>10</v>
      </c>
      <c r="J25" s="8" t="s">
        <v>12</v>
      </c>
      <c r="K25" s="8" t="s">
        <v>13</v>
      </c>
      <c r="L25" s="8" t="s">
        <v>14</v>
      </c>
      <c r="O25" s="32"/>
      <c r="P25" s="33"/>
      <c r="Q25" s="33"/>
      <c r="R25" s="37"/>
      <c r="S25" s="37"/>
    </row>
    <row r="26" ht="15.75" spans="1:19">
      <c r="A26" s="10">
        <v>1</v>
      </c>
      <c r="B26" s="9">
        <v>1.01161944030192</v>
      </c>
      <c r="C26" s="9">
        <v>2.36198532285906</v>
      </c>
      <c r="D26" s="9">
        <v>1.84463238717188</v>
      </c>
      <c r="E26" s="9">
        <v>1.25701337452182</v>
      </c>
      <c r="H26" s="10">
        <v>1</v>
      </c>
      <c r="I26" s="9">
        <v>1.01395947979003</v>
      </c>
      <c r="J26" s="9">
        <v>1.97246540898671</v>
      </c>
      <c r="K26" s="9">
        <v>2.18858740252147</v>
      </c>
      <c r="L26" s="9">
        <v>1.23399225</v>
      </c>
      <c r="O26" s="34"/>
      <c r="P26" s="26"/>
      <c r="Q26" s="26"/>
      <c r="R26" s="37"/>
      <c r="S26" s="37"/>
    </row>
    <row r="27" ht="15.75" spans="1:19">
      <c r="A27" s="10">
        <v>2</v>
      </c>
      <c r="B27" s="9">
        <v>1.02101212570719</v>
      </c>
      <c r="C27" s="9">
        <v>2.27100885814175</v>
      </c>
      <c r="D27" s="9">
        <v>1.91852823865053</v>
      </c>
      <c r="E27" s="9">
        <v>1.19747870461893</v>
      </c>
      <c r="H27" s="10">
        <v>2</v>
      </c>
      <c r="I27" s="9">
        <v>0.954841603910417</v>
      </c>
      <c r="J27" s="9">
        <v>1.94082046298708</v>
      </c>
      <c r="K27" s="9">
        <v>2.68824879918683</v>
      </c>
      <c r="L27" s="9">
        <v>1.2397077</v>
      </c>
      <c r="O27" s="34"/>
      <c r="P27" s="26"/>
      <c r="Q27" s="26"/>
      <c r="R27" s="37"/>
      <c r="S27" s="37"/>
    </row>
    <row r="28" ht="15.75" spans="1:19">
      <c r="A28" s="10">
        <v>3</v>
      </c>
      <c r="B28" s="9">
        <v>0.968170695982882</v>
      </c>
      <c r="C28" s="9">
        <v>2.24492409661874</v>
      </c>
      <c r="D28" s="9">
        <v>1.92741423678311</v>
      </c>
      <c r="E28" s="9">
        <v>1.21700351367059</v>
      </c>
      <c r="H28" s="10">
        <v>3</v>
      </c>
      <c r="I28" s="9">
        <v>1.03287571514939</v>
      </c>
      <c r="J28" s="9">
        <v>1.94980971144448</v>
      </c>
      <c r="K28" s="9">
        <v>2.54323833277161</v>
      </c>
      <c r="L28" s="9">
        <v>1.248330549</v>
      </c>
      <c r="O28" s="34"/>
      <c r="P28" s="26"/>
      <c r="Q28" s="26"/>
      <c r="R28" s="37"/>
      <c r="S28" s="38"/>
    </row>
    <row r="29" ht="15.75" spans="1:19">
      <c r="A29" s="11" t="s">
        <v>26</v>
      </c>
      <c r="B29" s="2">
        <f>AVERAGE(B26:B28)</f>
        <v>1.000267420664</v>
      </c>
      <c r="C29" s="2">
        <f>AVERAGE(C26:C28)</f>
        <v>2.29263942587319</v>
      </c>
      <c r="D29" s="2">
        <f t="shared" ref="D29:L29" si="8">AVERAGE(D26:D28)</f>
        <v>1.89685828753517</v>
      </c>
      <c r="E29" s="2">
        <f t="shared" si="8"/>
        <v>1.22383186427045</v>
      </c>
      <c r="G29" s="15"/>
      <c r="H29" s="11" t="s">
        <v>26</v>
      </c>
      <c r="I29" s="2">
        <f>AVERAGE(I26:I28)</f>
        <v>1.00055893294995</v>
      </c>
      <c r="J29" s="2">
        <f t="shared" si="8"/>
        <v>1.95436519447276</v>
      </c>
      <c r="K29" s="2">
        <f t="shared" si="8"/>
        <v>2.47335817815997</v>
      </c>
      <c r="L29" s="2">
        <f t="shared" si="8"/>
        <v>1.240676833</v>
      </c>
      <c r="O29" s="6"/>
      <c r="P29" s="31"/>
      <c r="Q29" s="31"/>
      <c r="R29" s="37"/>
      <c r="S29" s="38"/>
    </row>
    <row r="30" ht="16.5" spans="1:19">
      <c r="A30" s="12" t="s">
        <v>27</v>
      </c>
      <c r="B30" s="13">
        <f>STDEVP(B26:B28)</f>
        <v>0.0230174634603393</v>
      </c>
      <c r="C30" s="13">
        <f>STDEVP(C26:C28)</f>
        <v>0.0501779750322788</v>
      </c>
      <c r="D30" s="13">
        <f t="shared" ref="D30:L30" si="9">STDEVP(D26:D28)</f>
        <v>0.0371070410413843</v>
      </c>
      <c r="E30" s="13">
        <f t="shared" si="9"/>
        <v>0.0247798844367443</v>
      </c>
      <c r="H30" s="12" t="s">
        <v>27</v>
      </c>
      <c r="I30" s="13">
        <f>STDEVP(I26:I28)</f>
        <v>0.0332366426395534</v>
      </c>
      <c r="J30" s="13">
        <f t="shared" si="9"/>
        <v>0.013314527680835</v>
      </c>
      <c r="K30" s="13">
        <f t="shared" si="9"/>
        <v>0.209885373217231</v>
      </c>
      <c r="L30" s="13">
        <f t="shared" si="9"/>
        <v>0.00589356251244341</v>
      </c>
      <c r="O30" s="6"/>
      <c r="P30" s="31"/>
      <c r="Q30" s="31"/>
      <c r="R30" s="37"/>
      <c r="S30" s="38"/>
    </row>
    <row r="31" ht="15" spans="18:19">
      <c r="R31" s="37"/>
      <c r="S31" s="37"/>
    </row>
    <row r="32" ht="15" spans="18:19">
      <c r="R32" s="37"/>
      <c r="S32" s="37"/>
    </row>
    <row r="33" ht="15.75" spans="3:19">
      <c r="C33" s="16"/>
      <c r="R33" s="37"/>
      <c r="S33" s="37"/>
    </row>
    <row r="34" ht="15" spans="18:19">
      <c r="R34" s="37"/>
      <c r="S34" s="38"/>
    </row>
    <row r="35" ht="14.25" spans="18:19">
      <c r="R35" s="37"/>
      <c r="S35" s="38"/>
    </row>
    <row r="36" ht="14.25" spans="18:19">
      <c r="R36" s="37"/>
      <c r="S36" s="38"/>
    </row>
    <row r="37" ht="16.5" spans="1:19">
      <c r="A37" s="17" t="s">
        <v>33</v>
      </c>
      <c r="B37" s="17"/>
      <c r="C37" s="18"/>
      <c r="D37" s="9"/>
      <c r="E37" s="17" t="s">
        <v>34</v>
      </c>
      <c r="F37" s="17"/>
      <c r="G37" s="18"/>
      <c r="H37" s="19"/>
      <c r="I37" s="17" t="s">
        <v>35</v>
      </c>
      <c r="J37" s="17"/>
      <c r="K37" s="18"/>
      <c r="L37" s="9"/>
      <c r="M37" s="17" t="s">
        <v>36</v>
      </c>
      <c r="N37" s="17"/>
      <c r="O37" s="18"/>
      <c r="R37" s="37"/>
      <c r="S37" s="37"/>
    </row>
    <row r="38" ht="17.25" spans="1:19">
      <c r="A38" s="20"/>
      <c r="B38" s="21" t="s">
        <v>0</v>
      </c>
      <c r="C38" s="21"/>
      <c r="D38" s="9"/>
      <c r="E38" s="20"/>
      <c r="F38" s="21" t="s">
        <v>0</v>
      </c>
      <c r="G38" s="21"/>
      <c r="H38" s="19"/>
      <c r="I38" s="20"/>
      <c r="J38" s="21" t="s">
        <v>0</v>
      </c>
      <c r="K38" s="21"/>
      <c r="L38" s="9"/>
      <c r="M38" s="20"/>
      <c r="N38" s="21" t="s">
        <v>0</v>
      </c>
      <c r="O38" s="21"/>
      <c r="R38" s="37"/>
      <c r="S38" s="37"/>
    </row>
    <row r="39" ht="17.25" spans="1:19">
      <c r="A39" s="22"/>
      <c r="B39" s="23" t="s">
        <v>10</v>
      </c>
      <c r="C39" s="23" t="s">
        <v>22</v>
      </c>
      <c r="D39" s="9"/>
      <c r="E39" s="22"/>
      <c r="F39" s="24" t="s">
        <v>10</v>
      </c>
      <c r="G39" s="24" t="s">
        <v>22</v>
      </c>
      <c r="H39" s="19"/>
      <c r="I39" s="22"/>
      <c r="J39" s="24" t="s">
        <v>10</v>
      </c>
      <c r="K39" s="24" t="s">
        <v>22</v>
      </c>
      <c r="L39" s="9"/>
      <c r="M39" s="22"/>
      <c r="N39" s="24" t="s">
        <v>10</v>
      </c>
      <c r="O39" s="24" t="s">
        <v>22</v>
      </c>
      <c r="R39" s="37"/>
      <c r="S39" s="37"/>
    </row>
    <row r="40" ht="16.5" spans="1:19">
      <c r="A40" s="10">
        <v>1</v>
      </c>
      <c r="B40" s="9">
        <v>0.993092495437038</v>
      </c>
      <c r="C40" s="9">
        <v>1.5333283446696</v>
      </c>
      <c r="D40" s="9"/>
      <c r="E40" s="10">
        <v>1</v>
      </c>
      <c r="F40" s="25">
        <v>1.00540570310882</v>
      </c>
      <c r="G40" s="25">
        <v>0.933032991536807</v>
      </c>
      <c r="H40" s="19"/>
      <c r="I40" s="10">
        <v>1</v>
      </c>
      <c r="J40" s="25">
        <v>1.01317886581258</v>
      </c>
      <c r="K40" s="25">
        <v>1.82625584304221</v>
      </c>
      <c r="L40" s="9"/>
      <c r="M40" s="10">
        <v>1</v>
      </c>
      <c r="N40" s="25">
        <v>1.00695555005672</v>
      </c>
      <c r="O40" s="25">
        <v>1.69740794261824</v>
      </c>
      <c r="R40" s="37"/>
      <c r="S40" s="38"/>
    </row>
    <row r="41" ht="15.75" spans="1:19">
      <c r="A41" s="10">
        <v>2</v>
      </c>
      <c r="B41" s="9">
        <v>0.990800613265229</v>
      </c>
      <c r="C41" s="9">
        <v>1.60956034487182</v>
      </c>
      <c r="D41" s="9"/>
      <c r="E41" s="10">
        <v>2</v>
      </c>
      <c r="F41" s="9">
        <v>0.957787676231544</v>
      </c>
      <c r="G41" s="9">
        <v>0.997692176527021</v>
      </c>
      <c r="H41" s="19"/>
      <c r="I41" s="10">
        <v>2</v>
      </c>
      <c r="J41" s="9">
        <v>1.02258603017372</v>
      </c>
      <c r="K41" s="9">
        <v>1.86894254987597</v>
      </c>
      <c r="L41" s="9"/>
      <c r="M41" s="10">
        <v>2</v>
      </c>
      <c r="N41" s="9">
        <v>1.02574112143402</v>
      </c>
      <c r="O41" s="9">
        <v>1.68958234731005</v>
      </c>
      <c r="R41" s="37"/>
      <c r="S41" s="38"/>
    </row>
    <row r="42" ht="15.75" spans="1:19">
      <c r="A42" s="10">
        <v>3</v>
      </c>
      <c r="B42" s="9">
        <v>1.01630493216819</v>
      </c>
      <c r="C42" s="9">
        <v>1.51221856023983</v>
      </c>
      <c r="D42" s="9"/>
      <c r="E42" s="10">
        <v>3</v>
      </c>
      <c r="F42" s="9">
        <v>1.03845913461379</v>
      </c>
      <c r="G42" s="9">
        <v>0.92231619358594</v>
      </c>
      <c r="H42" s="19"/>
      <c r="I42" s="10">
        <v>3</v>
      </c>
      <c r="J42" s="9">
        <v>0.965192686388124</v>
      </c>
      <c r="K42" s="9">
        <v>1.76404686470575</v>
      </c>
      <c r="L42" s="9"/>
      <c r="M42" s="10">
        <v>3</v>
      </c>
      <c r="N42" s="9">
        <v>0.968170695982881</v>
      </c>
      <c r="O42" s="9">
        <v>1.7171308728755</v>
      </c>
      <c r="R42" s="37"/>
      <c r="S42" s="38"/>
    </row>
    <row r="43" ht="15.75" spans="1:19">
      <c r="A43" s="24" t="s">
        <v>26</v>
      </c>
      <c r="B43" s="26">
        <f>AVERAGE(B40:B42)</f>
        <v>1.00006601362348</v>
      </c>
      <c r="C43" s="26">
        <f>AVERAGE(C40:C42)</f>
        <v>1.55170241659375</v>
      </c>
      <c r="D43" s="9"/>
      <c r="E43" s="27" t="s">
        <v>26</v>
      </c>
      <c r="F43" s="9">
        <f>AVERAGE(F40:F42)</f>
        <v>1.00055083798472</v>
      </c>
      <c r="G43" s="9">
        <f>AVERAGE(G40:G42)</f>
        <v>0.95101378721659</v>
      </c>
      <c r="H43" s="19"/>
      <c r="I43" s="27" t="s">
        <v>26</v>
      </c>
      <c r="J43" s="9">
        <f>AVERAGE(J40:J42)</f>
        <v>1.00031919412481</v>
      </c>
      <c r="K43" s="9">
        <f>AVERAGE(K40:K42)</f>
        <v>1.81974841920797</v>
      </c>
      <c r="L43" s="9"/>
      <c r="M43" s="27" t="s">
        <v>26</v>
      </c>
      <c r="N43" s="9">
        <f>AVERAGE(N40:N42)</f>
        <v>1.00028912249121</v>
      </c>
      <c r="O43" s="9">
        <f>AVERAGE(O40:O42)</f>
        <v>1.7013737209346</v>
      </c>
      <c r="R43" s="37"/>
      <c r="S43" s="37"/>
    </row>
    <row r="44" ht="16.5" spans="1:19">
      <c r="A44" s="23" t="s">
        <v>27</v>
      </c>
      <c r="B44" s="28">
        <f>STDEVP(B40,B41,B42)</f>
        <v>0.0115207070847374</v>
      </c>
      <c r="C44" s="28">
        <f>STDEVP(C40,C41,C42)</f>
        <v>0.041809573450272</v>
      </c>
      <c r="D44" s="9"/>
      <c r="E44" s="23" t="s">
        <v>27</v>
      </c>
      <c r="F44" s="28">
        <f>STDEVP(F40:F42)</f>
        <v>0.0331124179718066</v>
      </c>
      <c r="G44" s="28">
        <f>STDEVP(G40:G42)</f>
        <v>0.0332953095900119</v>
      </c>
      <c r="H44" s="19"/>
      <c r="I44" s="23" t="s">
        <v>27</v>
      </c>
      <c r="J44" s="28">
        <f>STDEVP(J40:J42)</f>
        <v>0.0251333423252987</v>
      </c>
      <c r="K44" s="28">
        <f>STDEVP(K40:K42)</f>
        <v>0.0430699904461816</v>
      </c>
      <c r="L44" s="9"/>
      <c r="M44" s="24" t="s">
        <v>27</v>
      </c>
      <c r="N44" s="9">
        <f>STDEVP(N40:N42)</f>
        <v>0.023971085554907</v>
      </c>
      <c r="O44" s="9">
        <f>STDEVP(O40:O42)</f>
        <v>0.0115909695725737</v>
      </c>
      <c r="R44" s="37"/>
      <c r="S44" s="37"/>
    </row>
    <row r="45" ht="15.75" spans="1:19">
      <c r="A45" s="14"/>
      <c r="B45" s="9"/>
      <c r="C45" s="26"/>
      <c r="D45" s="9"/>
      <c r="E45" s="9"/>
      <c r="F45" s="9"/>
      <c r="G45" s="19"/>
      <c r="H45" s="19"/>
      <c r="I45" s="9"/>
      <c r="J45" s="9"/>
      <c r="K45" s="9"/>
      <c r="L45" s="9"/>
      <c r="M45" s="25"/>
      <c r="N45" s="35"/>
      <c r="O45" s="35"/>
      <c r="R45" s="37"/>
      <c r="S45" s="37"/>
    </row>
    <row r="46" ht="15" spans="1:19">
      <c r="A46" s="14"/>
      <c r="B46" s="9"/>
      <c r="C46" s="9"/>
      <c r="D46" s="9"/>
      <c r="E46" s="9"/>
      <c r="F46" s="9"/>
      <c r="G46" s="19"/>
      <c r="H46" s="19"/>
      <c r="I46" s="9"/>
      <c r="J46" s="9"/>
      <c r="K46" s="9"/>
      <c r="L46" s="9"/>
      <c r="M46" s="9"/>
      <c r="R46" s="37"/>
      <c r="S46" s="38"/>
    </row>
    <row r="47" ht="15" spans="1:19">
      <c r="A47" s="14"/>
      <c r="B47" s="9"/>
      <c r="C47" s="9"/>
      <c r="D47" s="9"/>
      <c r="E47" s="9"/>
      <c r="F47" s="9"/>
      <c r="G47" s="19"/>
      <c r="H47" s="19"/>
      <c r="I47" s="9"/>
      <c r="J47" s="9"/>
      <c r="K47" s="9"/>
      <c r="L47" s="9"/>
      <c r="M47" s="9"/>
      <c r="R47" s="37"/>
      <c r="S47" s="38"/>
    </row>
    <row r="48" ht="16.5" spans="1:19">
      <c r="A48" s="17" t="s">
        <v>37</v>
      </c>
      <c r="B48" s="17"/>
      <c r="C48" s="18"/>
      <c r="D48" s="9"/>
      <c r="E48" s="17" t="s">
        <v>38</v>
      </c>
      <c r="F48" s="17"/>
      <c r="G48" s="18"/>
      <c r="H48" s="19"/>
      <c r="I48" s="17" t="s">
        <v>39</v>
      </c>
      <c r="J48" s="17"/>
      <c r="K48" s="18"/>
      <c r="L48" s="9"/>
      <c r="M48" s="17" t="s">
        <v>40</v>
      </c>
      <c r="N48" s="17"/>
      <c r="O48" s="18"/>
      <c r="R48" s="37"/>
      <c r="S48" s="38"/>
    </row>
    <row r="49" ht="17.25" spans="1:19">
      <c r="A49" s="20"/>
      <c r="B49" s="21" t="s">
        <v>0</v>
      </c>
      <c r="C49" s="21"/>
      <c r="D49" s="9"/>
      <c r="E49" s="20"/>
      <c r="F49" s="21" t="s">
        <v>0</v>
      </c>
      <c r="G49" s="21"/>
      <c r="H49" s="19"/>
      <c r="I49" s="20"/>
      <c r="J49" s="21" t="s">
        <v>0</v>
      </c>
      <c r="K49" s="21"/>
      <c r="L49" s="9"/>
      <c r="M49" s="20"/>
      <c r="N49" s="21" t="s">
        <v>0</v>
      </c>
      <c r="O49" s="21"/>
      <c r="R49" s="37"/>
      <c r="S49" s="37"/>
    </row>
    <row r="50" ht="17.25" spans="1:19">
      <c r="A50" s="22"/>
      <c r="B50" s="23" t="s">
        <v>10</v>
      </c>
      <c r="C50" s="23" t="s">
        <v>22</v>
      </c>
      <c r="D50" s="9"/>
      <c r="E50" s="22"/>
      <c r="F50" s="23" t="s">
        <v>10</v>
      </c>
      <c r="G50" s="23" t="s">
        <v>22</v>
      </c>
      <c r="H50" s="19"/>
      <c r="I50" s="22"/>
      <c r="J50" s="23" t="s">
        <v>10</v>
      </c>
      <c r="K50" s="23" t="s">
        <v>22</v>
      </c>
      <c r="L50" s="9"/>
      <c r="M50" s="22"/>
      <c r="N50" s="24" t="s">
        <v>10</v>
      </c>
      <c r="O50" s="24" t="s">
        <v>22</v>
      </c>
      <c r="R50" s="37"/>
      <c r="S50" s="37"/>
    </row>
    <row r="51" ht="16.5" spans="1:19">
      <c r="A51" s="10">
        <v>1</v>
      </c>
      <c r="B51" s="9">
        <v>1.0186558099573</v>
      </c>
      <c r="C51" s="9">
        <v>0.773782496771194</v>
      </c>
      <c r="D51" s="9"/>
      <c r="E51" s="10">
        <v>1</v>
      </c>
      <c r="F51" s="9">
        <v>1.04487715286087</v>
      </c>
      <c r="G51" s="9">
        <v>1.94980971144448</v>
      </c>
      <c r="H51" s="19"/>
      <c r="I51" s="10">
        <v>1</v>
      </c>
      <c r="J51" s="9">
        <v>1.01161944030192</v>
      </c>
      <c r="K51" s="9">
        <v>1.69740794261825</v>
      </c>
      <c r="L51" s="9"/>
      <c r="M51" s="10">
        <v>1</v>
      </c>
      <c r="N51" s="25">
        <v>1.01395947979003</v>
      </c>
      <c r="O51" s="25">
        <v>1.78591902212076</v>
      </c>
      <c r="R51" s="37"/>
      <c r="S51" s="37"/>
    </row>
    <row r="52" ht="15.75" spans="1:19">
      <c r="A52" s="10">
        <v>2</v>
      </c>
      <c r="B52" s="9">
        <v>0.983956653508112</v>
      </c>
      <c r="C52" s="9">
        <v>0.7791645796605</v>
      </c>
      <c r="D52" s="9"/>
      <c r="E52" s="10">
        <v>2</v>
      </c>
      <c r="F52" s="9">
        <v>0.999999999999999</v>
      </c>
      <c r="G52" s="9">
        <v>1.96791330701622</v>
      </c>
      <c r="H52" s="19"/>
      <c r="I52" s="10">
        <v>2</v>
      </c>
      <c r="J52" s="9">
        <v>1.02101212570719</v>
      </c>
      <c r="K52" s="9">
        <v>1.61328351844425</v>
      </c>
      <c r="L52" s="9"/>
      <c r="M52" s="10">
        <v>2</v>
      </c>
      <c r="N52" s="9">
        <v>0.954841603910417</v>
      </c>
      <c r="O52" s="9">
        <v>1.86175943219576</v>
      </c>
      <c r="R52" s="37"/>
      <c r="S52" s="38"/>
    </row>
    <row r="53" ht="15.75" spans="1:19">
      <c r="A53" s="10">
        <v>3</v>
      </c>
      <c r="B53" s="9">
        <v>0.99769217652702</v>
      </c>
      <c r="C53" s="9">
        <v>0.764894846761996</v>
      </c>
      <c r="D53" s="9"/>
      <c r="E53" s="10">
        <v>3</v>
      </c>
      <c r="F53" s="9">
        <v>0.957050307073901</v>
      </c>
      <c r="G53" s="9">
        <v>1.97246540898672</v>
      </c>
      <c r="H53" s="19"/>
      <c r="I53" s="10">
        <v>3</v>
      </c>
      <c r="J53" s="9">
        <v>0.968170695982882</v>
      </c>
      <c r="K53" s="9">
        <v>1.63580411711557</v>
      </c>
      <c r="L53" s="9"/>
      <c r="M53" s="10">
        <v>3</v>
      </c>
      <c r="N53" s="9">
        <v>1.03287571514939</v>
      </c>
      <c r="O53" s="9">
        <v>1.81084952261669</v>
      </c>
      <c r="R53" s="37"/>
      <c r="S53" s="38"/>
    </row>
    <row r="54" ht="15.75" spans="1:19">
      <c r="A54" s="27" t="s">
        <v>26</v>
      </c>
      <c r="B54" s="9">
        <f>AVERAGE(B51:B53)</f>
        <v>1.00010154666414</v>
      </c>
      <c r="C54" s="9">
        <f>AVERAGE(C51:C53)</f>
        <v>0.772613974397897</v>
      </c>
      <c r="D54" s="9"/>
      <c r="E54" s="27" t="s">
        <v>26</v>
      </c>
      <c r="F54" s="9">
        <f>AVERAGE(F51:F53)</f>
        <v>1.00064248664492</v>
      </c>
      <c r="G54" s="9">
        <f>AVERAGE(G51:G53)</f>
        <v>1.96339614248248</v>
      </c>
      <c r="H54" s="19"/>
      <c r="I54" s="27" t="s">
        <v>26</v>
      </c>
      <c r="J54" s="9">
        <f>AVERAGE(J51:J53)</f>
        <v>1.000267420664</v>
      </c>
      <c r="K54" s="9">
        <f>AVERAGE(K51:K53)</f>
        <v>1.64883185939269</v>
      </c>
      <c r="L54" s="9"/>
      <c r="M54" s="27" t="s">
        <v>26</v>
      </c>
      <c r="N54" s="9">
        <v>1.00018073238212</v>
      </c>
      <c r="O54" s="9">
        <f>AVERAGE(O51:O53)</f>
        <v>1.8195093256444</v>
      </c>
      <c r="R54" s="37"/>
      <c r="S54" s="38"/>
    </row>
    <row r="55" ht="16.5" spans="1:19">
      <c r="A55" s="23" t="s">
        <v>27</v>
      </c>
      <c r="B55" s="28">
        <f>STDEVP(B51:B53)</f>
        <v>0.0142679515678663</v>
      </c>
      <c r="C55" s="28">
        <f>STDEVP(C51:C53)</f>
        <v>0.00588389908429984</v>
      </c>
      <c r="D55" s="9"/>
      <c r="E55" s="23" t="s">
        <v>27</v>
      </c>
      <c r="F55" s="9">
        <f>STDEVP(F51:F53)</f>
        <v>0.0358580377046187</v>
      </c>
      <c r="G55" s="9">
        <f>STDEVP(G51:G53)</f>
        <v>0.00978514995116202</v>
      </c>
      <c r="H55" s="19"/>
      <c r="I55" s="24" t="s">
        <v>27</v>
      </c>
      <c r="J55" s="9">
        <f>STDEVP(J51:J53)</f>
        <v>0.0230174634603408</v>
      </c>
      <c r="K55" s="9">
        <f>STDEVP(K51:K53)</f>
        <v>0.0355576643147518</v>
      </c>
      <c r="L55" s="9"/>
      <c r="M55" s="24" t="s">
        <v>27</v>
      </c>
      <c r="N55" s="9">
        <f>STDEVP(N51:N53)</f>
        <v>0.0332366426395525</v>
      </c>
      <c r="O55" s="9">
        <f>STDEVP(O51:O53)</f>
        <v>0.0315614331259464</v>
      </c>
      <c r="R55" s="37"/>
      <c r="S55" s="37"/>
    </row>
    <row r="56" ht="15.75" spans="1:19">
      <c r="A56" s="14"/>
      <c r="B56" s="9"/>
      <c r="C56" s="9"/>
      <c r="D56" s="9"/>
      <c r="E56" s="9"/>
      <c r="F56" s="25"/>
      <c r="G56" s="29"/>
      <c r="H56" s="19"/>
      <c r="I56" s="25"/>
      <c r="J56" s="25"/>
      <c r="K56" s="25"/>
      <c r="L56" s="9"/>
      <c r="M56" s="25"/>
      <c r="N56" s="35"/>
      <c r="O56" s="35"/>
      <c r="R56" s="37"/>
      <c r="S56" s="37"/>
    </row>
    <row r="57" ht="14.25" spans="18:19">
      <c r="R57" s="37"/>
      <c r="S57" s="37"/>
    </row>
    <row r="58" ht="14.25" spans="18:19">
      <c r="R58" s="37"/>
      <c r="S58" s="38"/>
    </row>
    <row r="59" ht="15" spans="5:19">
      <c r="E59" s="15"/>
      <c r="F59" s="26"/>
      <c r="G59" s="26"/>
      <c r="H59" s="26"/>
      <c r="I59" s="15"/>
      <c r="J59" s="26"/>
      <c r="K59" s="26"/>
      <c r="L59" s="26"/>
      <c r="M59" s="26"/>
      <c r="N59" s="26"/>
      <c r="O59" s="26"/>
      <c r="P59" s="15"/>
      <c r="Q59" s="15"/>
      <c r="R59" s="39"/>
      <c r="S59" s="38"/>
    </row>
    <row r="60" ht="15" spans="5:19">
      <c r="E60" s="15"/>
      <c r="F60" s="26"/>
      <c r="G60" s="26"/>
      <c r="H60" s="26"/>
      <c r="I60" s="15"/>
      <c r="J60" s="26"/>
      <c r="K60" s="26"/>
      <c r="L60" s="26"/>
      <c r="M60" s="26"/>
      <c r="N60" s="26"/>
      <c r="O60" s="26"/>
      <c r="P60" s="15"/>
      <c r="Q60" s="15"/>
      <c r="R60" s="39"/>
      <c r="S60" s="38"/>
    </row>
    <row r="61" ht="14.25" spans="5:19"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39"/>
      <c r="S61" s="37"/>
    </row>
    <row r="62" ht="14.25" spans="5:19"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39"/>
      <c r="S62" s="37"/>
    </row>
    <row r="63" ht="15" spans="5:19">
      <c r="E63" s="15"/>
      <c r="F63" s="26"/>
      <c r="G63" s="26"/>
      <c r="H63" s="26"/>
      <c r="I63" s="15"/>
      <c r="J63" s="26"/>
      <c r="K63" s="26"/>
      <c r="L63" s="26"/>
      <c r="M63" s="15"/>
      <c r="N63" s="15"/>
      <c r="O63" s="15"/>
      <c r="P63" s="15"/>
      <c r="Q63" s="15"/>
      <c r="R63" s="39"/>
      <c r="S63" s="37"/>
    </row>
    <row r="64" ht="15" spans="5:19">
      <c r="E64" s="15"/>
      <c r="F64" s="26"/>
      <c r="G64" s="26"/>
      <c r="H64" s="26"/>
      <c r="I64" s="15"/>
      <c r="J64" s="26"/>
      <c r="K64" s="26"/>
      <c r="L64" s="26"/>
      <c r="M64" s="15"/>
      <c r="N64" s="15"/>
      <c r="O64" s="15"/>
      <c r="P64" s="15"/>
      <c r="Q64" s="15"/>
      <c r="R64" s="39"/>
      <c r="S64" s="38"/>
    </row>
    <row r="65" ht="14.25" spans="5:19"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39"/>
      <c r="S65" s="38"/>
    </row>
    <row r="66" ht="14.25" spans="5:19"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39"/>
      <c r="S66" s="38"/>
    </row>
    <row r="67" ht="15" spans="5:19">
      <c r="E67" s="15"/>
      <c r="F67" s="26"/>
      <c r="G67" s="26"/>
      <c r="H67" s="26"/>
      <c r="I67" s="15"/>
      <c r="J67" s="26"/>
      <c r="K67" s="26"/>
      <c r="L67" s="26"/>
      <c r="M67" s="15"/>
      <c r="N67" s="26"/>
      <c r="O67" s="26"/>
      <c r="P67" s="26"/>
      <c r="Q67" s="15"/>
      <c r="R67" s="39"/>
      <c r="S67" s="37"/>
    </row>
    <row r="68" ht="15" spans="5:19">
      <c r="E68" s="15"/>
      <c r="F68" s="26"/>
      <c r="G68" s="26"/>
      <c r="H68" s="26"/>
      <c r="I68" s="15"/>
      <c r="J68" s="26"/>
      <c r="K68" s="26"/>
      <c r="L68" s="26"/>
      <c r="M68" s="15"/>
      <c r="N68" s="26"/>
      <c r="O68" s="26"/>
      <c r="P68" s="26"/>
      <c r="Q68" s="15"/>
      <c r="R68" s="39"/>
      <c r="S68" s="37"/>
    </row>
    <row r="69" ht="14.25" spans="5:19"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39"/>
      <c r="S69" s="37"/>
    </row>
    <row r="70" ht="14.25" spans="18:19">
      <c r="R70" s="37"/>
      <c r="S70" s="38"/>
    </row>
    <row r="71" ht="14.25" spans="18:19">
      <c r="R71" s="37"/>
      <c r="S71" s="38"/>
    </row>
    <row r="72" ht="14.25" spans="18:19">
      <c r="R72" s="37"/>
      <c r="S72" s="38"/>
    </row>
  </sheetData>
  <mergeCells count="17">
    <mergeCell ref="B2:E2"/>
    <mergeCell ref="I2:L2"/>
    <mergeCell ref="P2:S2"/>
    <mergeCell ref="B13:E13"/>
    <mergeCell ref="I13:L13"/>
    <mergeCell ref="P13:S13"/>
    <mergeCell ref="B24:E24"/>
    <mergeCell ref="I24:L24"/>
    <mergeCell ref="P24:S24"/>
    <mergeCell ref="B38:C38"/>
    <mergeCell ref="F38:G38"/>
    <mergeCell ref="J38:K38"/>
    <mergeCell ref="N38:O38"/>
    <mergeCell ref="B49:C49"/>
    <mergeCell ref="F49:G49"/>
    <mergeCell ref="J49:K49"/>
    <mergeCell ref="N49:O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Raw data</vt:lpstr>
      <vt:lpstr>Relative expression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wuya</dc:creator>
  <cp:lastModifiedBy>福长</cp:lastModifiedBy>
  <dcterms:created xsi:type="dcterms:W3CDTF">2024-10-28T04:18:00Z</dcterms:created>
  <dcterms:modified xsi:type="dcterms:W3CDTF">2025-07-02T07:37:52Z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939BA2F8C1A6425E89ED3C494F149A6B_13</vt:lpwstr>
  </property>
  <property fmtid="{D5CDD505-2E9C-101B-9397-08002B2CF9AE}" pid="3" name="KSOProductBuildVer">
    <vt:lpwstr>2052-12.1.0.21541</vt:lpwstr>
  </property>
</Properties>
</file>