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5may2022\Documents\D_30082016\DATA\pla\My research\Todtor\Manuscript\Plos Neglected\Raw data\raw data New\"/>
    </mc:Choice>
  </mc:AlternateContent>
  <xr:revisionPtr revIDLastSave="0" documentId="8_{482C32C0-45F5-4468-92D6-A390CB57BBD9}" xr6:coauthVersionLast="36" xr6:coauthVersionMax="36" xr10:uidLastSave="{00000000-0000-0000-0000-000000000000}"/>
  <bookViews>
    <workbookView xWindow="0" yWindow="0" windowWidth="28800" windowHeight="12105" activeTab="3" xr2:uid="{0F37C547-26F5-4E7F-94C7-9C0B6BF09B0A}"/>
  </bookViews>
  <sheets>
    <sheet name="DV1" sheetId="1" r:id="rId1"/>
    <sheet name="DV2" sheetId="2" r:id="rId2"/>
    <sheet name="DV3" sheetId="3" r:id="rId3"/>
    <sheet name="DV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F27" i="4" s="1"/>
  <c r="D14" i="4"/>
  <c r="E12" i="4" s="1"/>
  <c r="D29" i="3"/>
  <c r="F28" i="3" s="1"/>
  <c r="E27" i="3"/>
  <c r="E25" i="3"/>
  <c r="F24" i="3"/>
  <c r="E23" i="3"/>
  <c r="F22" i="3"/>
  <c r="E22" i="3"/>
  <c r="I21" i="3"/>
  <c r="F21" i="3"/>
  <c r="E21" i="3"/>
  <c r="H21" i="3" s="1"/>
  <c r="F20" i="3"/>
  <c r="E20" i="3"/>
  <c r="I20" i="3" s="1"/>
  <c r="F19" i="3"/>
  <c r="E19" i="3"/>
  <c r="F18" i="3"/>
  <c r="E18" i="3"/>
  <c r="D14" i="3"/>
  <c r="F13" i="3" s="1"/>
  <c r="D14" i="2"/>
  <c r="D29" i="2"/>
  <c r="F28" i="2" s="1"/>
  <c r="F27" i="2"/>
  <c r="F26" i="2"/>
  <c r="E26" i="2"/>
  <c r="I26" i="2" s="1"/>
  <c r="F25" i="2"/>
  <c r="E25" i="2"/>
  <c r="E24" i="2"/>
  <c r="F23" i="2"/>
  <c r="F22" i="2"/>
  <c r="E22" i="2"/>
  <c r="F21" i="2"/>
  <c r="E21" i="2"/>
  <c r="E20" i="2"/>
  <c r="F19" i="2"/>
  <c r="E19" i="2"/>
  <c r="F18" i="2"/>
  <c r="E18" i="2"/>
  <c r="I18" i="2" s="1"/>
  <c r="E13" i="2"/>
  <c r="D29" i="1"/>
  <c r="F28" i="1" s="1"/>
  <c r="F27" i="1"/>
  <c r="I27" i="1" s="1"/>
  <c r="E27" i="1"/>
  <c r="F25" i="1"/>
  <c r="I25" i="1" s="1"/>
  <c r="E25" i="1"/>
  <c r="F23" i="1"/>
  <c r="E23" i="1"/>
  <c r="F21" i="1"/>
  <c r="I21" i="1" s="1"/>
  <c r="E21" i="1"/>
  <c r="F19" i="1"/>
  <c r="I19" i="1" s="1"/>
  <c r="E19" i="1"/>
  <c r="I18" i="1"/>
  <c r="F18" i="1"/>
  <c r="E18" i="1"/>
  <c r="H18" i="1" s="1"/>
  <c r="I4" i="1"/>
  <c r="I5" i="1"/>
  <c r="I6" i="1"/>
  <c r="I7" i="1"/>
  <c r="I8" i="1"/>
  <c r="I9" i="1"/>
  <c r="I10" i="1"/>
  <c r="I11" i="1"/>
  <c r="I12" i="1"/>
  <c r="I13" i="1"/>
  <c r="I3" i="1"/>
  <c r="D14" i="1"/>
  <c r="F13" i="1" s="1"/>
  <c r="E11" i="1"/>
  <c r="F10" i="1"/>
  <c r="E10" i="1"/>
  <c r="F9" i="1"/>
  <c r="E8" i="1"/>
  <c r="F7" i="1"/>
  <c r="E7" i="1"/>
  <c r="E6" i="1"/>
  <c r="F5" i="1"/>
  <c r="E5" i="1"/>
  <c r="E4" i="1"/>
  <c r="F3" i="1"/>
  <c r="E3" i="1"/>
  <c r="H3" i="1" s="1"/>
  <c r="F21" i="4" l="1"/>
  <c r="F18" i="4"/>
  <c r="E23" i="4"/>
  <c r="F26" i="4"/>
  <c r="E20" i="4"/>
  <c r="F23" i="4"/>
  <c r="E28" i="4"/>
  <c r="F20" i="4"/>
  <c r="F28" i="4"/>
  <c r="E22" i="4"/>
  <c r="F25" i="4"/>
  <c r="E18" i="4"/>
  <c r="E26" i="4"/>
  <c r="E25" i="4"/>
  <c r="E19" i="4"/>
  <c r="F22" i="4"/>
  <c r="E27" i="4"/>
  <c r="E21" i="4"/>
  <c r="F24" i="4"/>
  <c r="F19" i="4"/>
  <c r="E24" i="4"/>
  <c r="F7" i="4"/>
  <c r="E9" i="4"/>
  <c r="E6" i="4"/>
  <c r="F12" i="4"/>
  <c r="I12" i="4" s="1"/>
  <c r="F3" i="4"/>
  <c r="E5" i="4"/>
  <c r="F11" i="4"/>
  <c r="E13" i="4"/>
  <c r="F4" i="4"/>
  <c r="E3" i="4"/>
  <c r="E11" i="4"/>
  <c r="F8" i="4"/>
  <c r="E10" i="4"/>
  <c r="F9" i="4"/>
  <c r="H9" i="4" s="1"/>
  <c r="F6" i="4"/>
  <c r="F5" i="4"/>
  <c r="E7" i="4"/>
  <c r="F13" i="4"/>
  <c r="E8" i="4"/>
  <c r="E4" i="4"/>
  <c r="F10" i="4"/>
  <c r="H19" i="3"/>
  <c r="I22" i="3"/>
  <c r="I19" i="3"/>
  <c r="I18" i="3"/>
  <c r="F23" i="3"/>
  <c r="I23" i="3" s="1"/>
  <c r="F25" i="3"/>
  <c r="I25" i="3" s="1"/>
  <c r="F27" i="3"/>
  <c r="I27" i="3" s="1"/>
  <c r="E24" i="3"/>
  <c r="E26" i="3"/>
  <c r="E28" i="3"/>
  <c r="F26" i="3"/>
  <c r="H18" i="3"/>
  <c r="H20" i="3"/>
  <c r="H22" i="3"/>
  <c r="F4" i="3"/>
  <c r="E7" i="3"/>
  <c r="F7" i="3"/>
  <c r="E8" i="3"/>
  <c r="E4" i="3"/>
  <c r="F6" i="3"/>
  <c r="F3" i="3"/>
  <c r="E9" i="3"/>
  <c r="E5" i="3"/>
  <c r="H5" i="3" s="1"/>
  <c r="F10" i="3"/>
  <c r="F5" i="3"/>
  <c r="F11" i="3"/>
  <c r="E3" i="3"/>
  <c r="E6" i="3"/>
  <c r="H6" i="3" s="1"/>
  <c r="E12" i="3"/>
  <c r="F8" i="3"/>
  <c r="F12" i="3"/>
  <c r="F9" i="3"/>
  <c r="E10" i="3"/>
  <c r="E11" i="3"/>
  <c r="I11" i="3" s="1"/>
  <c r="E13" i="3"/>
  <c r="H13" i="3" s="1"/>
  <c r="H19" i="2"/>
  <c r="I25" i="2"/>
  <c r="I22" i="2"/>
  <c r="H21" i="2"/>
  <c r="E28" i="2"/>
  <c r="I28" i="2" s="1"/>
  <c r="E23" i="2"/>
  <c r="H23" i="2" s="1"/>
  <c r="E27" i="2"/>
  <c r="I27" i="2" s="1"/>
  <c r="I23" i="2"/>
  <c r="F20" i="2"/>
  <c r="I20" i="2" s="1"/>
  <c r="F24" i="2"/>
  <c r="I24" i="2" s="1"/>
  <c r="I19" i="2"/>
  <c r="I21" i="2"/>
  <c r="H18" i="2"/>
  <c r="H20" i="2"/>
  <c r="H22" i="2"/>
  <c r="H26" i="2"/>
  <c r="H28" i="2"/>
  <c r="H25" i="2"/>
  <c r="F11" i="2"/>
  <c r="F4" i="2"/>
  <c r="F6" i="2"/>
  <c r="F7" i="2"/>
  <c r="F12" i="2"/>
  <c r="E3" i="2"/>
  <c r="E5" i="2"/>
  <c r="E10" i="2"/>
  <c r="F13" i="2"/>
  <c r="H13" i="2" s="1"/>
  <c r="E9" i="2"/>
  <c r="E7" i="2"/>
  <c r="F9" i="2"/>
  <c r="E12" i="2"/>
  <c r="F3" i="2"/>
  <c r="F5" i="2"/>
  <c r="F10" i="2"/>
  <c r="H3" i="2"/>
  <c r="E8" i="2"/>
  <c r="E4" i="2"/>
  <c r="E6" i="2"/>
  <c r="F8" i="2"/>
  <c r="E11" i="2"/>
  <c r="I23" i="1"/>
  <c r="H19" i="1"/>
  <c r="H21" i="1"/>
  <c r="H23" i="1"/>
  <c r="H25" i="1"/>
  <c r="H27" i="1"/>
  <c r="E20" i="1"/>
  <c r="E22" i="1"/>
  <c r="E24" i="1"/>
  <c r="E26" i="1"/>
  <c r="E28" i="1"/>
  <c r="F20" i="1"/>
  <c r="F22" i="1"/>
  <c r="F24" i="1"/>
  <c r="F26" i="1"/>
  <c r="F6" i="1"/>
  <c r="F11" i="1"/>
  <c r="E12" i="1"/>
  <c r="F4" i="1"/>
  <c r="F8" i="1"/>
  <c r="F12" i="1"/>
  <c r="E9" i="1"/>
  <c r="E13" i="1"/>
  <c r="I20" i="4" l="1"/>
  <c r="H20" i="4"/>
  <c r="I23" i="4"/>
  <c r="H23" i="4"/>
  <c r="I24" i="4"/>
  <c r="H24" i="4"/>
  <c r="H25" i="4"/>
  <c r="I25" i="4"/>
  <c r="H18" i="4"/>
  <c r="I18" i="4"/>
  <c r="I28" i="4"/>
  <c r="H28" i="4"/>
  <c r="I22" i="4"/>
  <c r="H22" i="4"/>
  <c r="H19" i="4"/>
  <c r="I19" i="4"/>
  <c r="H26" i="4"/>
  <c r="I26" i="4"/>
  <c r="I21" i="4"/>
  <c r="H21" i="4"/>
  <c r="H27" i="4"/>
  <c r="I27" i="4"/>
  <c r="H12" i="4"/>
  <c r="H5" i="4"/>
  <c r="I5" i="4"/>
  <c r="I3" i="4"/>
  <c r="H3" i="4"/>
  <c r="I8" i="4"/>
  <c r="H8" i="4"/>
  <c r="I11" i="4"/>
  <c r="H11" i="4"/>
  <c r="I4" i="4"/>
  <c r="H4" i="4"/>
  <c r="I6" i="4"/>
  <c r="H6" i="4"/>
  <c r="I10" i="4"/>
  <c r="H10" i="4"/>
  <c r="H13" i="4"/>
  <c r="I13" i="4"/>
  <c r="I7" i="4"/>
  <c r="H7" i="4"/>
  <c r="I9" i="4"/>
  <c r="I24" i="3"/>
  <c r="H24" i="3"/>
  <c r="I26" i="3"/>
  <c r="H26" i="3"/>
  <c r="H27" i="3"/>
  <c r="H25" i="3"/>
  <c r="I28" i="3"/>
  <c r="H28" i="3"/>
  <c r="H23" i="3"/>
  <c r="I3" i="3"/>
  <c r="H7" i="3"/>
  <c r="I6" i="3"/>
  <c r="I10" i="3"/>
  <c r="I7" i="3"/>
  <c r="H8" i="3"/>
  <c r="I4" i="3"/>
  <c r="H4" i="3"/>
  <c r="H10" i="3"/>
  <c r="I9" i="3"/>
  <c r="I8" i="3"/>
  <c r="H3" i="3"/>
  <c r="H12" i="3"/>
  <c r="I5" i="3"/>
  <c r="I12" i="3"/>
  <c r="H9" i="3"/>
  <c r="H11" i="3"/>
  <c r="I13" i="3"/>
  <c r="H27" i="2"/>
  <c r="H24" i="2"/>
  <c r="I8" i="2"/>
  <c r="I11" i="2"/>
  <c r="H6" i="2"/>
  <c r="I6" i="2"/>
  <c r="I13" i="2"/>
  <c r="H5" i="2"/>
  <c r="H9" i="2"/>
  <c r="H7" i="2"/>
  <c r="I7" i="2"/>
  <c r="I10" i="2"/>
  <c r="H10" i="2"/>
  <c r="I5" i="2"/>
  <c r="I3" i="2"/>
  <c r="I4" i="2"/>
  <c r="H4" i="2"/>
  <c r="I9" i="2"/>
  <c r="H11" i="2"/>
  <c r="H8" i="2"/>
  <c r="I12" i="2"/>
  <c r="H12" i="2"/>
  <c r="I22" i="1"/>
  <c r="H22" i="1"/>
  <c r="I24" i="1"/>
  <c r="H24" i="1"/>
  <c r="I28" i="1"/>
  <c r="H28" i="1"/>
  <c r="I20" i="1"/>
  <c r="H20" i="1"/>
  <c r="I26" i="1"/>
  <c r="H26" i="1"/>
</calcChain>
</file>

<file path=xl/sharedStrings.xml><?xml version="1.0" encoding="utf-8"?>
<sst xmlns="http://schemas.openxmlformats.org/spreadsheetml/2006/main" count="64" uniqueCount="9">
  <si>
    <t>Ab conc.</t>
  </si>
  <si>
    <t>FFU(1)</t>
  </si>
  <si>
    <t>FFU(2)</t>
  </si>
  <si>
    <t>average</t>
  </si>
  <si>
    <t xml:space="preserve">Reduction rate </t>
  </si>
  <si>
    <t>SD</t>
  </si>
  <si>
    <t>LALA</t>
  </si>
  <si>
    <t>N297</t>
  </si>
  <si>
    <t>Reduction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</si>
</sst>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CEF4-E035-4C95-8DBC-2A074884A507}">
  <dimension ref="A1:I29"/>
  <sheetViews>
    <sheetView topLeftCell="A16" workbookViewId="0">
      <selection activeCell="D29" sqref="D29"/>
    </sheetView>
  </sheetViews>
  <sheetFormatPr defaultRowHeight="15" x14ac:dyDescent="0.25"/>
  <sheetData>
    <row r="1" spans="1:9" x14ac:dyDescent="0.25">
      <c r="A1" s="2" t="s">
        <v>6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/>
      <c r="G2" s="1"/>
      <c r="H2" s="1" t="s">
        <v>3</v>
      </c>
      <c r="I2" s="1" t="s">
        <v>5</v>
      </c>
    </row>
    <row r="3" spans="1:9" x14ac:dyDescent="0.25">
      <c r="A3" s="4">
        <v>64</v>
      </c>
      <c r="B3">
        <v>41</v>
      </c>
      <c r="C3">
        <v>55</v>
      </c>
      <c r="E3" s="3">
        <f>(1-B3/$D$14)*100</f>
        <v>62.037037037037038</v>
      </c>
      <c r="F3" s="3">
        <f>(1-C3/$D$14)*100</f>
        <v>49.074074074074069</v>
      </c>
      <c r="G3" s="4">
        <v>64</v>
      </c>
      <c r="H3">
        <f>AVERAGE(E3:F3)</f>
        <v>55.555555555555557</v>
      </c>
      <c r="I3">
        <f>_xlfn.STDEV.P(E3:F3)</f>
        <v>6.4814814814814534</v>
      </c>
    </row>
    <row r="4" spans="1:9" x14ac:dyDescent="0.25">
      <c r="A4" s="4">
        <v>32</v>
      </c>
      <c r="B4">
        <v>39</v>
      </c>
      <c r="C4">
        <v>63</v>
      </c>
      <c r="E4" s="3">
        <f t="shared" ref="E4:E13" si="0">(1-B4/$D$14)*100</f>
        <v>63.888888888888886</v>
      </c>
      <c r="F4" s="3">
        <f t="shared" ref="F4:F13" si="1">(1-C4/$D$14)*100</f>
        <v>41.666666666666664</v>
      </c>
      <c r="G4" s="4">
        <v>32</v>
      </c>
      <c r="H4">
        <v>48.358208955223887</v>
      </c>
      <c r="I4">
        <f t="shared" ref="I4:I13" si="2">_xlfn.STDEV.P(E4:F4)</f>
        <v>11.111111111111112</v>
      </c>
    </row>
    <row r="5" spans="1:9" x14ac:dyDescent="0.25">
      <c r="A5" s="4">
        <v>16</v>
      </c>
      <c r="B5">
        <v>52</v>
      </c>
      <c r="C5">
        <v>61</v>
      </c>
      <c r="E5" s="3">
        <f t="shared" si="0"/>
        <v>51.851851851851862</v>
      </c>
      <c r="F5" s="3">
        <f t="shared" si="1"/>
        <v>43.518518518518526</v>
      </c>
      <c r="G5" s="4">
        <v>16</v>
      </c>
      <c r="H5">
        <v>41.194029850746269</v>
      </c>
      <c r="I5">
        <f t="shared" si="2"/>
        <v>4.1666666666666679</v>
      </c>
    </row>
    <row r="6" spans="1:9" x14ac:dyDescent="0.25">
      <c r="A6" s="4">
        <v>8</v>
      </c>
      <c r="B6">
        <v>61</v>
      </c>
      <c r="C6">
        <v>78</v>
      </c>
      <c r="E6">
        <f t="shared" si="0"/>
        <v>43.518518518518526</v>
      </c>
      <c r="F6">
        <f t="shared" si="1"/>
        <v>27.777777777777779</v>
      </c>
      <c r="G6" s="4">
        <v>8</v>
      </c>
      <c r="H6">
        <v>35.522388059701491</v>
      </c>
      <c r="I6">
        <f t="shared" si="2"/>
        <v>7.8703703703703631</v>
      </c>
    </row>
    <row r="7" spans="1:9" x14ac:dyDescent="0.25">
      <c r="A7" s="4">
        <v>4</v>
      </c>
      <c r="B7">
        <v>73</v>
      </c>
      <c r="C7">
        <v>78</v>
      </c>
      <c r="E7">
        <f t="shared" si="0"/>
        <v>32.407407407407405</v>
      </c>
      <c r="F7">
        <f t="shared" si="1"/>
        <v>27.777777777777779</v>
      </c>
      <c r="G7" s="4">
        <v>4</v>
      </c>
      <c r="H7">
        <v>28.955223880597021</v>
      </c>
      <c r="I7">
        <f t="shared" si="2"/>
        <v>2.3148148148148131</v>
      </c>
    </row>
    <row r="8" spans="1:9" x14ac:dyDescent="0.25">
      <c r="A8" s="4">
        <v>2</v>
      </c>
      <c r="B8">
        <v>87</v>
      </c>
      <c r="C8">
        <v>77</v>
      </c>
      <c r="E8">
        <f t="shared" si="0"/>
        <v>19.444444444444443</v>
      </c>
      <c r="F8">
        <f t="shared" si="1"/>
        <v>28.703703703703709</v>
      </c>
      <c r="G8" s="4">
        <v>2</v>
      </c>
      <c r="H8">
        <v>22.985074626865671</v>
      </c>
      <c r="I8">
        <f t="shared" si="2"/>
        <v>4.6296296296296315</v>
      </c>
    </row>
    <row r="9" spans="1:9" x14ac:dyDescent="0.25">
      <c r="A9" s="4">
        <v>1</v>
      </c>
      <c r="B9">
        <v>86</v>
      </c>
      <c r="C9">
        <v>77</v>
      </c>
      <c r="E9">
        <f t="shared" si="0"/>
        <v>20.370370370370374</v>
      </c>
      <c r="F9">
        <f t="shared" si="1"/>
        <v>28.703703703703709</v>
      </c>
      <c r="G9" s="4">
        <v>1</v>
      </c>
      <c r="H9">
        <v>22.089552238805975</v>
      </c>
      <c r="I9">
        <f t="shared" si="2"/>
        <v>4.1666666666666634</v>
      </c>
    </row>
    <row r="10" spans="1:9" x14ac:dyDescent="0.25">
      <c r="A10" s="4">
        <v>0.5</v>
      </c>
      <c r="B10">
        <v>82</v>
      </c>
      <c r="C10">
        <v>84</v>
      </c>
      <c r="E10">
        <f t="shared" si="0"/>
        <v>24.074074074074069</v>
      </c>
      <c r="F10">
        <f t="shared" si="1"/>
        <v>22.222222222222221</v>
      </c>
      <c r="G10" s="4">
        <v>0.5</v>
      </c>
      <c r="H10">
        <v>26.567164179104481</v>
      </c>
      <c r="I10">
        <f t="shared" si="2"/>
        <v>0.92592592592592382</v>
      </c>
    </row>
    <row r="11" spans="1:9" x14ac:dyDescent="0.25">
      <c r="A11" s="4">
        <v>0.25</v>
      </c>
      <c r="B11">
        <v>78</v>
      </c>
      <c r="C11">
        <v>85</v>
      </c>
      <c r="E11">
        <f t="shared" si="0"/>
        <v>27.777777777777779</v>
      </c>
      <c r="F11">
        <f t="shared" si="1"/>
        <v>21.296296296296291</v>
      </c>
      <c r="G11" s="4">
        <v>0.25</v>
      </c>
      <c r="H11">
        <v>18.805970149253735</v>
      </c>
      <c r="I11">
        <f t="shared" si="2"/>
        <v>3.2407407407407445</v>
      </c>
    </row>
    <row r="12" spans="1:9" x14ac:dyDescent="0.25">
      <c r="A12" s="4">
        <v>0.125</v>
      </c>
      <c r="B12">
        <v>87</v>
      </c>
      <c r="C12">
        <v>97</v>
      </c>
      <c r="E12">
        <f t="shared" si="0"/>
        <v>19.444444444444443</v>
      </c>
      <c r="F12">
        <f t="shared" si="1"/>
        <v>10.185185185185187</v>
      </c>
      <c r="G12" s="4">
        <v>0.125</v>
      </c>
      <c r="H12">
        <v>8.955223880597023</v>
      </c>
      <c r="I12">
        <f t="shared" si="2"/>
        <v>4.629629629629628</v>
      </c>
    </row>
    <row r="13" spans="1:9" x14ac:dyDescent="0.25">
      <c r="A13" s="4">
        <v>6.25E-2</v>
      </c>
      <c r="B13">
        <v>93</v>
      </c>
      <c r="C13">
        <v>91</v>
      </c>
      <c r="E13">
        <f t="shared" si="0"/>
        <v>13.888888888888884</v>
      </c>
      <c r="F13">
        <f t="shared" si="1"/>
        <v>15.740740740740744</v>
      </c>
      <c r="G13" s="4">
        <v>6.25E-2</v>
      </c>
      <c r="H13">
        <v>11.044776119402988</v>
      </c>
      <c r="I13">
        <f t="shared" si="2"/>
        <v>0.92592592592593004</v>
      </c>
    </row>
    <row r="14" spans="1:9" x14ac:dyDescent="0.25">
      <c r="A14" s="4">
        <v>0</v>
      </c>
      <c r="B14">
        <v>103</v>
      </c>
      <c r="C14">
        <v>113</v>
      </c>
      <c r="D14">
        <f>AVERAGE(B14:C14)</f>
        <v>108</v>
      </c>
      <c r="G14" s="4">
        <v>0</v>
      </c>
      <c r="H14">
        <v>0</v>
      </c>
    </row>
    <row r="16" spans="1:9" x14ac:dyDescent="0.25">
      <c r="A16" s="2" t="s">
        <v>7</v>
      </c>
    </row>
    <row r="17" spans="1:9" x14ac:dyDescent="0.25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/>
      <c r="G17" s="5"/>
      <c r="H17" s="5" t="s">
        <v>3</v>
      </c>
      <c r="I17" s="5" t="s">
        <v>5</v>
      </c>
    </row>
    <row r="18" spans="1:9" x14ac:dyDescent="0.25">
      <c r="A18" s="4">
        <v>64</v>
      </c>
      <c r="B18">
        <v>7</v>
      </c>
      <c r="C18">
        <v>4</v>
      </c>
      <c r="E18">
        <f t="shared" ref="E18:E28" si="3">(1-B18/$D$29)*100</f>
        <v>86.138613861386133</v>
      </c>
      <c r="F18">
        <f t="shared" ref="F18:F28" si="4">(1-C18/$D$29)*100</f>
        <v>92.079207920792086</v>
      </c>
      <c r="G18" s="4">
        <v>64</v>
      </c>
      <c r="H18">
        <f t="shared" ref="H18:H28" si="5">AVERAGE(E18:F18)</f>
        <v>89.10891089108911</v>
      </c>
      <c r="I18">
        <f t="shared" ref="I18:I28" si="6">_xlfn.STDEV.P(E18:F18)</f>
        <v>2.9702970297029765</v>
      </c>
    </row>
    <row r="19" spans="1:9" x14ac:dyDescent="0.25">
      <c r="A19" s="4">
        <v>32</v>
      </c>
      <c r="B19">
        <v>20</v>
      </c>
      <c r="C19">
        <v>14</v>
      </c>
      <c r="E19">
        <f t="shared" si="3"/>
        <v>60.396039603960396</v>
      </c>
      <c r="F19">
        <f t="shared" si="4"/>
        <v>72.277227722772281</v>
      </c>
      <c r="G19" s="4">
        <v>32</v>
      </c>
      <c r="H19">
        <f t="shared" si="5"/>
        <v>66.336633663366342</v>
      </c>
      <c r="I19">
        <f t="shared" si="6"/>
        <v>5.9405940594059423</v>
      </c>
    </row>
    <row r="20" spans="1:9" x14ac:dyDescent="0.25">
      <c r="A20" s="4">
        <v>16</v>
      </c>
      <c r="B20">
        <v>18</v>
      </c>
      <c r="C20">
        <v>20</v>
      </c>
      <c r="E20">
        <f t="shared" si="3"/>
        <v>64.356435643564353</v>
      </c>
      <c r="F20">
        <f t="shared" si="4"/>
        <v>60.396039603960396</v>
      </c>
      <c r="G20" s="4">
        <v>16</v>
      </c>
      <c r="H20">
        <f t="shared" si="5"/>
        <v>62.376237623762378</v>
      </c>
      <c r="I20">
        <f t="shared" si="6"/>
        <v>1.9801980198019784</v>
      </c>
    </row>
    <row r="21" spans="1:9" x14ac:dyDescent="0.25">
      <c r="A21" s="4">
        <v>8</v>
      </c>
      <c r="B21">
        <v>20</v>
      </c>
      <c r="C21">
        <v>19</v>
      </c>
      <c r="E21">
        <f t="shared" si="3"/>
        <v>60.396039603960396</v>
      </c>
      <c r="F21">
        <f t="shared" si="4"/>
        <v>62.376237623762378</v>
      </c>
      <c r="G21" s="4">
        <v>8</v>
      </c>
      <c r="H21">
        <f t="shared" si="5"/>
        <v>61.386138613861391</v>
      </c>
      <c r="I21">
        <f t="shared" si="6"/>
        <v>0.99009900990099098</v>
      </c>
    </row>
    <row r="22" spans="1:9" x14ac:dyDescent="0.25">
      <c r="A22" s="4">
        <v>4</v>
      </c>
      <c r="B22">
        <v>26</v>
      </c>
      <c r="C22">
        <v>21</v>
      </c>
      <c r="E22">
        <f t="shared" si="3"/>
        <v>48.514851485148512</v>
      </c>
      <c r="F22">
        <f t="shared" si="4"/>
        <v>58.415841584158422</v>
      </c>
      <c r="G22" s="4">
        <v>4</v>
      </c>
      <c r="H22">
        <f t="shared" si="5"/>
        <v>53.465346534653463</v>
      </c>
      <c r="I22">
        <f t="shared" si="6"/>
        <v>4.9504950495049549</v>
      </c>
    </row>
    <row r="23" spans="1:9" x14ac:dyDescent="0.25">
      <c r="A23" s="4">
        <v>2</v>
      </c>
      <c r="B23">
        <v>33</v>
      </c>
      <c r="C23">
        <v>25</v>
      </c>
      <c r="E23">
        <f t="shared" si="3"/>
        <v>34.653465346534652</v>
      </c>
      <c r="F23">
        <f t="shared" si="4"/>
        <v>50.495049504950494</v>
      </c>
      <c r="G23" s="4">
        <v>2</v>
      </c>
      <c r="H23">
        <f t="shared" si="5"/>
        <v>42.574257425742573</v>
      </c>
      <c r="I23">
        <f t="shared" si="6"/>
        <v>7.9207920792079189</v>
      </c>
    </row>
    <row r="24" spans="1:9" x14ac:dyDescent="0.25">
      <c r="A24" s="4">
        <v>1</v>
      </c>
      <c r="B24">
        <v>40</v>
      </c>
      <c r="C24">
        <v>40</v>
      </c>
      <c r="E24">
        <f t="shared" si="3"/>
        <v>20.792079207920789</v>
      </c>
      <c r="F24">
        <f t="shared" si="4"/>
        <v>20.792079207920789</v>
      </c>
      <c r="G24" s="4">
        <v>1</v>
      </c>
      <c r="H24">
        <f t="shared" si="5"/>
        <v>20.792079207920789</v>
      </c>
      <c r="I24">
        <f t="shared" si="6"/>
        <v>0</v>
      </c>
    </row>
    <row r="25" spans="1:9" x14ac:dyDescent="0.25">
      <c r="A25" s="4">
        <v>0.5</v>
      </c>
      <c r="B25">
        <v>43</v>
      </c>
      <c r="C25">
        <v>45</v>
      </c>
      <c r="E25">
        <f t="shared" si="3"/>
        <v>14.851485148514854</v>
      </c>
      <c r="F25">
        <f t="shared" si="4"/>
        <v>10.89108910891089</v>
      </c>
      <c r="G25" s="4">
        <v>0.5</v>
      </c>
      <c r="H25">
        <f t="shared" si="5"/>
        <v>12.871287128712872</v>
      </c>
      <c r="I25">
        <f t="shared" si="6"/>
        <v>1.9801980198019833</v>
      </c>
    </row>
    <row r="26" spans="1:9" x14ac:dyDescent="0.25">
      <c r="A26" s="4">
        <v>0.25</v>
      </c>
      <c r="B26">
        <v>45</v>
      </c>
      <c r="C26">
        <v>43</v>
      </c>
      <c r="E26">
        <f t="shared" si="3"/>
        <v>10.89108910891089</v>
      </c>
      <c r="F26">
        <f t="shared" si="4"/>
        <v>14.851485148514854</v>
      </c>
      <c r="G26" s="4">
        <v>0.25</v>
      </c>
      <c r="H26">
        <f t="shared" si="5"/>
        <v>12.871287128712872</v>
      </c>
      <c r="I26">
        <f t="shared" si="6"/>
        <v>1.9801980198019833</v>
      </c>
    </row>
    <row r="27" spans="1:9" x14ac:dyDescent="0.25">
      <c r="A27" s="4">
        <v>0.125</v>
      </c>
      <c r="B27">
        <v>44</v>
      </c>
      <c r="C27">
        <v>47</v>
      </c>
      <c r="E27">
        <f t="shared" si="3"/>
        <v>12.871287128712872</v>
      </c>
      <c r="F27">
        <f t="shared" si="4"/>
        <v>6.9306930693069262</v>
      </c>
      <c r="G27" s="4">
        <v>0.125</v>
      </c>
      <c r="H27">
        <f t="shared" si="5"/>
        <v>9.9009900990098991</v>
      </c>
      <c r="I27">
        <f t="shared" si="6"/>
        <v>2.9702970297029738</v>
      </c>
    </row>
    <row r="28" spans="1:9" x14ac:dyDescent="0.25">
      <c r="A28" s="4">
        <v>6.25E-2</v>
      </c>
      <c r="B28">
        <v>49</v>
      </c>
      <c r="C28">
        <v>49</v>
      </c>
      <c r="E28">
        <f t="shared" si="3"/>
        <v>2.9702970297029729</v>
      </c>
      <c r="F28">
        <f t="shared" si="4"/>
        <v>2.9702970297029729</v>
      </c>
      <c r="G28" s="4">
        <v>6.25E-2</v>
      </c>
      <c r="H28">
        <f t="shared" si="5"/>
        <v>2.9702970297029729</v>
      </c>
      <c r="I28">
        <f t="shared" si="6"/>
        <v>0</v>
      </c>
    </row>
    <row r="29" spans="1:9" x14ac:dyDescent="0.25">
      <c r="A29" s="4">
        <v>0</v>
      </c>
      <c r="B29">
        <v>47</v>
      </c>
      <c r="C29">
        <v>54</v>
      </c>
      <c r="D29">
        <f>AVERAGE(B29:C29)</f>
        <v>50.5</v>
      </c>
      <c r="G2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2284-A77D-4C5D-BAB4-45899444A297}">
  <dimension ref="A1:I29"/>
  <sheetViews>
    <sheetView topLeftCell="A31" workbookViewId="0">
      <selection activeCell="L22" sqref="L22"/>
    </sheetView>
  </sheetViews>
  <sheetFormatPr defaultRowHeight="15" x14ac:dyDescent="0.25"/>
  <sheetData>
    <row r="1" spans="1:9" x14ac:dyDescent="0.25">
      <c r="A1" s="2" t="s">
        <v>6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/>
      <c r="G2" s="1"/>
      <c r="H2" s="1" t="s">
        <v>3</v>
      </c>
      <c r="I2" s="1" t="s">
        <v>5</v>
      </c>
    </row>
    <row r="3" spans="1:9" x14ac:dyDescent="0.25">
      <c r="A3" s="4">
        <v>64</v>
      </c>
      <c r="B3">
        <v>0</v>
      </c>
      <c r="C3">
        <v>0</v>
      </c>
      <c r="E3">
        <f t="shared" ref="E3:E13" si="0">(1-B3/$D$14)*100</f>
        <v>100</v>
      </c>
      <c r="F3">
        <f t="shared" ref="F3:F13" si="1">(1-C3/$D$14)*100</f>
        <v>100</v>
      </c>
      <c r="G3" s="4">
        <v>64</v>
      </c>
      <c r="H3">
        <f t="shared" ref="H3:H13" si="2">AVERAGE(E3:F3)</f>
        <v>100</v>
      </c>
      <c r="I3">
        <f t="shared" ref="I3:I13" si="3">_xlfn.STDEV.P(E3:F3)</f>
        <v>0</v>
      </c>
    </row>
    <row r="4" spans="1:9" x14ac:dyDescent="0.25">
      <c r="A4" s="4">
        <v>32</v>
      </c>
      <c r="B4">
        <v>0</v>
      </c>
      <c r="C4">
        <v>0</v>
      </c>
      <c r="E4">
        <f t="shared" si="0"/>
        <v>100</v>
      </c>
      <c r="F4">
        <f t="shared" si="1"/>
        <v>100</v>
      </c>
      <c r="G4" s="4">
        <v>32</v>
      </c>
      <c r="H4">
        <f t="shared" si="2"/>
        <v>100</v>
      </c>
      <c r="I4">
        <f t="shared" si="3"/>
        <v>0</v>
      </c>
    </row>
    <row r="5" spans="1:9" x14ac:dyDescent="0.25">
      <c r="A5" s="4">
        <v>16</v>
      </c>
      <c r="B5">
        <v>0</v>
      </c>
      <c r="C5">
        <v>0</v>
      </c>
      <c r="E5">
        <f t="shared" si="0"/>
        <v>100</v>
      </c>
      <c r="F5">
        <f t="shared" si="1"/>
        <v>100</v>
      </c>
      <c r="G5" s="4">
        <v>16</v>
      </c>
      <c r="H5">
        <f t="shared" si="2"/>
        <v>100</v>
      </c>
      <c r="I5">
        <f t="shared" si="3"/>
        <v>0</v>
      </c>
    </row>
    <row r="6" spans="1:9" x14ac:dyDescent="0.25">
      <c r="A6" s="4">
        <v>8</v>
      </c>
      <c r="B6">
        <v>0</v>
      </c>
      <c r="C6">
        <v>0</v>
      </c>
      <c r="E6">
        <f t="shared" si="0"/>
        <v>100</v>
      </c>
      <c r="F6">
        <f t="shared" si="1"/>
        <v>100</v>
      </c>
      <c r="G6" s="4">
        <v>8</v>
      </c>
      <c r="H6">
        <f t="shared" si="2"/>
        <v>100</v>
      </c>
      <c r="I6">
        <f t="shared" si="3"/>
        <v>0</v>
      </c>
    </row>
    <row r="7" spans="1:9" x14ac:dyDescent="0.25">
      <c r="A7" s="4">
        <v>4</v>
      </c>
      <c r="B7">
        <v>2</v>
      </c>
      <c r="C7">
        <v>7</v>
      </c>
      <c r="E7">
        <f t="shared" si="0"/>
        <v>97.714285714285708</v>
      </c>
      <c r="F7">
        <f t="shared" si="1"/>
        <v>92</v>
      </c>
      <c r="G7" s="4">
        <v>4</v>
      </c>
      <c r="H7">
        <f t="shared" si="2"/>
        <v>94.857142857142861</v>
      </c>
      <c r="I7">
        <f t="shared" si="3"/>
        <v>2.8571428571428541</v>
      </c>
    </row>
    <row r="8" spans="1:9" x14ac:dyDescent="0.25">
      <c r="A8" s="4">
        <v>2</v>
      </c>
      <c r="B8">
        <v>14</v>
      </c>
      <c r="C8">
        <v>14</v>
      </c>
      <c r="E8">
        <f t="shared" si="0"/>
        <v>84</v>
      </c>
      <c r="F8">
        <f t="shared" si="1"/>
        <v>84</v>
      </c>
      <c r="G8" s="4">
        <v>2</v>
      </c>
      <c r="H8">
        <f t="shared" si="2"/>
        <v>84</v>
      </c>
      <c r="I8">
        <f t="shared" si="3"/>
        <v>0</v>
      </c>
    </row>
    <row r="9" spans="1:9" x14ac:dyDescent="0.25">
      <c r="A9" s="4">
        <v>1</v>
      </c>
      <c r="B9">
        <v>22</v>
      </c>
      <c r="C9">
        <v>36</v>
      </c>
      <c r="E9">
        <f t="shared" si="0"/>
        <v>74.857142857142861</v>
      </c>
      <c r="F9">
        <f t="shared" si="1"/>
        <v>58.857142857142854</v>
      </c>
      <c r="G9" s="4">
        <v>1</v>
      </c>
      <c r="H9">
        <f t="shared" si="2"/>
        <v>66.857142857142861</v>
      </c>
      <c r="I9">
        <f t="shared" si="3"/>
        <v>8</v>
      </c>
    </row>
    <row r="10" spans="1:9" x14ac:dyDescent="0.25">
      <c r="A10" s="4">
        <v>0.5</v>
      </c>
      <c r="B10">
        <v>56</v>
      </c>
      <c r="C10">
        <v>63</v>
      </c>
      <c r="E10">
        <f t="shared" si="0"/>
        <v>36</v>
      </c>
      <c r="F10">
        <f t="shared" si="1"/>
        <v>28.000000000000004</v>
      </c>
      <c r="G10" s="4">
        <v>0.5</v>
      </c>
      <c r="H10">
        <f t="shared" si="2"/>
        <v>32</v>
      </c>
      <c r="I10">
        <f t="shared" si="3"/>
        <v>4</v>
      </c>
    </row>
    <row r="11" spans="1:9" x14ac:dyDescent="0.25">
      <c r="A11" s="4">
        <v>0.25</v>
      </c>
      <c r="B11">
        <v>68</v>
      </c>
      <c r="C11">
        <v>63</v>
      </c>
      <c r="E11">
        <f t="shared" si="0"/>
        <v>22.285714285714285</v>
      </c>
      <c r="F11">
        <f t="shared" si="1"/>
        <v>28.000000000000004</v>
      </c>
      <c r="G11" s="4">
        <v>0.25</v>
      </c>
      <c r="H11">
        <f t="shared" si="2"/>
        <v>25.142857142857146</v>
      </c>
      <c r="I11">
        <f t="shared" si="3"/>
        <v>2.8571428571428505</v>
      </c>
    </row>
    <row r="12" spans="1:9" x14ac:dyDescent="0.25">
      <c r="A12" s="4">
        <v>0.125</v>
      </c>
      <c r="B12">
        <v>69</v>
      </c>
      <c r="C12">
        <v>73</v>
      </c>
      <c r="E12">
        <f t="shared" si="0"/>
        <v>21.142857142857142</v>
      </c>
      <c r="F12">
        <f t="shared" si="1"/>
        <v>16.571428571428569</v>
      </c>
      <c r="G12" s="4">
        <v>0.125</v>
      </c>
      <c r="H12">
        <f t="shared" si="2"/>
        <v>18.857142857142854</v>
      </c>
      <c r="I12">
        <f t="shared" si="3"/>
        <v>2.2857142857142994</v>
      </c>
    </row>
    <row r="13" spans="1:9" x14ac:dyDescent="0.25">
      <c r="A13" s="4">
        <v>6.25E-2</v>
      </c>
      <c r="B13">
        <v>84</v>
      </c>
      <c r="C13">
        <v>76</v>
      </c>
      <c r="E13">
        <f t="shared" si="0"/>
        <v>4.0000000000000036</v>
      </c>
      <c r="F13">
        <f t="shared" si="1"/>
        <v>13.142857142857146</v>
      </c>
      <c r="G13" s="4">
        <v>6.25E-2</v>
      </c>
      <c r="H13">
        <f t="shared" si="2"/>
        <v>8.5714285714285747</v>
      </c>
      <c r="I13">
        <f t="shared" si="3"/>
        <v>4.5714285714285721</v>
      </c>
    </row>
    <row r="14" spans="1:9" x14ac:dyDescent="0.25">
      <c r="A14" s="4">
        <v>0</v>
      </c>
      <c r="B14">
        <v>90</v>
      </c>
      <c r="C14">
        <v>85</v>
      </c>
      <c r="D14">
        <f>AVERAGE(B14:C14)</f>
        <v>87.5</v>
      </c>
      <c r="G14" s="4">
        <v>0</v>
      </c>
      <c r="H14">
        <v>0</v>
      </c>
    </row>
    <row r="16" spans="1:9" x14ac:dyDescent="0.25">
      <c r="A16" s="2" t="s">
        <v>7</v>
      </c>
    </row>
    <row r="17" spans="1:9" x14ac:dyDescent="0.25">
      <c r="A17" s="6" t="s">
        <v>0</v>
      </c>
      <c r="B17" s="6" t="s">
        <v>1</v>
      </c>
      <c r="C17" s="6" t="s">
        <v>2</v>
      </c>
      <c r="D17" s="6" t="s">
        <v>3</v>
      </c>
      <c r="E17" s="6" t="s">
        <v>4</v>
      </c>
      <c r="F17" s="6"/>
      <c r="G17" s="6"/>
      <c r="H17" s="6" t="s">
        <v>3</v>
      </c>
      <c r="I17" s="6" t="s">
        <v>5</v>
      </c>
    </row>
    <row r="18" spans="1:9" x14ac:dyDescent="0.25">
      <c r="A18" s="4">
        <v>64</v>
      </c>
      <c r="B18">
        <v>0</v>
      </c>
      <c r="C18">
        <v>0</v>
      </c>
      <c r="E18">
        <f t="shared" ref="E18:E28" si="4">(1-B18/$D$29)*100</f>
        <v>100</v>
      </c>
      <c r="F18">
        <f t="shared" ref="F18:F28" si="5">(1-C18/$D$29)*100</f>
        <v>100</v>
      </c>
      <c r="G18" s="4">
        <v>64</v>
      </c>
      <c r="H18">
        <f t="shared" ref="H18:H28" si="6">AVERAGE(E18:F18)</f>
        <v>100</v>
      </c>
      <c r="I18">
        <f t="shared" ref="I18:I28" si="7">_xlfn.STDEV.P(E18:F18)</f>
        <v>0</v>
      </c>
    </row>
    <row r="19" spans="1:9" x14ac:dyDescent="0.25">
      <c r="A19" s="4">
        <v>32</v>
      </c>
      <c r="B19">
        <v>0</v>
      </c>
      <c r="C19">
        <v>0</v>
      </c>
      <c r="E19">
        <f t="shared" si="4"/>
        <v>100</v>
      </c>
      <c r="F19">
        <f t="shared" si="5"/>
        <v>100</v>
      </c>
      <c r="G19" s="4">
        <v>32</v>
      </c>
      <c r="H19">
        <f t="shared" si="6"/>
        <v>100</v>
      </c>
      <c r="I19">
        <f t="shared" si="7"/>
        <v>0</v>
      </c>
    </row>
    <row r="20" spans="1:9" x14ac:dyDescent="0.25">
      <c r="A20" s="4">
        <v>16</v>
      </c>
      <c r="B20">
        <v>2</v>
      </c>
      <c r="C20">
        <v>1</v>
      </c>
      <c r="E20">
        <f t="shared" si="4"/>
        <v>96.428571428571431</v>
      </c>
      <c r="F20">
        <f t="shared" si="5"/>
        <v>98.214285714285708</v>
      </c>
      <c r="G20" s="4">
        <v>16</v>
      </c>
      <c r="H20">
        <f t="shared" si="6"/>
        <v>97.321428571428569</v>
      </c>
      <c r="I20">
        <f t="shared" si="7"/>
        <v>0.8928571428571388</v>
      </c>
    </row>
    <row r="21" spans="1:9" x14ac:dyDescent="0.25">
      <c r="A21" s="4">
        <v>8</v>
      </c>
      <c r="B21">
        <v>0</v>
      </c>
      <c r="C21">
        <v>0</v>
      </c>
      <c r="E21">
        <f t="shared" si="4"/>
        <v>100</v>
      </c>
      <c r="F21">
        <f t="shared" si="5"/>
        <v>100</v>
      </c>
      <c r="G21" s="4">
        <v>8</v>
      </c>
      <c r="H21">
        <f t="shared" si="6"/>
        <v>100</v>
      </c>
      <c r="I21">
        <f t="shared" si="7"/>
        <v>0</v>
      </c>
    </row>
    <row r="22" spans="1:9" x14ac:dyDescent="0.25">
      <c r="A22" s="4">
        <v>4</v>
      </c>
      <c r="B22">
        <v>0</v>
      </c>
      <c r="C22">
        <v>0</v>
      </c>
      <c r="E22">
        <f t="shared" si="4"/>
        <v>100</v>
      </c>
      <c r="F22">
        <f t="shared" si="5"/>
        <v>100</v>
      </c>
      <c r="G22" s="4">
        <v>4</v>
      </c>
      <c r="H22">
        <f t="shared" si="6"/>
        <v>100</v>
      </c>
      <c r="I22">
        <f t="shared" si="7"/>
        <v>0</v>
      </c>
    </row>
    <row r="23" spans="1:9" x14ac:dyDescent="0.25">
      <c r="A23" s="4">
        <v>2</v>
      </c>
      <c r="B23">
        <v>0</v>
      </c>
      <c r="C23">
        <v>0</v>
      </c>
      <c r="E23">
        <f t="shared" si="4"/>
        <v>100</v>
      </c>
      <c r="F23">
        <f t="shared" si="5"/>
        <v>100</v>
      </c>
      <c r="G23" s="4">
        <v>2</v>
      </c>
      <c r="H23">
        <f t="shared" si="6"/>
        <v>100</v>
      </c>
      <c r="I23">
        <f t="shared" si="7"/>
        <v>0</v>
      </c>
    </row>
    <row r="24" spans="1:9" x14ac:dyDescent="0.25">
      <c r="A24" s="4">
        <v>1</v>
      </c>
      <c r="B24">
        <v>8</v>
      </c>
      <c r="C24">
        <v>6</v>
      </c>
      <c r="E24">
        <f t="shared" si="4"/>
        <v>85.714285714285722</v>
      </c>
      <c r="F24">
        <f t="shared" si="5"/>
        <v>89.285714285714292</v>
      </c>
      <c r="G24" s="4">
        <v>1</v>
      </c>
      <c r="H24">
        <f t="shared" si="6"/>
        <v>87.5</v>
      </c>
      <c r="I24">
        <f t="shared" si="7"/>
        <v>1.7857142857142847</v>
      </c>
    </row>
    <row r="25" spans="1:9" x14ac:dyDescent="0.25">
      <c r="A25" s="4">
        <v>0.5</v>
      </c>
      <c r="B25">
        <v>30</v>
      </c>
      <c r="C25">
        <v>20</v>
      </c>
      <c r="E25">
        <f t="shared" si="4"/>
        <v>46.428571428571431</v>
      </c>
      <c r="F25">
        <f t="shared" si="5"/>
        <v>64.285714285714278</v>
      </c>
      <c r="G25" s="4">
        <v>0.5</v>
      </c>
      <c r="H25">
        <f t="shared" si="6"/>
        <v>55.357142857142854</v>
      </c>
      <c r="I25">
        <f t="shared" si="7"/>
        <v>8.9285714285714359</v>
      </c>
    </row>
    <row r="26" spans="1:9" x14ac:dyDescent="0.25">
      <c r="A26" s="4">
        <v>0.25</v>
      </c>
      <c r="B26">
        <v>35</v>
      </c>
      <c r="C26">
        <v>30</v>
      </c>
      <c r="E26">
        <f t="shared" si="4"/>
        <v>37.5</v>
      </c>
      <c r="F26">
        <f t="shared" si="5"/>
        <v>46.428571428571431</v>
      </c>
      <c r="G26" s="4">
        <v>0.25</v>
      </c>
      <c r="H26">
        <f t="shared" si="6"/>
        <v>41.964285714285715</v>
      </c>
      <c r="I26">
        <f t="shared" si="7"/>
        <v>4.4642857142857304</v>
      </c>
    </row>
    <row r="27" spans="1:9" x14ac:dyDescent="0.25">
      <c r="A27" s="4">
        <v>0.125</v>
      </c>
      <c r="B27">
        <v>40</v>
      </c>
      <c r="C27">
        <v>41</v>
      </c>
      <c r="E27">
        <f t="shared" si="4"/>
        <v>28.571428571428569</v>
      </c>
      <c r="F27">
        <f t="shared" si="5"/>
        <v>26.785714285714292</v>
      </c>
      <c r="G27" s="4">
        <v>0.125</v>
      </c>
      <c r="H27">
        <f t="shared" si="6"/>
        <v>27.678571428571431</v>
      </c>
      <c r="I27">
        <f t="shared" si="7"/>
        <v>0.8928571428571388</v>
      </c>
    </row>
    <row r="28" spans="1:9" x14ac:dyDescent="0.25">
      <c r="A28" s="4">
        <v>6.25E-2</v>
      </c>
      <c r="B28">
        <v>55</v>
      </c>
      <c r="C28">
        <v>52</v>
      </c>
      <c r="E28">
        <f t="shared" si="4"/>
        <v>1.7857142857142905</v>
      </c>
      <c r="F28">
        <f t="shared" si="5"/>
        <v>7.1428571428571397</v>
      </c>
      <c r="G28" s="4">
        <v>6.25E-2</v>
      </c>
      <c r="H28">
        <f t="shared" si="6"/>
        <v>4.4642857142857153</v>
      </c>
      <c r="I28">
        <f t="shared" si="7"/>
        <v>2.6785714285714239</v>
      </c>
    </row>
    <row r="29" spans="1:9" x14ac:dyDescent="0.25">
      <c r="A29" s="4">
        <v>0</v>
      </c>
      <c r="B29">
        <v>52</v>
      </c>
      <c r="C29">
        <v>60</v>
      </c>
      <c r="D29">
        <f>AVERAGE(B29:C29)</f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ABC3-0019-4656-9D8D-2DAF4B51DBD8}">
  <dimension ref="A1:I29"/>
  <sheetViews>
    <sheetView topLeftCell="A19" workbookViewId="0">
      <selection activeCell="M23" sqref="M23"/>
    </sheetView>
  </sheetViews>
  <sheetFormatPr defaultRowHeight="15" x14ac:dyDescent="0.25"/>
  <cols>
    <col min="5" max="5" width="13.28515625" customWidth="1"/>
  </cols>
  <sheetData>
    <row r="1" spans="1:9" x14ac:dyDescent="0.25">
      <c r="A1" s="2" t="s">
        <v>6</v>
      </c>
    </row>
    <row r="2" spans="1:9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8</v>
      </c>
      <c r="F2" s="6"/>
      <c r="G2" s="6"/>
      <c r="H2" s="6" t="s">
        <v>3</v>
      </c>
      <c r="I2" s="6" t="s">
        <v>5</v>
      </c>
    </row>
    <row r="3" spans="1:9" x14ac:dyDescent="0.25">
      <c r="A3" s="4">
        <v>64</v>
      </c>
      <c r="B3">
        <v>7</v>
      </c>
      <c r="C3">
        <v>9</v>
      </c>
      <c r="E3">
        <f t="shared" ref="E3:E13" si="0">(1-B3/$D$14)*100</f>
        <v>95.28619528619528</v>
      </c>
      <c r="F3">
        <f t="shared" ref="F3:F13" si="1">(1-C3/$D$14)*100</f>
        <v>93.939393939393938</v>
      </c>
      <c r="G3" s="4">
        <v>64</v>
      </c>
      <c r="H3">
        <f t="shared" ref="H3:H13" si="2">AVERAGE(E3:F3)</f>
        <v>94.612794612794602</v>
      </c>
      <c r="I3">
        <f t="shared" ref="I3:I13" si="3">_xlfn.STDEV.P(E3:F3)</f>
        <v>0.67340067340067122</v>
      </c>
    </row>
    <row r="4" spans="1:9" x14ac:dyDescent="0.25">
      <c r="A4" s="4">
        <v>32</v>
      </c>
      <c r="B4">
        <v>35</v>
      </c>
      <c r="C4">
        <v>19</v>
      </c>
      <c r="E4">
        <f t="shared" si="0"/>
        <v>76.430976430976429</v>
      </c>
      <c r="F4">
        <f t="shared" si="1"/>
        <v>87.205387205387211</v>
      </c>
      <c r="G4" s="4">
        <v>32</v>
      </c>
      <c r="H4">
        <f t="shared" si="2"/>
        <v>81.818181818181813</v>
      </c>
      <c r="I4">
        <f t="shared" si="3"/>
        <v>5.3872053872053911</v>
      </c>
    </row>
    <row r="5" spans="1:9" x14ac:dyDescent="0.25">
      <c r="A5" s="4">
        <v>16</v>
      </c>
      <c r="B5">
        <v>44</v>
      </c>
      <c r="C5">
        <v>34</v>
      </c>
      <c r="E5">
        <f t="shared" si="0"/>
        <v>70.370370370370367</v>
      </c>
      <c r="F5">
        <f t="shared" si="1"/>
        <v>77.104377104377093</v>
      </c>
      <c r="G5" s="4">
        <v>16</v>
      </c>
      <c r="H5">
        <f t="shared" si="2"/>
        <v>73.73737373737373</v>
      </c>
      <c r="I5">
        <f t="shared" si="3"/>
        <v>3.3670033670033632</v>
      </c>
    </row>
    <row r="6" spans="1:9" x14ac:dyDescent="0.25">
      <c r="A6" s="4">
        <v>8</v>
      </c>
      <c r="B6">
        <v>52</v>
      </c>
      <c r="C6">
        <v>54</v>
      </c>
      <c r="E6">
        <f t="shared" si="0"/>
        <v>64.983164983164983</v>
      </c>
      <c r="F6">
        <f t="shared" si="1"/>
        <v>63.636363636363633</v>
      </c>
      <c r="G6" s="4">
        <v>8</v>
      </c>
      <c r="H6">
        <f t="shared" si="2"/>
        <v>64.309764309764304</v>
      </c>
      <c r="I6">
        <f t="shared" si="3"/>
        <v>0.67340067340067478</v>
      </c>
    </row>
    <row r="7" spans="1:9" x14ac:dyDescent="0.25">
      <c r="A7" s="4">
        <v>4</v>
      </c>
      <c r="B7">
        <v>69</v>
      </c>
      <c r="C7">
        <v>58</v>
      </c>
      <c r="E7">
        <f t="shared" si="0"/>
        <v>53.535353535353536</v>
      </c>
      <c r="F7">
        <f t="shared" si="1"/>
        <v>60.942760942760941</v>
      </c>
      <c r="G7" s="4">
        <v>4</v>
      </c>
      <c r="H7">
        <f t="shared" si="2"/>
        <v>57.239057239057239</v>
      </c>
      <c r="I7">
        <f t="shared" si="3"/>
        <v>3.7037037037037024</v>
      </c>
    </row>
    <row r="8" spans="1:9" x14ac:dyDescent="0.25">
      <c r="A8" s="4">
        <v>2</v>
      </c>
      <c r="B8">
        <v>97</v>
      </c>
      <c r="C8">
        <v>88</v>
      </c>
      <c r="E8">
        <f t="shared" si="0"/>
        <v>34.680134680134678</v>
      </c>
      <c r="F8">
        <f t="shared" si="1"/>
        <v>40.740740740740748</v>
      </c>
      <c r="G8" s="4">
        <v>2</v>
      </c>
      <c r="H8">
        <f t="shared" si="2"/>
        <v>37.710437710437716</v>
      </c>
      <c r="I8">
        <f t="shared" si="3"/>
        <v>3.0303030303030347</v>
      </c>
    </row>
    <row r="9" spans="1:9" x14ac:dyDescent="0.25">
      <c r="A9" s="4">
        <v>1</v>
      </c>
      <c r="B9">
        <v>99</v>
      </c>
      <c r="C9">
        <v>105</v>
      </c>
      <c r="E9">
        <f t="shared" si="0"/>
        <v>33.333333333333336</v>
      </c>
      <c r="F9">
        <f t="shared" si="1"/>
        <v>29.292929292929294</v>
      </c>
      <c r="G9" s="4">
        <v>1</v>
      </c>
      <c r="H9">
        <f t="shared" si="2"/>
        <v>31.313131313131315</v>
      </c>
      <c r="I9">
        <f t="shared" si="3"/>
        <v>2.0202020202020208</v>
      </c>
    </row>
    <row r="10" spans="1:9" x14ac:dyDescent="0.25">
      <c r="A10" s="4">
        <v>0.5</v>
      </c>
      <c r="B10">
        <v>97</v>
      </c>
      <c r="C10">
        <v>88</v>
      </c>
      <c r="E10">
        <f t="shared" si="0"/>
        <v>34.680134680134678</v>
      </c>
      <c r="F10">
        <f t="shared" si="1"/>
        <v>40.740740740740748</v>
      </c>
      <c r="G10" s="4">
        <v>0.5</v>
      </c>
      <c r="H10">
        <f t="shared" si="2"/>
        <v>37.710437710437716</v>
      </c>
      <c r="I10">
        <f t="shared" si="3"/>
        <v>3.0303030303030347</v>
      </c>
    </row>
    <row r="11" spans="1:9" x14ac:dyDescent="0.25">
      <c r="A11" s="4">
        <v>0.25</v>
      </c>
      <c r="B11">
        <v>88</v>
      </c>
      <c r="C11">
        <v>101</v>
      </c>
      <c r="E11">
        <f t="shared" si="0"/>
        <v>40.740740740740748</v>
      </c>
      <c r="F11">
        <f t="shared" si="1"/>
        <v>31.986531986531986</v>
      </c>
      <c r="G11" s="4">
        <v>0.25</v>
      </c>
      <c r="H11">
        <f t="shared" si="2"/>
        <v>36.363636363636367</v>
      </c>
      <c r="I11">
        <f t="shared" si="3"/>
        <v>4.3771043771043656</v>
      </c>
    </row>
    <row r="12" spans="1:9" x14ac:dyDescent="0.25">
      <c r="A12" s="4">
        <v>0.125</v>
      </c>
      <c r="B12">
        <v>100</v>
      </c>
      <c r="C12">
        <v>105</v>
      </c>
      <c r="E12">
        <f t="shared" si="0"/>
        <v>32.659932659932657</v>
      </c>
      <c r="F12">
        <f t="shared" si="1"/>
        <v>29.292929292929294</v>
      </c>
      <c r="G12" s="4">
        <v>0.125</v>
      </c>
      <c r="H12">
        <f t="shared" si="2"/>
        <v>30.976430976430976</v>
      </c>
      <c r="I12">
        <f t="shared" si="3"/>
        <v>1.6835016835016816</v>
      </c>
    </row>
    <row r="13" spans="1:9" x14ac:dyDescent="0.25">
      <c r="A13" s="4">
        <v>6.25E-2</v>
      </c>
      <c r="B13">
        <v>120</v>
      </c>
      <c r="C13">
        <v>108</v>
      </c>
      <c r="E13">
        <f t="shared" si="0"/>
        <v>19.191919191919194</v>
      </c>
      <c r="F13">
        <f t="shared" si="1"/>
        <v>27.27272727272727</v>
      </c>
      <c r="G13" s="4">
        <v>6.25E-2</v>
      </c>
      <c r="H13">
        <f t="shared" si="2"/>
        <v>23.232323232323232</v>
      </c>
      <c r="I13">
        <f t="shared" si="3"/>
        <v>4.0404040404040256</v>
      </c>
    </row>
    <row r="14" spans="1:9" x14ac:dyDescent="0.25">
      <c r="A14" s="4">
        <v>0</v>
      </c>
      <c r="B14">
        <v>146</v>
      </c>
      <c r="C14">
        <v>151</v>
      </c>
      <c r="D14">
        <f>AVERAGE(B14:C14)</f>
        <v>148.5</v>
      </c>
      <c r="G14" s="4">
        <v>0</v>
      </c>
      <c r="H14">
        <v>0</v>
      </c>
    </row>
    <row r="16" spans="1:9" x14ac:dyDescent="0.25">
      <c r="A16" s="2" t="s">
        <v>7</v>
      </c>
    </row>
    <row r="17" spans="1:9" x14ac:dyDescent="0.25">
      <c r="A17" s="6" t="s">
        <v>0</v>
      </c>
      <c r="B17" s="6" t="s">
        <v>1</v>
      </c>
      <c r="C17" s="6" t="s">
        <v>2</v>
      </c>
      <c r="D17" s="6" t="s">
        <v>3</v>
      </c>
      <c r="E17" s="6" t="s">
        <v>4</v>
      </c>
      <c r="F17" s="6"/>
      <c r="G17" s="6"/>
      <c r="H17" s="6" t="s">
        <v>3</v>
      </c>
      <c r="I17" s="6" t="s">
        <v>5</v>
      </c>
    </row>
    <row r="18" spans="1:9" x14ac:dyDescent="0.25">
      <c r="A18" s="4">
        <v>64</v>
      </c>
      <c r="B18">
        <v>9</v>
      </c>
      <c r="C18">
        <v>6</v>
      </c>
      <c r="E18">
        <f t="shared" ref="E18:E28" si="4">(1-B18/$D$29)*100</f>
        <v>88.679245283018872</v>
      </c>
      <c r="F18">
        <f t="shared" ref="F18:F28" si="5">(1-C18/$D$29)*100</f>
        <v>92.452830188679243</v>
      </c>
      <c r="G18" s="4">
        <v>64</v>
      </c>
      <c r="H18">
        <f t="shared" ref="H18:H28" si="6">AVERAGE(E18:F18)</f>
        <v>90.566037735849051</v>
      </c>
      <c r="I18">
        <f t="shared" ref="I18:I28" si="7">_xlfn.STDEV.P(E18:F18)</f>
        <v>1.8867924528301856</v>
      </c>
    </row>
    <row r="19" spans="1:9" x14ac:dyDescent="0.25">
      <c r="A19" s="4">
        <v>32</v>
      </c>
      <c r="B19">
        <v>11</v>
      </c>
      <c r="C19">
        <v>13</v>
      </c>
      <c r="E19">
        <f t="shared" si="4"/>
        <v>86.163522012578625</v>
      </c>
      <c r="F19">
        <f t="shared" si="5"/>
        <v>83.647798742138363</v>
      </c>
      <c r="G19" s="4">
        <v>32</v>
      </c>
      <c r="H19">
        <f t="shared" si="6"/>
        <v>84.905660377358487</v>
      </c>
      <c r="I19">
        <f t="shared" si="7"/>
        <v>1.2578616352201308</v>
      </c>
    </row>
    <row r="20" spans="1:9" x14ac:dyDescent="0.25">
      <c r="A20" s="4">
        <v>16</v>
      </c>
      <c r="B20">
        <v>16</v>
      </c>
      <c r="C20">
        <v>16</v>
      </c>
      <c r="E20">
        <f t="shared" si="4"/>
        <v>79.874213836477992</v>
      </c>
      <c r="F20">
        <f t="shared" si="5"/>
        <v>79.874213836477992</v>
      </c>
      <c r="G20" s="4">
        <v>16</v>
      </c>
      <c r="H20">
        <f t="shared" si="6"/>
        <v>79.874213836477992</v>
      </c>
      <c r="I20">
        <f t="shared" si="7"/>
        <v>0</v>
      </c>
    </row>
    <row r="21" spans="1:9" x14ac:dyDescent="0.25">
      <c r="A21" s="4">
        <v>8</v>
      </c>
      <c r="B21">
        <v>10</v>
      </c>
      <c r="C21">
        <v>25</v>
      </c>
      <c r="E21">
        <f t="shared" si="4"/>
        <v>87.421383647798748</v>
      </c>
      <c r="F21">
        <f t="shared" si="5"/>
        <v>68.553459119496864</v>
      </c>
      <c r="G21" s="4">
        <v>8</v>
      </c>
      <c r="H21">
        <f t="shared" si="6"/>
        <v>77.987421383647813</v>
      </c>
      <c r="I21">
        <f t="shared" si="7"/>
        <v>9.4339622641508853</v>
      </c>
    </row>
    <row r="22" spans="1:9" x14ac:dyDescent="0.25">
      <c r="A22" s="4">
        <v>4</v>
      </c>
      <c r="B22">
        <v>27</v>
      </c>
      <c r="C22">
        <v>31</v>
      </c>
      <c r="E22">
        <f t="shared" si="4"/>
        <v>66.037735849056617</v>
      </c>
      <c r="F22">
        <f t="shared" si="5"/>
        <v>61.0062893081761</v>
      </c>
      <c r="G22" s="4">
        <v>4</v>
      </c>
      <c r="H22">
        <f t="shared" si="6"/>
        <v>63.522012578616355</v>
      </c>
      <c r="I22">
        <f t="shared" si="7"/>
        <v>2.5157232704402581</v>
      </c>
    </row>
    <row r="23" spans="1:9" x14ac:dyDescent="0.25">
      <c r="A23" s="4">
        <v>2</v>
      </c>
      <c r="B23">
        <v>37</v>
      </c>
      <c r="C23">
        <v>40</v>
      </c>
      <c r="E23">
        <f t="shared" si="4"/>
        <v>53.459119496855344</v>
      </c>
      <c r="F23">
        <f t="shared" si="5"/>
        <v>49.685534591194966</v>
      </c>
      <c r="G23" s="4">
        <v>2</v>
      </c>
      <c r="H23">
        <f t="shared" si="6"/>
        <v>51.572327044025158</v>
      </c>
      <c r="I23">
        <f t="shared" si="7"/>
        <v>1.8867924528301891</v>
      </c>
    </row>
    <row r="24" spans="1:9" x14ac:dyDescent="0.25">
      <c r="A24" s="4">
        <v>1</v>
      </c>
      <c r="B24">
        <v>36</v>
      </c>
      <c r="C24">
        <v>47</v>
      </c>
      <c r="E24">
        <f t="shared" si="4"/>
        <v>54.716981132075468</v>
      </c>
      <c r="F24">
        <f t="shared" si="5"/>
        <v>40.880503144654092</v>
      </c>
      <c r="G24" s="4">
        <v>1</v>
      </c>
      <c r="H24">
        <f t="shared" si="6"/>
        <v>47.79874213836478</v>
      </c>
      <c r="I24">
        <f t="shared" si="7"/>
        <v>6.9182389937106761</v>
      </c>
    </row>
    <row r="25" spans="1:9" x14ac:dyDescent="0.25">
      <c r="A25" s="4">
        <v>0.5</v>
      </c>
      <c r="B25">
        <v>46</v>
      </c>
      <c r="C25">
        <v>49</v>
      </c>
      <c r="E25">
        <f t="shared" si="4"/>
        <v>42.138364779874216</v>
      </c>
      <c r="F25">
        <f t="shared" si="5"/>
        <v>38.364779874213838</v>
      </c>
      <c r="G25" s="4">
        <v>0.5</v>
      </c>
      <c r="H25">
        <f t="shared" si="6"/>
        <v>40.25157232704403</v>
      </c>
      <c r="I25">
        <f t="shared" si="7"/>
        <v>1.8867924528301891</v>
      </c>
    </row>
    <row r="26" spans="1:9" x14ac:dyDescent="0.25">
      <c r="A26" s="4">
        <v>0.25</v>
      </c>
      <c r="B26">
        <v>49</v>
      </c>
      <c r="C26">
        <v>46</v>
      </c>
      <c r="E26">
        <f t="shared" si="4"/>
        <v>38.364779874213838</v>
      </c>
      <c r="F26">
        <f t="shared" si="5"/>
        <v>42.138364779874216</v>
      </c>
      <c r="G26" s="4">
        <v>0.25</v>
      </c>
      <c r="H26">
        <f t="shared" si="6"/>
        <v>40.25157232704403</v>
      </c>
      <c r="I26">
        <f t="shared" si="7"/>
        <v>1.8867924528301891</v>
      </c>
    </row>
    <row r="27" spans="1:9" x14ac:dyDescent="0.25">
      <c r="A27" s="4">
        <v>0.125</v>
      </c>
      <c r="B27">
        <v>47</v>
      </c>
      <c r="C27">
        <v>50</v>
      </c>
      <c r="E27">
        <f t="shared" si="4"/>
        <v>40.880503144654092</v>
      </c>
      <c r="F27">
        <f t="shared" si="5"/>
        <v>37.106918238993714</v>
      </c>
      <c r="G27" s="4">
        <v>0.125</v>
      </c>
      <c r="H27">
        <f t="shared" si="6"/>
        <v>38.993710691823907</v>
      </c>
      <c r="I27">
        <f t="shared" si="7"/>
        <v>1.8867924528301891</v>
      </c>
    </row>
    <row r="28" spans="1:9" x14ac:dyDescent="0.25">
      <c r="A28" s="4">
        <v>6.25E-2</v>
      </c>
      <c r="B28">
        <v>50</v>
      </c>
      <c r="C28">
        <v>57</v>
      </c>
      <c r="E28">
        <f t="shared" si="4"/>
        <v>37.106918238993714</v>
      </c>
      <c r="F28">
        <f t="shared" si="5"/>
        <v>28.301886792452834</v>
      </c>
      <c r="G28" s="4">
        <v>6.25E-2</v>
      </c>
      <c r="H28">
        <f t="shared" si="6"/>
        <v>32.704402515723274</v>
      </c>
      <c r="I28">
        <f t="shared" si="7"/>
        <v>4.4025157232704535</v>
      </c>
    </row>
    <row r="29" spans="1:9" x14ac:dyDescent="0.25">
      <c r="A29" s="4">
        <v>0</v>
      </c>
      <c r="B29">
        <v>75</v>
      </c>
      <c r="C29">
        <v>84</v>
      </c>
      <c r="D29">
        <f>AVERAGE(B29:C29)</f>
        <v>79.5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5D23-81B3-44E5-A562-D6298B773E10}">
  <dimension ref="A1:I29"/>
  <sheetViews>
    <sheetView tabSelected="1" workbookViewId="0">
      <selection activeCell="B26" sqref="B26"/>
    </sheetView>
  </sheetViews>
  <sheetFormatPr defaultRowHeight="15" x14ac:dyDescent="0.25"/>
  <sheetData>
    <row r="1" spans="1:9" x14ac:dyDescent="0.25">
      <c r="A1" s="2" t="s">
        <v>6</v>
      </c>
    </row>
    <row r="2" spans="1:9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/>
      <c r="G2" s="6"/>
      <c r="H2" s="6" t="s">
        <v>3</v>
      </c>
      <c r="I2" s="6" t="s">
        <v>5</v>
      </c>
    </row>
    <row r="3" spans="1:9" x14ac:dyDescent="0.25">
      <c r="A3">
        <v>64</v>
      </c>
      <c r="B3">
        <v>0</v>
      </c>
      <c r="C3">
        <v>0</v>
      </c>
      <c r="E3">
        <f t="shared" ref="E3:E13" si="0">(1-B3/$D$14)*100</f>
        <v>100</v>
      </c>
      <c r="F3">
        <f t="shared" ref="F3:F13" si="1">(1-C3/$D$14)*100</f>
        <v>100</v>
      </c>
      <c r="G3">
        <v>64</v>
      </c>
      <c r="H3">
        <f t="shared" ref="H3:H13" si="2">AVERAGE(E3:F3)</f>
        <v>100</v>
      </c>
      <c r="I3">
        <f>_xlfn.STDEV.P(E3:F3)</f>
        <v>0</v>
      </c>
    </row>
    <row r="4" spans="1:9" x14ac:dyDescent="0.25">
      <c r="A4">
        <v>32</v>
      </c>
      <c r="B4">
        <v>0</v>
      </c>
      <c r="C4">
        <v>0</v>
      </c>
      <c r="E4">
        <f t="shared" si="0"/>
        <v>100</v>
      </c>
      <c r="F4">
        <f t="shared" si="1"/>
        <v>100</v>
      </c>
      <c r="G4">
        <v>32</v>
      </c>
      <c r="H4">
        <f t="shared" si="2"/>
        <v>100</v>
      </c>
      <c r="I4">
        <f t="shared" ref="I4:I13" si="3">_xlfn.STDEV.P(E4:F4)</f>
        <v>0</v>
      </c>
    </row>
    <row r="5" spans="1:9" x14ac:dyDescent="0.25">
      <c r="A5">
        <v>16</v>
      </c>
      <c r="B5">
        <v>0</v>
      </c>
      <c r="C5">
        <v>0</v>
      </c>
      <c r="E5">
        <f t="shared" si="0"/>
        <v>100</v>
      </c>
      <c r="F5">
        <f t="shared" si="1"/>
        <v>100</v>
      </c>
      <c r="G5">
        <v>16</v>
      </c>
      <c r="H5">
        <f t="shared" si="2"/>
        <v>100</v>
      </c>
      <c r="I5">
        <f t="shared" si="3"/>
        <v>0</v>
      </c>
    </row>
    <row r="6" spans="1:9" x14ac:dyDescent="0.25">
      <c r="A6">
        <v>8</v>
      </c>
      <c r="B6">
        <v>1</v>
      </c>
      <c r="C6">
        <v>0</v>
      </c>
      <c r="E6">
        <f t="shared" si="0"/>
        <v>98.319327731092429</v>
      </c>
      <c r="F6">
        <f t="shared" si="1"/>
        <v>100</v>
      </c>
      <c r="G6">
        <v>8</v>
      </c>
      <c r="H6">
        <f t="shared" si="2"/>
        <v>99.159663865546207</v>
      </c>
      <c r="I6">
        <f t="shared" si="3"/>
        <v>0.84033613445378563</v>
      </c>
    </row>
    <row r="7" spans="1:9" x14ac:dyDescent="0.25">
      <c r="A7">
        <v>4</v>
      </c>
      <c r="B7">
        <v>5</v>
      </c>
      <c r="C7">
        <v>2</v>
      </c>
      <c r="E7">
        <f t="shared" si="0"/>
        <v>91.596638655462186</v>
      </c>
      <c r="F7">
        <f t="shared" si="1"/>
        <v>96.638655462184872</v>
      </c>
      <c r="G7">
        <v>4</v>
      </c>
      <c r="H7">
        <f t="shared" si="2"/>
        <v>94.117647058823536</v>
      </c>
      <c r="I7">
        <f t="shared" si="3"/>
        <v>2.5210084033613427</v>
      </c>
    </row>
    <row r="8" spans="1:9" x14ac:dyDescent="0.25">
      <c r="A8">
        <v>2</v>
      </c>
      <c r="B8">
        <v>13</v>
      </c>
      <c r="C8">
        <v>9</v>
      </c>
      <c r="E8">
        <f t="shared" si="0"/>
        <v>78.151260504201687</v>
      </c>
      <c r="F8">
        <f t="shared" si="1"/>
        <v>84.87394957983193</v>
      </c>
      <c r="G8">
        <v>2</v>
      </c>
      <c r="H8">
        <f t="shared" si="2"/>
        <v>81.512605042016816</v>
      </c>
      <c r="I8">
        <f t="shared" si="3"/>
        <v>3.3613445378151212</v>
      </c>
    </row>
    <row r="9" spans="1:9" x14ac:dyDescent="0.25">
      <c r="A9">
        <v>1</v>
      </c>
      <c r="B9">
        <v>33</v>
      </c>
      <c r="C9">
        <v>20</v>
      </c>
      <c r="E9">
        <f t="shared" si="0"/>
        <v>44.537815126050418</v>
      </c>
      <c r="F9">
        <f t="shared" si="1"/>
        <v>66.386554621848731</v>
      </c>
      <c r="G9">
        <v>1</v>
      </c>
      <c r="H9">
        <f t="shared" si="2"/>
        <v>55.462184873949575</v>
      </c>
      <c r="I9">
        <f t="shared" si="3"/>
        <v>10.924369747899155</v>
      </c>
    </row>
    <row r="10" spans="1:9" x14ac:dyDescent="0.25">
      <c r="A10">
        <v>0.5</v>
      </c>
      <c r="B10">
        <v>50</v>
      </c>
      <c r="C10">
        <v>37</v>
      </c>
      <c r="E10">
        <f t="shared" si="0"/>
        <v>15.966386554621847</v>
      </c>
      <c r="F10">
        <f t="shared" si="1"/>
        <v>37.815126050420169</v>
      </c>
      <c r="G10">
        <v>0.5</v>
      </c>
      <c r="H10">
        <f t="shared" si="2"/>
        <v>26.890756302521009</v>
      </c>
      <c r="I10">
        <f t="shared" si="3"/>
        <v>10.92436974789916</v>
      </c>
    </row>
    <row r="11" spans="1:9" x14ac:dyDescent="0.25">
      <c r="A11">
        <v>0.25</v>
      </c>
      <c r="B11">
        <v>46</v>
      </c>
      <c r="C11">
        <v>43</v>
      </c>
      <c r="E11">
        <f t="shared" si="0"/>
        <v>22.689075630252098</v>
      </c>
      <c r="F11">
        <f t="shared" si="1"/>
        <v>27.731092436974791</v>
      </c>
      <c r="G11">
        <v>0.25</v>
      </c>
      <c r="H11">
        <f t="shared" si="2"/>
        <v>25.210084033613445</v>
      </c>
      <c r="I11">
        <f t="shared" si="3"/>
        <v>2.5210084033613462</v>
      </c>
    </row>
    <row r="12" spans="1:9" x14ac:dyDescent="0.25">
      <c r="A12">
        <v>0.125</v>
      </c>
      <c r="B12">
        <v>42</v>
      </c>
      <c r="C12">
        <v>47</v>
      </c>
      <c r="E12">
        <f t="shared" si="0"/>
        <v>29.411764705882348</v>
      </c>
      <c r="F12">
        <f t="shared" si="1"/>
        <v>21.008403361344541</v>
      </c>
      <c r="G12">
        <v>0.125</v>
      </c>
      <c r="H12">
        <f t="shared" si="2"/>
        <v>25.210084033613445</v>
      </c>
      <c r="I12">
        <f t="shared" si="3"/>
        <v>4.2016806722688944</v>
      </c>
    </row>
    <row r="13" spans="1:9" x14ac:dyDescent="0.25">
      <c r="A13">
        <v>6.25E-2</v>
      </c>
      <c r="B13">
        <v>48</v>
      </c>
      <c r="C13">
        <v>55</v>
      </c>
      <c r="E13">
        <f t="shared" si="0"/>
        <v>19.327731092436974</v>
      </c>
      <c r="F13">
        <f t="shared" si="1"/>
        <v>7.5630252100840289</v>
      </c>
      <c r="G13">
        <v>6.25E-2</v>
      </c>
      <c r="H13">
        <f t="shared" si="2"/>
        <v>13.445378151260501</v>
      </c>
      <c r="I13">
        <f t="shared" si="3"/>
        <v>5.8823529411764728</v>
      </c>
    </row>
    <row r="14" spans="1:9" x14ac:dyDescent="0.25">
      <c r="A14">
        <v>0</v>
      </c>
      <c r="B14">
        <v>61</v>
      </c>
      <c r="C14">
        <v>58</v>
      </c>
      <c r="D14">
        <f>AVERAGE(B14:C14)</f>
        <v>59.5</v>
      </c>
      <c r="G14">
        <v>0</v>
      </c>
      <c r="H14">
        <v>0</v>
      </c>
    </row>
    <row r="16" spans="1:9" x14ac:dyDescent="0.25">
      <c r="A16" s="2" t="s">
        <v>7</v>
      </c>
    </row>
    <row r="17" spans="1:9" x14ac:dyDescent="0.25">
      <c r="A17" s="6" t="s">
        <v>0</v>
      </c>
      <c r="B17" s="6" t="s">
        <v>1</v>
      </c>
      <c r="C17" s="6" t="s">
        <v>2</v>
      </c>
      <c r="D17" s="6" t="s">
        <v>3</v>
      </c>
      <c r="E17" s="6" t="s">
        <v>4</v>
      </c>
      <c r="F17" s="6"/>
      <c r="G17" s="6"/>
      <c r="H17" s="6" t="s">
        <v>3</v>
      </c>
      <c r="I17" s="6" t="s">
        <v>5</v>
      </c>
    </row>
    <row r="18" spans="1:9" x14ac:dyDescent="0.25">
      <c r="A18">
        <v>64</v>
      </c>
      <c r="B18">
        <v>0</v>
      </c>
      <c r="C18">
        <v>4</v>
      </c>
      <c r="E18">
        <f t="shared" ref="E18:E28" si="4">(1-B18/$D$29)*100</f>
        <v>100</v>
      </c>
      <c r="F18">
        <f t="shared" ref="F18:F28" si="5">(1-C18/$D$29)*100</f>
        <v>94.4055944055944</v>
      </c>
      <c r="G18">
        <v>64</v>
      </c>
      <c r="H18">
        <f t="shared" ref="H18:H28" si="6">AVERAGE(E18:F18)</f>
        <v>97.2027972027972</v>
      </c>
      <c r="I18">
        <f t="shared" ref="I18:I28" si="7">_xlfn.STDEV.P(E18:F18)</f>
        <v>2.7972027972028002</v>
      </c>
    </row>
    <row r="19" spans="1:9" x14ac:dyDescent="0.25">
      <c r="A19">
        <v>32</v>
      </c>
      <c r="B19">
        <v>5</v>
      </c>
      <c r="C19">
        <v>1</v>
      </c>
      <c r="E19">
        <f t="shared" si="4"/>
        <v>93.006993006993014</v>
      </c>
      <c r="F19">
        <f t="shared" si="5"/>
        <v>98.6013986013986</v>
      </c>
      <c r="G19">
        <v>32</v>
      </c>
      <c r="H19">
        <f t="shared" si="6"/>
        <v>95.804195804195814</v>
      </c>
      <c r="I19">
        <f t="shared" si="7"/>
        <v>2.7972027972027931</v>
      </c>
    </row>
    <row r="20" spans="1:9" x14ac:dyDescent="0.25">
      <c r="A20">
        <v>16</v>
      </c>
      <c r="B20">
        <v>8</v>
      </c>
      <c r="C20">
        <v>4</v>
      </c>
      <c r="E20">
        <f t="shared" si="4"/>
        <v>88.811188811188813</v>
      </c>
      <c r="F20">
        <f t="shared" si="5"/>
        <v>94.4055944055944</v>
      </c>
      <c r="G20">
        <v>16</v>
      </c>
      <c r="H20">
        <f t="shared" si="6"/>
        <v>91.608391608391599</v>
      </c>
      <c r="I20">
        <f t="shared" si="7"/>
        <v>2.7972027972027931</v>
      </c>
    </row>
    <row r="21" spans="1:9" x14ac:dyDescent="0.25">
      <c r="A21">
        <v>8</v>
      </c>
      <c r="B21">
        <v>22</v>
      </c>
      <c r="C21">
        <v>32</v>
      </c>
      <c r="E21">
        <f t="shared" si="4"/>
        <v>69.230769230769226</v>
      </c>
      <c r="F21">
        <f t="shared" si="5"/>
        <v>55.244755244755254</v>
      </c>
      <c r="G21">
        <v>8</v>
      </c>
      <c r="H21">
        <f t="shared" si="6"/>
        <v>62.23776223776224</v>
      </c>
      <c r="I21">
        <f t="shared" si="7"/>
        <v>6.9930069930069596</v>
      </c>
    </row>
    <row r="22" spans="1:9" x14ac:dyDescent="0.25">
      <c r="A22">
        <v>4</v>
      </c>
      <c r="B22">
        <v>42</v>
      </c>
      <c r="C22">
        <v>42</v>
      </c>
      <c r="E22">
        <f t="shared" si="4"/>
        <v>41.25874125874126</v>
      </c>
      <c r="F22">
        <f t="shared" si="5"/>
        <v>41.25874125874126</v>
      </c>
      <c r="G22">
        <v>4</v>
      </c>
      <c r="H22">
        <f t="shared" si="6"/>
        <v>41.25874125874126</v>
      </c>
      <c r="I22">
        <f t="shared" si="7"/>
        <v>0</v>
      </c>
    </row>
    <row r="23" spans="1:9" x14ac:dyDescent="0.25">
      <c r="A23">
        <v>2</v>
      </c>
      <c r="B23">
        <v>58</v>
      </c>
      <c r="C23">
        <v>57</v>
      </c>
      <c r="E23">
        <f t="shared" si="4"/>
        <v>18.881118881118887</v>
      </c>
      <c r="F23">
        <f t="shared" si="5"/>
        <v>20.27972027972028</v>
      </c>
      <c r="G23">
        <v>2</v>
      </c>
      <c r="H23">
        <f t="shared" si="6"/>
        <v>19.580419580419584</v>
      </c>
      <c r="I23">
        <f t="shared" si="7"/>
        <v>0.69930069930069649</v>
      </c>
    </row>
    <row r="24" spans="1:9" x14ac:dyDescent="0.25">
      <c r="A24">
        <v>1</v>
      </c>
      <c r="B24">
        <v>61</v>
      </c>
      <c r="C24">
        <v>60</v>
      </c>
      <c r="E24">
        <f t="shared" si="4"/>
        <v>14.685314685314687</v>
      </c>
      <c r="F24">
        <f t="shared" si="5"/>
        <v>16.083916083916083</v>
      </c>
      <c r="G24">
        <v>1</v>
      </c>
      <c r="H24">
        <f t="shared" si="6"/>
        <v>15.384615384615385</v>
      </c>
      <c r="I24">
        <f t="shared" si="7"/>
        <v>0.69930069930069827</v>
      </c>
    </row>
    <row r="25" spans="1:9" x14ac:dyDescent="0.25">
      <c r="A25">
        <v>0.5</v>
      </c>
      <c r="B25">
        <v>68</v>
      </c>
      <c r="C25">
        <v>67</v>
      </c>
      <c r="E25">
        <f t="shared" si="4"/>
        <v>4.8951048951048959</v>
      </c>
      <c r="F25">
        <f t="shared" si="5"/>
        <v>6.2937062937062915</v>
      </c>
      <c r="G25">
        <v>0.5</v>
      </c>
      <c r="H25">
        <f t="shared" si="6"/>
        <v>5.5944055944055933</v>
      </c>
      <c r="I25">
        <f t="shared" si="7"/>
        <v>0.69930069930070282</v>
      </c>
    </row>
    <row r="26" spans="1:9" x14ac:dyDescent="0.25">
      <c r="A26">
        <v>0.25</v>
      </c>
      <c r="B26">
        <v>67</v>
      </c>
      <c r="C26">
        <v>68</v>
      </c>
      <c r="E26">
        <f t="shared" si="4"/>
        <v>6.2937062937062915</v>
      </c>
      <c r="F26">
        <f t="shared" si="5"/>
        <v>4.8951048951048959</v>
      </c>
      <c r="G26">
        <v>0.25</v>
      </c>
      <c r="H26">
        <f t="shared" si="6"/>
        <v>5.5944055944055933</v>
      </c>
      <c r="I26">
        <f t="shared" si="7"/>
        <v>0.69930069930070282</v>
      </c>
    </row>
    <row r="27" spans="1:9" x14ac:dyDescent="0.25">
      <c r="A27">
        <v>0.125</v>
      </c>
      <c r="B27">
        <v>65</v>
      </c>
      <c r="C27">
        <v>59</v>
      </c>
      <c r="E27">
        <f t="shared" si="4"/>
        <v>9.0909090909090935</v>
      </c>
      <c r="F27">
        <f t="shared" si="5"/>
        <v>17.48251748251748</v>
      </c>
      <c r="G27">
        <v>0.125</v>
      </c>
      <c r="H27">
        <f t="shared" si="6"/>
        <v>13.286713286713287</v>
      </c>
      <c r="I27">
        <f t="shared" si="7"/>
        <v>4.1958041958041932</v>
      </c>
    </row>
    <row r="28" spans="1:9" x14ac:dyDescent="0.25">
      <c r="A28">
        <v>6.25E-2</v>
      </c>
      <c r="B28">
        <v>56</v>
      </c>
      <c r="C28">
        <v>65</v>
      </c>
      <c r="E28">
        <f t="shared" si="4"/>
        <v>21.678321678321677</v>
      </c>
      <c r="F28">
        <f t="shared" si="5"/>
        <v>9.0909090909090935</v>
      </c>
      <c r="G28">
        <v>6.25E-2</v>
      </c>
      <c r="H28">
        <f t="shared" si="6"/>
        <v>15.384615384615385</v>
      </c>
      <c r="I28">
        <f t="shared" si="7"/>
        <v>6.2937062937062906</v>
      </c>
    </row>
    <row r="29" spans="1:9" x14ac:dyDescent="0.25">
      <c r="A29">
        <v>0</v>
      </c>
      <c r="B29">
        <v>68</v>
      </c>
      <c r="C29">
        <v>75</v>
      </c>
      <c r="D29">
        <f>AVERAGE(B29:C29)</f>
        <v>71.5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DV1</vt:lpstr>
      <vt:lpstr>DV2</vt:lpstr>
      <vt:lpstr>DV3</vt:lpstr>
      <vt:lpstr>DV4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2023-05-19T06:11:03Z</dcterms:created>
  <dcterms:modified xsi:type="dcterms:W3CDTF">2024-03-19T20:44:33Z</dcterms:modified>
</cp:coreProperties>
</file>