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9868" windowHeight="1530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<sst xmlns="http://schemas.openxmlformats.org/spreadsheetml/2006/main" count="39" uniqueCount="16">
  <si>
    <t>BLANK</t>
  </si>
  <si>
    <t>NC</t>
  </si>
  <si>
    <t xml:space="preserve"> MAFF</t>
  </si>
  <si>
    <r>
      <t xml:space="preserve">proliferation rate = 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day X - blank</t>
    </r>
    <r>
      <rPr>
        <sz val="11"/>
        <color theme="1"/>
        <rFont val="宋体"/>
        <charset val="134"/>
      </rPr>
      <t>）</t>
    </r>
    <r>
      <rPr>
        <sz val="11"/>
        <color theme="1"/>
        <rFont val="Times New Roman"/>
        <charset val="134"/>
      </rPr>
      <t>OD/</t>
    </r>
    <r>
      <rPr>
        <sz val="11"/>
        <color theme="1"/>
        <rFont val="宋体"/>
        <charset val="134"/>
      </rPr>
      <t>（</t>
    </r>
    <r>
      <rPr>
        <sz val="11"/>
        <color theme="1"/>
        <rFont val="Times New Roman"/>
        <charset val="134"/>
      </rPr>
      <t>day 0 - blank</t>
    </r>
    <r>
      <rPr>
        <sz val="11"/>
        <color theme="1"/>
        <rFont val="宋体"/>
        <charset val="134"/>
      </rPr>
      <t>）</t>
    </r>
    <r>
      <rPr>
        <sz val="11"/>
        <color theme="1"/>
        <rFont val="Times New Roman"/>
        <charset val="134"/>
      </rPr>
      <t>OD</t>
    </r>
  </si>
  <si>
    <t>DAY 0</t>
  </si>
  <si>
    <t>group1</t>
  </si>
  <si>
    <t>group2</t>
  </si>
  <si>
    <t>group3</t>
  </si>
  <si>
    <t>DAY 1</t>
  </si>
  <si>
    <t>DAY2</t>
  </si>
  <si>
    <t>DAY3</t>
  </si>
  <si>
    <t xml:space="preserve"> LV-201</t>
  </si>
  <si>
    <t xml:space="preserve"> LV-MAFF</t>
  </si>
  <si>
    <t>组1</t>
  </si>
  <si>
    <t>组2</t>
  </si>
  <si>
    <t>组3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</si>
</sst>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</numFmts>
  <fonts count="24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Times New Roman"/>
      <charset val="134"/>
    </font>
    <font>
      <sz val="11"/>
      <color rgb="FFFF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176" fontId="0" fillId="0" borderId="0" xfId="0" applyNumberFormat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176" fontId="2" fillId="0" borderId="0" xfId="0" applyNumberFormat="1" applyFont="1" applyAlignment="1">
      <alignment horizontal="center" vertical="center"/>
    </xf>
    <xf numFmtId="176" fontId="2" fillId="0" borderId="0" xfId="0" applyNumberFormat="1" applyFont="1" applyBorder="1" applyAlignment="1">
      <alignment vertical="center"/>
    </xf>
    <xf numFmtId="176" fontId="2" fillId="0" borderId="0" xfId="0" applyNumberFormat="1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vertical="center"/>
    </xf>
    <xf numFmtId="176" fontId="3" fillId="0" borderId="1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176" fontId="3" fillId="0" borderId="0" xfId="0" applyNumberFormat="1" applyFont="1" applyBorder="1" applyAlignment="1">
      <alignment vertical="center"/>
    </xf>
    <xf numFmtId="176" fontId="2" fillId="0" borderId="0" xfId="0" applyNumberFormat="1" applyFont="1" applyBorder="1" applyAlignment="1">
      <alignment vertical="top"/>
    </xf>
    <xf numFmtId="176" fontId="2" fillId="0" borderId="0" xfId="0" applyNumberFormat="1" applyFont="1" applyBorder="1" applyAlignment="1">
      <alignment vertical="top"/>
    </xf>
    <xf numFmtId="0" fontId="3" fillId="0" borderId="0" xfId="0" applyFont="1">
      <alignment vertical="center"/>
    </xf>
    <xf numFmtId="0" fontId="2" fillId="0" borderId="0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1:T19"/>
  <sheetViews>
    <sheetView tabSelected="1" topLeftCell="D1" workbookViewId="0">
      <selection activeCell="S5" sqref="S5"/>
    </sheetView>
  </sheetViews>
  <sheetFormatPr defaultColWidth="9" defaultRowHeight="13.8"/>
  <cols>
    <col min="1" max="10" width="9" style="7"/>
    <col min="11" max="12" width="12.8148148148148" style="7"/>
    <col min="13" max="13" width="9" style="7"/>
    <col min="14" max="15" width="12.7962962962963" style="7"/>
    <col min="16" max="18" width="12.8148148148148" style="7"/>
    <col min="19" max="19" width="12.2685185185185" style="7" customWidth="1"/>
    <col min="20" max="24" width="12.7962962962963" style="7"/>
    <col min="25" max="16384" width="9" style="7"/>
  </cols>
  <sheetData>
    <row r="1" spans="4:20"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</row>
    <row r="2" spans="4:20"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</row>
    <row r="3" spans="4:20"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4"/>
      <c r="R3" s="18"/>
      <c r="S3" s="18"/>
      <c r="T3" s="18"/>
    </row>
    <row r="4" spans="4:20">
      <c r="D4" s="9"/>
      <c r="E4" s="9"/>
      <c r="F4" s="10"/>
      <c r="G4" s="10"/>
      <c r="H4" s="10"/>
      <c r="I4" s="10"/>
      <c r="J4" s="10"/>
      <c r="K4" s="16"/>
      <c r="L4" s="10"/>
      <c r="M4" s="10"/>
      <c r="N4" s="10"/>
      <c r="O4" s="10"/>
      <c r="P4" s="10"/>
      <c r="Q4" s="19"/>
      <c r="R4" s="10"/>
      <c r="S4" s="10"/>
      <c r="T4" s="18"/>
    </row>
    <row r="5" ht="14.4" spans="4:20">
      <c r="D5" s="9"/>
      <c r="E5" s="11" t="s">
        <v>0</v>
      </c>
      <c r="F5" s="12"/>
      <c r="G5" s="12"/>
      <c r="H5" s="13" t="s">
        <v>1</v>
      </c>
      <c r="I5" s="12"/>
      <c r="J5" s="12"/>
      <c r="K5" s="13"/>
      <c r="L5" s="17"/>
      <c r="M5" s="13" t="s">
        <v>2</v>
      </c>
      <c r="N5" s="13"/>
      <c r="O5" s="13"/>
      <c r="P5" s="12"/>
      <c r="Q5" s="17"/>
      <c r="R5" s="20"/>
      <c r="S5" s="21" t="s">
        <v>3</v>
      </c>
      <c r="T5" s="18"/>
    </row>
    <row r="6" spans="4:20">
      <c r="D6" s="9"/>
      <c r="E6" s="9">
        <v>0.19</v>
      </c>
      <c r="F6" s="13" t="s">
        <v>4</v>
      </c>
      <c r="G6" s="13" t="s">
        <v>5</v>
      </c>
      <c r="H6" s="12">
        <v>0.325</v>
      </c>
      <c r="I6" s="12">
        <v>0.415</v>
      </c>
      <c r="J6" s="12">
        <v>0.422</v>
      </c>
      <c r="K6" s="13">
        <f t="shared" ref="K6:K20" si="0">AVERAGE(H6:J6)</f>
        <v>0.387333333333333</v>
      </c>
      <c r="L6" s="17">
        <f t="shared" ref="L6:L20" si="1">K6-0.191</f>
        <v>0.196333333333333</v>
      </c>
      <c r="M6" s="13">
        <v>0.363</v>
      </c>
      <c r="N6" s="13">
        <v>0.375</v>
      </c>
      <c r="O6" s="13">
        <v>0.429</v>
      </c>
      <c r="P6" s="12">
        <f t="shared" ref="P6:P20" si="2">AVERAGE(M6:O6)</f>
        <v>0.389</v>
      </c>
      <c r="Q6" s="17">
        <f t="shared" ref="Q6:Q20" si="3">P6-0.191</f>
        <v>0.198</v>
      </c>
      <c r="R6" s="10"/>
      <c r="S6" s="10">
        <f>L6/L6</f>
        <v>1</v>
      </c>
      <c r="T6" s="18">
        <f>Q6/Q6</f>
        <v>1</v>
      </c>
    </row>
    <row r="7" spans="4:20">
      <c r="D7" s="9"/>
      <c r="E7" s="9">
        <v>0.192</v>
      </c>
      <c r="F7" s="12"/>
      <c r="G7" s="13" t="s">
        <v>6</v>
      </c>
      <c r="H7" s="12">
        <v>0.301</v>
      </c>
      <c r="I7" s="12">
        <v>0.336</v>
      </c>
      <c r="J7" s="12">
        <v>0.419</v>
      </c>
      <c r="K7" s="13">
        <f t="shared" si="0"/>
        <v>0.352</v>
      </c>
      <c r="L7" s="17">
        <f t="shared" si="1"/>
        <v>0.161</v>
      </c>
      <c r="M7" s="13">
        <v>0.332</v>
      </c>
      <c r="N7" s="13">
        <v>0.421</v>
      </c>
      <c r="O7" s="13">
        <v>0.447</v>
      </c>
      <c r="P7" s="12">
        <f t="shared" si="2"/>
        <v>0.4</v>
      </c>
      <c r="Q7" s="17">
        <f t="shared" si="3"/>
        <v>0.209</v>
      </c>
      <c r="R7" s="10"/>
      <c r="S7" s="10">
        <f>L7/L7</f>
        <v>1</v>
      </c>
      <c r="T7" s="18">
        <f>Q7/Q7</f>
        <v>1</v>
      </c>
    </row>
    <row r="8" spans="4:20">
      <c r="D8" s="9"/>
      <c r="E8" s="9">
        <v>0.191</v>
      </c>
      <c r="F8" s="12"/>
      <c r="G8" s="13" t="s">
        <v>7</v>
      </c>
      <c r="H8" s="12">
        <v>0.375</v>
      </c>
      <c r="I8" s="12">
        <v>0.371</v>
      </c>
      <c r="J8" s="12">
        <v>0.338</v>
      </c>
      <c r="K8" s="13">
        <f t="shared" si="0"/>
        <v>0.361333333333333</v>
      </c>
      <c r="L8" s="17">
        <f t="shared" si="1"/>
        <v>0.170333333333333</v>
      </c>
      <c r="M8" s="13">
        <v>0.332</v>
      </c>
      <c r="N8" s="13">
        <v>0.449</v>
      </c>
      <c r="O8" s="13">
        <v>0.438</v>
      </c>
      <c r="P8" s="12">
        <f t="shared" si="2"/>
        <v>0.406333333333333</v>
      </c>
      <c r="Q8" s="17">
        <f t="shared" si="3"/>
        <v>0.215333333333333</v>
      </c>
      <c r="R8" s="10"/>
      <c r="S8" s="10">
        <f>L8/L8</f>
        <v>1</v>
      </c>
      <c r="T8" s="18">
        <f>Q8/Q8</f>
        <v>1</v>
      </c>
    </row>
    <row r="9" spans="4:20">
      <c r="D9" s="9"/>
      <c r="E9" s="14">
        <f>AVERAGE(E6:E8)</f>
        <v>0.191</v>
      </c>
      <c r="F9" s="13" t="s">
        <v>8</v>
      </c>
      <c r="G9" s="13" t="s">
        <v>5</v>
      </c>
      <c r="H9" s="12">
        <v>0.634</v>
      </c>
      <c r="I9" s="12">
        <v>0.641</v>
      </c>
      <c r="J9" s="12">
        <v>0.715</v>
      </c>
      <c r="K9" s="13">
        <f t="shared" si="0"/>
        <v>0.663333333333333</v>
      </c>
      <c r="L9" s="17">
        <f t="shared" si="1"/>
        <v>0.472333333333333</v>
      </c>
      <c r="M9" s="13">
        <v>0.528</v>
      </c>
      <c r="N9" s="13">
        <v>0.479</v>
      </c>
      <c r="O9" s="13">
        <v>0.514</v>
      </c>
      <c r="P9" s="12">
        <f t="shared" si="2"/>
        <v>0.507</v>
      </c>
      <c r="Q9" s="17">
        <f t="shared" si="3"/>
        <v>0.316</v>
      </c>
      <c r="R9" s="10"/>
      <c r="S9" s="10">
        <f>L9/L6</f>
        <v>2.40577249575552</v>
      </c>
      <c r="T9" s="18">
        <f>Q9/Q6</f>
        <v>1.5959595959596</v>
      </c>
    </row>
    <row r="10" spans="4:20">
      <c r="D10" s="9"/>
      <c r="E10" s="7"/>
      <c r="F10" s="12"/>
      <c r="G10" s="13" t="s">
        <v>6</v>
      </c>
      <c r="H10" s="12">
        <v>0.604</v>
      </c>
      <c r="I10" s="12">
        <v>0.553</v>
      </c>
      <c r="J10" s="12">
        <v>0.637</v>
      </c>
      <c r="K10" s="13">
        <f t="shared" si="0"/>
        <v>0.598</v>
      </c>
      <c r="L10" s="17">
        <f t="shared" si="1"/>
        <v>0.407</v>
      </c>
      <c r="M10" s="13">
        <v>0.498</v>
      </c>
      <c r="N10" s="13">
        <v>0.502</v>
      </c>
      <c r="O10" s="13">
        <v>0.569</v>
      </c>
      <c r="P10" s="12">
        <f t="shared" si="2"/>
        <v>0.523</v>
      </c>
      <c r="Q10" s="17">
        <f t="shared" si="3"/>
        <v>0.332</v>
      </c>
      <c r="R10" s="10"/>
      <c r="S10" s="10">
        <f>L10/L7</f>
        <v>2.52795031055901</v>
      </c>
      <c r="T10" s="18">
        <f>Q10/Q7</f>
        <v>1.58851674641148</v>
      </c>
    </row>
    <row r="11" spans="4:20">
      <c r="D11" s="9"/>
      <c r="E11" s="9"/>
      <c r="F11" s="12"/>
      <c r="G11" s="13" t="s">
        <v>7</v>
      </c>
      <c r="H11" s="12">
        <v>0.61</v>
      </c>
      <c r="I11" s="12">
        <v>0.598</v>
      </c>
      <c r="J11" s="12">
        <v>0.642</v>
      </c>
      <c r="K11" s="13">
        <f t="shared" si="0"/>
        <v>0.616666666666667</v>
      </c>
      <c r="L11" s="17">
        <f t="shared" si="1"/>
        <v>0.425666666666667</v>
      </c>
      <c r="M11" s="13">
        <v>0.553</v>
      </c>
      <c r="N11" s="13">
        <v>0.52</v>
      </c>
      <c r="O11" s="13">
        <v>0.532</v>
      </c>
      <c r="P11" s="12">
        <f t="shared" si="2"/>
        <v>0.535</v>
      </c>
      <c r="Q11" s="17">
        <f t="shared" si="3"/>
        <v>0.344</v>
      </c>
      <c r="R11" s="10"/>
      <c r="S11" s="10">
        <f>L11/L8</f>
        <v>2.49902152641879</v>
      </c>
      <c r="T11" s="18">
        <f>Q11/Q8</f>
        <v>1.59752321981424</v>
      </c>
    </row>
    <row r="12" spans="4:20">
      <c r="D12" s="9"/>
      <c r="E12" s="9"/>
      <c r="F12" s="13" t="s">
        <v>9</v>
      </c>
      <c r="G12" s="13" t="s">
        <v>5</v>
      </c>
      <c r="H12" s="12">
        <v>1.169</v>
      </c>
      <c r="I12" s="12">
        <v>1.123</v>
      </c>
      <c r="J12" s="12">
        <v>1.215</v>
      </c>
      <c r="K12" s="13">
        <f t="shared" si="0"/>
        <v>1.169</v>
      </c>
      <c r="L12" s="17">
        <f t="shared" si="1"/>
        <v>0.978</v>
      </c>
      <c r="M12" s="13">
        <v>0.91</v>
      </c>
      <c r="N12" s="13">
        <v>0.789</v>
      </c>
      <c r="O12" s="13">
        <v>0.805</v>
      </c>
      <c r="P12" s="12">
        <f t="shared" si="2"/>
        <v>0.834666666666667</v>
      </c>
      <c r="Q12" s="17">
        <f t="shared" si="3"/>
        <v>0.643666666666667</v>
      </c>
      <c r="R12" s="10"/>
      <c r="S12" s="10">
        <f>L12/L6</f>
        <v>4.98132427843803</v>
      </c>
      <c r="T12" s="18">
        <f>Q12/Q6</f>
        <v>3.25084175084175</v>
      </c>
    </row>
    <row r="13" spans="4:20">
      <c r="D13" s="9"/>
      <c r="E13" s="9"/>
      <c r="F13" s="12"/>
      <c r="G13" s="13" t="s">
        <v>6</v>
      </c>
      <c r="H13" s="12">
        <v>1.051</v>
      </c>
      <c r="I13" s="12">
        <v>1.063</v>
      </c>
      <c r="J13" s="12">
        <v>1.033</v>
      </c>
      <c r="K13" s="13">
        <f t="shared" si="0"/>
        <v>1.049</v>
      </c>
      <c r="L13" s="17">
        <f t="shared" si="1"/>
        <v>0.858</v>
      </c>
      <c r="M13" s="13">
        <v>0.748</v>
      </c>
      <c r="N13" s="13">
        <v>0.77</v>
      </c>
      <c r="O13" s="13">
        <v>0.714</v>
      </c>
      <c r="P13" s="12">
        <f t="shared" si="2"/>
        <v>0.744</v>
      </c>
      <c r="Q13" s="17">
        <f t="shared" si="3"/>
        <v>0.553</v>
      </c>
      <c r="R13" s="10"/>
      <c r="S13" s="10">
        <f>L13/L7</f>
        <v>5.32919254658385</v>
      </c>
      <c r="T13" s="18">
        <f>Q13/Q7</f>
        <v>2.64593301435407</v>
      </c>
    </row>
    <row r="14" spans="4:20">
      <c r="D14" s="9"/>
      <c r="E14" s="9"/>
      <c r="F14" s="12"/>
      <c r="G14" s="13" t="s">
        <v>7</v>
      </c>
      <c r="H14" s="12">
        <v>1.02</v>
      </c>
      <c r="I14" s="12">
        <v>1.023</v>
      </c>
      <c r="J14" s="12">
        <v>0.958</v>
      </c>
      <c r="K14" s="13">
        <f t="shared" si="0"/>
        <v>1.00033333333333</v>
      </c>
      <c r="L14" s="17">
        <f t="shared" si="1"/>
        <v>0.809333333333333</v>
      </c>
      <c r="M14" s="13">
        <v>0.782</v>
      </c>
      <c r="N14" s="13">
        <v>0.732</v>
      </c>
      <c r="O14" s="13">
        <v>0.729</v>
      </c>
      <c r="P14" s="12">
        <f t="shared" si="2"/>
        <v>0.747666666666667</v>
      </c>
      <c r="Q14" s="17">
        <f t="shared" si="3"/>
        <v>0.556666666666667</v>
      </c>
      <c r="R14" s="10"/>
      <c r="S14" s="10">
        <f>L14/L8</f>
        <v>4.75146771037182</v>
      </c>
      <c r="T14" s="18">
        <f>Q14/Q8</f>
        <v>2.58513931888545</v>
      </c>
    </row>
    <row r="15" spans="4:20">
      <c r="D15" s="9"/>
      <c r="E15" s="9"/>
      <c r="F15" s="13" t="s">
        <v>10</v>
      </c>
      <c r="G15" s="13" t="s">
        <v>5</v>
      </c>
      <c r="H15" s="15">
        <v>1.885</v>
      </c>
      <c r="I15" s="15">
        <v>1.563</v>
      </c>
      <c r="J15" s="15">
        <v>1.725</v>
      </c>
      <c r="K15" s="13">
        <f t="shared" si="0"/>
        <v>1.72433333333333</v>
      </c>
      <c r="L15" s="17">
        <f t="shared" si="1"/>
        <v>1.53333333333333</v>
      </c>
      <c r="M15" s="13">
        <v>1.246</v>
      </c>
      <c r="N15" s="13">
        <v>0.981</v>
      </c>
      <c r="O15" s="13">
        <v>0.89</v>
      </c>
      <c r="P15" s="12">
        <f t="shared" si="2"/>
        <v>1.039</v>
      </c>
      <c r="Q15" s="17">
        <f t="shared" si="3"/>
        <v>0.848</v>
      </c>
      <c r="R15" s="10"/>
      <c r="S15" s="10">
        <f>L15/L6</f>
        <v>7.80984719864177</v>
      </c>
      <c r="T15" s="18">
        <f>Q15/Q6</f>
        <v>4.28282828282828</v>
      </c>
    </row>
    <row r="16" spans="4:20">
      <c r="D16" s="9"/>
      <c r="E16" s="9"/>
      <c r="F16" s="12"/>
      <c r="G16" s="13" t="s">
        <v>6</v>
      </c>
      <c r="H16" s="15">
        <v>1.842</v>
      </c>
      <c r="I16" s="15">
        <v>1.697</v>
      </c>
      <c r="J16" s="15">
        <v>1.346</v>
      </c>
      <c r="K16" s="13">
        <f t="shared" si="0"/>
        <v>1.62833333333333</v>
      </c>
      <c r="L16" s="17">
        <f t="shared" si="1"/>
        <v>1.43733333333333</v>
      </c>
      <c r="M16" s="13">
        <v>1.056</v>
      </c>
      <c r="N16" s="13">
        <v>1.024</v>
      </c>
      <c r="O16" s="13">
        <v>0.961</v>
      </c>
      <c r="P16" s="12">
        <f t="shared" si="2"/>
        <v>1.01366666666667</v>
      </c>
      <c r="Q16" s="17">
        <f t="shared" si="3"/>
        <v>0.822666666666667</v>
      </c>
      <c r="R16" s="10"/>
      <c r="S16" s="10">
        <f>L16/L7</f>
        <v>8.92753623188405</v>
      </c>
      <c r="T16" s="18">
        <f>Q16/Q7</f>
        <v>3.93620414673046</v>
      </c>
    </row>
    <row r="17" spans="4:20">
      <c r="D17" s="9"/>
      <c r="E17" s="9"/>
      <c r="F17" s="12"/>
      <c r="G17" s="13" t="s">
        <v>7</v>
      </c>
      <c r="H17" s="15">
        <v>1.875</v>
      </c>
      <c r="I17" s="15">
        <v>1.459</v>
      </c>
      <c r="J17" s="15">
        <v>2.153</v>
      </c>
      <c r="K17" s="13">
        <f t="shared" si="0"/>
        <v>1.829</v>
      </c>
      <c r="L17" s="17">
        <f t="shared" si="1"/>
        <v>1.638</v>
      </c>
      <c r="M17" s="13">
        <v>1.073</v>
      </c>
      <c r="N17" s="13">
        <v>0.996</v>
      </c>
      <c r="O17" s="13">
        <v>0.862</v>
      </c>
      <c r="P17" s="12">
        <f t="shared" si="2"/>
        <v>0.977</v>
      </c>
      <c r="Q17" s="17">
        <f t="shared" si="3"/>
        <v>0.786</v>
      </c>
      <c r="R17" s="10"/>
      <c r="S17" s="10">
        <f>L17/L8</f>
        <v>9.61643835616438</v>
      </c>
      <c r="T17" s="18">
        <f>Q17/Q8</f>
        <v>3.65015479876161</v>
      </c>
    </row>
    <row r="18" spans="17:20">
      <c r="Q18" s="22"/>
      <c r="R18" s="23"/>
      <c r="S18" s="23"/>
      <c r="T18" s="23"/>
    </row>
    <row r="19" spans="17:20">
      <c r="Q19" s="22"/>
      <c r="R19" s="23"/>
      <c r="S19" s="23"/>
      <c r="T19" s="23"/>
    </row>
  </sheetData>
  <mergeCells count="6">
    <mergeCell ref="H5:J5"/>
    <mergeCell ref="M5:O5"/>
    <mergeCell ref="F6:F8"/>
    <mergeCell ref="F9:F11"/>
    <mergeCell ref="F12:F14"/>
    <mergeCell ref="F15:F1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5:O17"/>
  <sheetViews>
    <sheetView workbookViewId="0">
      <selection activeCell="B41" sqref="B41"/>
    </sheetView>
  </sheetViews>
  <sheetFormatPr defaultColWidth="9" defaultRowHeight="14.4"/>
  <sheetData>
    <row r="5" spans="3:15">
      <c r="C5" s="1"/>
      <c r="D5" s="2"/>
      <c r="E5" s="2"/>
      <c r="F5" s="2" t="s">
        <v>11</v>
      </c>
      <c r="G5" s="2"/>
      <c r="H5" s="2"/>
      <c r="I5" s="5"/>
      <c r="J5" s="6"/>
      <c r="K5" s="5" t="s">
        <v>12</v>
      </c>
      <c r="L5" s="5"/>
      <c r="M5" s="5"/>
      <c r="N5" s="2"/>
      <c r="O5" s="6"/>
    </row>
    <row r="6" spans="3:15">
      <c r="C6" s="1" t="s">
        <v>0</v>
      </c>
      <c r="D6" s="2" t="s">
        <v>4</v>
      </c>
      <c r="E6" s="2" t="s">
        <v>13</v>
      </c>
      <c r="F6" s="2">
        <v>0.325</v>
      </c>
      <c r="G6" s="2">
        <v>0.415</v>
      </c>
      <c r="H6" s="2">
        <v>0.422</v>
      </c>
      <c r="I6" s="5">
        <f t="shared" ref="I6:I17" si="0">AVERAGE(F6:H6)</f>
        <v>0.387333333333333</v>
      </c>
      <c r="J6" s="6">
        <f t="shared" ref="J6:J17" si="1">I6-0.191</f>
        <v>0.196333333333333</v>
      </c>
      <c r="K6" s="5">
        <v>0.363</v>
      </c>
      <c r="L6" s="5">
        <v>0.375</v>
      </c>
      <c r="M6" s="5">
        <v>0.429</v>
      </c>
      <c r="N6" s="2">
        <f t="shared" ref="N6:N17" si="2">AVERAGE(K6:M6)</f>
        <v>0.389</v>
      </c>
      <c r="O6" s="6">
        <f t="shared" ref="O6:O17" si="3">N6-0.191</f>
        <v>0.198</v>
      </c>
    </row>
    <row r="7" spans="3:15">
      <c r="C7" s="1">
        <v>0.19</v>
      </c>
      <c r="D7" s="2"/>
      <c r="E7" s="2" t="s">
        <v>14</v>
      </c>
      <c r="F7" s="2">
        <v>0.301</v>
      </c>
      <c r="G7" s="2">
        <v>0.336</v>
      </c>
      <c r="H7" s="2">
        <v>0.419</v>
      </c>
      <c r="I7" s="5">
        <f t="shared" si="0"/>
        <v>0.352</v>
      </c>
      <c r="J7" s="6">
        <f t="shared" si="1"/>
        <v>0.161</v>
      </c>
      <c r="K7" s="5">
        <v>0.332</v>
      </c>
      <c r="L7" s="5">
        <v>0.421</v>
      </c>
      <c r="M7" s="5">
        <v>0.447</v>
      </c>
      <c r="N7" s="2">
        <f t="shared" si="2"/>
        <v>0.4</v>
      </c>
      <c r="O7" s="6">
        <f t="shared" si="3"/>
        <v>0.209</v>
      </c>
    </row>
    <row r="8" spans="3:15">
      <c r="C8" s="1">
        <v>0.192</v>
      </c>
      <c r="D8" s="2"/>
      <c r="E8" s="2" t="s">
        <v>15</v>
      </c>
      <c r="F8" s="2">
        <v>0.375</v>
      </c>
      <c r="G8" s="2">
        <v>0.371</v>
      </c>
      <c r="H8" s="2">
        <v>0.338</v>
      </c>
      <c r="I8" s="5">
        <f t="shared" si="0"/>
        <v>0.361333333333333</v>
      </c>
      <c r="J8" s="6">
        <f t="shared" si="1"/>
        <v>0.170333333333333</v>
      </c>
      <c r="K8" s="5">
        <v>0.332</v>
      </c>
      <c r="L8" s="5">
        <v>0.449</v>
      </c>
      <c r="M8" s="5">
        <v>0.438</v>
      </c>
      <c r="N8" s="2">
        <f t="shared" si="2"/>
        <v>0.406333333333333</v>
      </c>
      <c r="O8" s="6">
        <f t="shared" si="3"/>
        <v>0.215333333333333</v>
      </c>
    </row>
    <row r="9" spans="3:15">
      <c r="C9" s="1">
        <v>0.191</v>
      </c>
      <c r="D9" s="2" t="s">
        <v>8</v>
      </c>
      <c r="E9" s="2" t="s">
        <v>13</v>
      </c>
      <c r="F9" s="2">
        <v>0.634</v>
      </c>
      <c r="G9" s="2">
        <v>0.641</v>
      </c>
      <c r="H9" s="2">
        <v>0.715</v>
      </c>
      <c r="I9" s="5">
        <f t="shared" si="0"/>
        <v>0.663333333333333</v>
      </c>
      <c r="J9" s="6">
        <f t="shared" si="1"/>
        <v>0.472333333333333</v>
      </c>
      <c r="K9" s="5">
        <v>0.528</v>
      </c>
      <c r="L9" s="5">
        <v>0.479</v>
      </c>
      <c r="M9" s="5">
        <v>0.514</v>
      </c>
      <c r="N9" s="2">
        <f t="shared" si="2"/>
        <v>0.507</v>
      </c>
      <c r="O9" s="6">
        <f t="shared" si="3"/>
        <v>0.316</v>
      </c>
    </row>
    <row r="10" spans="3:15">
      <c r="C10" s="3">
        <f>AVERAGE(C7:C9)</f>
        <v>0.191</v>
      </c>
      <c r="D10" s="2"/>
      <c r="E10" s="2" t="s">
        <v>14</v>
      </c>
      <c r="F10" s="2">
        <v>0.604</v>
      </c>
      <c r="G10" s="2">
        <v>0.553</v>
      </c>
      <c r="H10" s="2">
        <v>0.637</v>
      </c>
      <c r="I10" s="5">
        <f t="shared" si="0"/>
        <v>0.598</v>
      </c>
      <c r="J10" s="6">
        <f t="shared" si="1"/>
        <v>0.407</v>
      </c>
      <c r="K10" s="5">
        <v>0.498</v>
      </c>
      <c r="L10" s="5">
        <v>0.502</v>
      </c>
      <c r="M10" s="5">
        <v>0.569</v>
      </c>
      <c r="N10" s="2">
        <f t="shared" si="2"/>
        <v>0.523</v>
      </c>
      <c r="O10" s="6">
        <f t="shared" si="3"/>
        <v>0.332</v>
      </c>
    </row>
    <row r="11" spans="3:15">
      <c r="C11" s="1"/>
      <c r="D11" s="2"/>
      <c r="E11" s="2" t="s">
        <v>15</v>
      </c>
      <c r="F11" s="2">
        <v>0.61</v>
      </c>
      <c r="G11" s="2">
        <v>0.598</v>
      </c>
      <c r="H11" s="2">
        <v>0.642</v>
      </c>
      <c r="I11" s="5">
        <f t="shared" si="0"/>
        <v>0.616666666666667</v>
      </c>
      <c r="J11" s="6">
        <f t="shared" si="1"/>
        <v>0.425666666666667</v>
      </c>
      <c r="K11" s="5">
        <v>0.553</v>
      </c>
      <c r="L11" s="5">
        <v>0.52</v>
      </c>
      <c r="M11" s="5">
        <v>0.532</v>
      </c>
      <c r="N11" s="2">
        <f t="shared" si="2"/>
        <v>0.535</v>
      </c>
      <c r="O11" s="6">
        <f t="shared" si="3"/>
        <v>0.344</v>
      </c>
    </row>
    <row r="12" spans="3:15">
      <c r="C12" s="1"/>
      <c r="D12" s="2" t="s">
        <v>9</v>
      </c>
      <c r="E12" s="2" t="s">
        <v>13</v>
      </c>
      <c r="F12" s="2">
        <v>1.169</v>
      </c>
      <c r="G12" s="2">
        <v>1.123</v>
      </c>
      <c r="H12" s="2">
        <v>1.215</v>
      </c>
      <c r="I12" s="5">
        <f t="shared" si="0"/>
        <v>1.169</v>
      </c>
      <c r="J12" s="6">
        <f t="shared" si="1"/>
        <v>0.978</v>
      </c>
      <c r="K12" s="5">
        <v>0.91</v>
      </c>
      <c r="L12" s="5">
        <v>0.789</v>
      </c>
      <c r="M12" s="5">
        <v>0.805</v>
      </c>
      <c r="N12" s="2">
        <f t="shared" si="2"/>
        <v>0.834666666666667</v>
      </c>
      <c r="O12" s="6">
        <f t="shared" si="3"/>
        <v>0.643666666666667</v>
      </c>
    </row>
    <row r="13" spans="3:15">
      <c r="C13" s="1"/>
      <c r="D13" s="2"/>
      <c r="E13" s="2" t="s">
        <v>14</v>
      </c>
      <c r="F13" s="2">
        <v>1.051</v>
      </c>
      <c r="G13" s="2">
        <v>1.063</v>
      </c>
      <c r="H13" s="2">
        <v>1.033</v>
      </c>
      <c r="I13" s="5">
        <f t="shared" si="0"/>
        <v>1.049</v>
      </c>
      <c r="J13" s="6">
        <f t="shared" si="1"/>
        <v>0.858</v>
      </c>
      <c r="K13" s="5">
        <v>0.748</v>
      </c>
      <c r="L13" s="5">
        <v>0.77</v>
      </c>
      <c r="M13" s="5">
        <v>0.714</v>
      </c>
      <c r="N13" s="2">
        <f t="shared" si="2"/>
        <v>0.744</v>
      </c>
      <c r="O13" s="6">
        <f t="shared" si="3"/>
        <v>0.553</v>
      </c>
    </row>
    <row r="14" spans="3:15">
      <c r="C14" s="1"/>
      <c r="D14" s="2"/>
      <c r="E14" s="2" t="s">
        <v>15</v>
      </c>
      <c r="F14" s="2">
        <v>1.02</v>
      </c>
      <c r="G14" s="2">
        <v>1.023</v>
      </c>
      <c r="H14" s="2">
        <v>0.958</v>
      </c>
      <c r="I14" s="5">
        <f t="shared" si="0"/>
        <v>1.00033333333333</v>
      </c>
      <c r="J14" s="6">
        <f t="shared" si="1"/>
        <v>0.809333333333333</v>
      </c>
      <c r="K14" s="5">
        <v>0.782</v>
      </c>
      <c r="L14" s="5">
        <v>0.732</v>
      </c>
      <c r="M14" s="5">
        <v>0.729</v>
      </c>
      <c r="N14" s="2">
        <f t="shared" si="2"/>
        <v>0.747666666666667</v>
      </c>
      <c r="O14" s="6">
        <f t="shared" si="3"/>
        <v>0.556666666666667</v>
      </c>
    </row>
    <row r="15" spans="3:15">
      <c r="C15" s="1"/>
      <c r="D15" s="2" t="s">
        <v>10</v>
      </c>
      <c r="E15" s="2" t="s">
        <v>13</v>
      </c>
      <c r="F15" s="4">
        <v>1.885</v>
      </c>
      <c r="G15" s="4">
        <v>1.563</v>
      </c>
      <c r="H15" s="4">
        <v>1.725</v>
      </c>
      <c r="I15" s="5">
        <f t="shared" si="0"/>
        <v>1.72433333333333</v>
      </c>
      <c r="J15" s="6">
        <f t="shared" si="1"/>
        <v>1.53333333333333</v>
      </c>
      <c r="K15" s="5">
        <v>1.246</v>
      </c>
      <c r="L15" s="5">
        <v>0.981</v>
      </c>
      <c r="M15" s="5">
        <v>0.89</v>
      </c>
      <c r="N15" s="2">
        <f t="shared" si="2"/>
        <v>1.039</v>
      </c>
      <c r="O15" s="6">
        <f t="shared" si="3"/>
        <v>0.848</v>
      </c>
    </row>
    <row r="16" spans="3:15">
      <c r="C16" s="1"/>
      <c r="D16" s="2"/>
      <c r="E16" s="2" t="s">
        <v>14</v>
      </c>
      <c r="F16" s="4">
        <v>1.842</v>
      </c>
      <c r="G16" s="4">
        <v>1.697</v>
      </c>
      <c r="H16" s="4">
        <v>1.346</v>
      </c>
      <c r="I16" s="5">
        <f t="shared" si="0"/>
        <v>1.62833333333333</v>
      </c>
      <c r="J16" s="6">
        <f t="shared" si="1"/>
        <v>1.43733333333333</v>
      </c>
      <c r="K16" s="5">
        <v>1.056</v>
      </c>
      <c r="L16" s="5">
        <v>1.024</v>
      </c>
      <c r="M16" s="5">
        <v>0.961</v>
      </c>
      <c r="N16" s="2">
        <f t="shared" si="2"/>
        <v>1.01366666666667</v>
      </c>
      <c r="O16" s="6">
        <f t="shared" si="3"/>
        <v>0.822666666666667</v>
      </c>
    </row>
    <row r="17" spans="3:15">
      <c r="C17" s="1"/>
      <c r="D17" s="2"/>
      <c r="E17" s="2" t="s">
        <v>15</v>
      </c>
      <c r="F17" s="4">
        <v>1.875</v>
      </c>
      <c r="G17" s="4">
        <v>1.459</v>
      </c>
      <c r="H17" s="4">
        <v>2.153</v>
      </c>
      <c r="I17" s="5">
        <f t="shared" si="0"/>
        <v>1.829</v>
      </c>
      <c r="J17" s="6">
        <f t="shared" si="1"/>
        <v>1.638</v>
      </c>
      <c r="K17" s="5">
        <v>1.073</v>
      </c>
      <c r="L17" s="5">
        <v>0.996</v>
      </c>
      <c r="M17" s="5">
        <v>0.862</v>
      </c>
      <c r="N17" s="2">
        <f t="shared" si="2"/>
        <v>0.977</v>
      </c>
      <c r="O17" s="6">
        <f t="shared" si="3"/>
        <v>0.786</v>
      </c>
    </row>
  </sheetData>
  <mergeCells count="6">
    <mergeCell ref="F5:H5"/>
    <mergeCell ref="K5:M5"/>
    <mergeCell ref="D6:D8"/>
    <mergeCell ref="D9:D11"/>
    <mergeCell ref="D12:D14"/>
    <mergeCell ref="D15:D17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J25" sqref="J25:V36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阿土</dc:creator>
  <cp:lastModifiedBy>技安</cp:lastModifiedBy>
  <dcterms:created xsi:type="dcterms:W3CDTF">2023-05-12T11:15:00Z</dcterms:created>
  <dcterms:modified xsi:type="dcterms:W3CDTF">2025-07-04T18:49:25Z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69EA6ACABEF845DB8D126B05ADE52F59_12</vt:lpwstr>
  </property>
</Properties>
</file>