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Recent Lab Results\Lab Extract and p frac\"/>
    </mc:Choice>
  </mc:AlternateContent>
  <xr:revisionPtr revIDLastSave="0" documentId="13_ncr:1_{606FE0A9-16A8-49C3-BDA5-C121ADA6BB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2" i="1"/>
  <c r="G52" i="1"/>
  <c r="G53" i="1"/>
  <c r="G54" i="1"/>
  <c r="G55" i="1"/>
  <c r="G56" i="1"/>
  <c r="G57" i="1"/>
  <c r="G58" i="1"/>
  <c r="G59" i="1"/>
  <c r="G60" i="1"/>
  <c r="G17" i="1"/>
  <c r="G18" i="1"/>
  <c r="G19" i="1"/>
  <c r="G28" i="1"/>
  <c r="G29" i="1"/>
  <c r="G33" i="1"/>
  <c r="G35" i="1"/>
  <c r="G36" i="1"/>
  <c r="G37" i="1"/>
  <c r="G42" i="1"/>
  <c r="G44" i="1"/>
  <c r="G45" i="1"/>
  <c r="G46" i="1"/>
  <c r="G47" i="1"/>
  <c r="G2" i="1"/>
  <c r="F53" i="1"/>
  <c r="F54" i="1"/>
  <c r="F55" i="1"/>
  <c r="F56" i="1"/>
  <c r="F57" i="1"/>
  <c r="F58" i="1"/>
  <c r="F59" i="1"/>
  <c r="F60" i="1"/>
  <c r="F61" i="1"/>
  <c r="F52" i="1"/>
  <c r="F43" i="1"/>
  <c r="G43" i="1" s="1"/>
  <c r="F44" i="1"/>
  <c r="F45" i="1"/>
  <c r="F46" i="1"/>
  <c r="F47" i="1"/>
  <c r="F48" i="1"/>
  <c r="G48" i="1" s="1"/>
  <c r="F49" i="1"/>
  <c r="G49" i="1" s="1"/>
  <c r="F50" i="1"/>
  <c r="G50" i="1" s="1"/>
  <c r="F51" i="1"/>
  <c r="F42" i="1"/>
  <c r="F33" i="1"/>
  <c r="F34" i="1"/>
  <c r="G34" i="1" s="1"/>
  <c r="F35" i="1"/>
  <c r="F36" i="1"/>
  <c r="F37" i="1"/>
  <c r="F38" i="1"/>
  <c r="G38" i="1" s="1"/>
  <c r="F39" i="1"/>
  <c r="G39" i="1" s="1"/>
  <c r="F40" i="1"/>
  <c r="G40" i="1" s="1"/>
  <c r="F41" i="1"/>
  <c r="F32" i="1"/>
  <c r="G3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F29" i="1"/>
  <c r="F30" i="1"/>
  <c r="G30" i="1" s="1"/>
  <c r="F31" i="1"/>
  <c r="F22" i="1"/>
  <c r="G22" i="1" s="1"/>
  <c r="F13" i="1"/>
  <c r="G13" i="1" s="1"/>
  <c r="F14" i="1"/>
  <c r="G14" i="1" s="1"/>
  <c r="F15" i="1"/>
  <c r="G15" i="1" s="1"/>
  <c r="F16" i="1"/>
  <c r="G16" i="1" s="1"/>
  <c r="F17" i="1"/>
  <c r="F18" i="1"/>
  <c r="F19" i="1"/>
  <c r="F20" i="1"/>
  <c r="G20" i="1" s="1"/>
  <c r="F21" i="1"/>
  <c r="F12" i="1"/>
  <c r="G12" i="1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F2" i="1"/>
</calcChain>
</file>

<file path=xl/sharedStrings.xml><?xml version="1.0" encoding="utf-8"?>
<sst xmlns="http://schemas.openxmlformats.org/spreadsheetml/2006/main" count="47" uniqueCount="28">
  <si>
    <t>Lab</t>
  </si>
  <si>
    <t>wt</t>
  </si>
  <si>
    <t>tv</t>
  </si>
  <si>
    <t>aliq</t>
  </si>
  <si>
    <t>readin</t>
  </si>
  <si>
    <t>b</t>
  </si>
  <si>
    <t>water soluble</t>
  </si>
  <si>
    <t>soluble P bounded</t>
  </si>
  <si>
    <t>Al bounded P</t>
  </si>
  <si>
    <t>Fe- P</t>
  </si>
  <si>
    <t>B3</t>
  </si>
  <si>
    <t>B4</t>
  </si>
  <si>
    <t>Reductant -P</t>
  </si>
  <si>
    <t>B5</t>
  </si>
  <si>
    <t>Occluded-P</t>
  </si>
  <si>
    <t>B6</t>
  </si>
  <si>
    <t>Ca-bounded - P</t>
  </si>
  <si>
    <t>r-b</t>
  </si>
  <si>
    <t>B1</t>
  </si>
  <si>
    <t>B2</t>
  </si>
  <si>
    <t>result mg/kg P</t>
  </si>
  <si>
    <t>B 1</t>
  </si>
  <si>
    <t>B 2</t>
  </si>
  <si>
    <t>B 3</t>
  </si>
  <si>
    <t>B 4</t>
  </si>
  <si>
    <t>B 5</t>
  </si>
  <si>
    <t>B 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</si>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</sst>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workbookViewId="0">
      <selection activeCell="G10" sqref="G10"/>
    </sheetView>
  </sheetViews>
  <sheetFormatPr defaultRowHeight="14.5" x14ac:dyDescent="0.35"/>
  <cols>
    <col min="7" max="7" width="14" customWidth="1"/>
    <col min="8" max="8" width="18.453125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17</v>
      </c>
      <c r="G1" t="s">
        <v>20</v>
      </c>
      <c r="H1" t="s">
        <v>6</v>
      </c>
      <c r="K1" s="2" t="s">
        <v>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</row>
    <row r="2" spans="1:19" x14ac:dyDescent="0.35">
      <c r="A2">
        <v>1722</v>
      </c>
      <c r="B2">
        <v>0.5</v>
      </c>
      <c r="C2">
        <v>50</v>
      </c>
      <c r="D2">
        <v>15</v>
      </c>
      <c r="E2">
        <v>1.4</v>
      </c>
      <c r="F2">
        <f>E2-0.2</f>
        <v>1.2</v>
      </c>
      <c r="G2" s="1">
        <f>(F2*C2)/(B2*D2)</f>
        <v>8</v>
      </c>
      <c r="H2" t="s">
        <v>18</v>
      </c>
      <c r="K2" s="2">
        <v>1722</v>
      </c>
      <c r="M2" s="1">
        <v>8</v>
      </c>
      <c r="N2" s="1">
        <v>0</v>
      </c>
      <c r="O2" s="1">
        <v>313.33333333333331</v>
      </c>
      <c r="P2" s="1">
        <v>20</v>
      </c>
      <c r="Q2" s="1">
        <v>66.000000000000014</v>
      </c>
      <c r="R2" s="1">
        <v>128</v>
      </c>
      <c r="S2" s="1">
        <f>SUM(M2:R2)</f>
        <v>535.33333333333326</v>
      </c>
    </row>
    <row r="3" spans="1:19" x14ac:dyDescent="0.35">
      <c r="A3">
        <v>1723</v>
      </c>
      <c r="B3">
        <v>0.5</v>
      </c>
      <c r="C3">
        <v>50</v>
      </c>
      <c r="D3">
        <v>15</v>
      </c>
      <c r="E3">
        <v>0.9</v>
      </c>
      <c r="F3">
        <f t="shared" ref="F3:F11" si="0">E3-0.2</f>
        <v>0.7</v>
      </c>
      <c r="G3" s="1">
        <f t="shared" ref="G3:G60" si="1">(F3*C3)/(B3*D3)</f>
        <v>4.666666666666667</v>
      </c>
      <c r="H3" t="s">
        <v>7</v>
      </c>
      <c r="K3" s="2">
        <v>1723</v>
      </c>
      <c r="M3" s="1">
        <v>4.666666666666667</v>
      </c>
      <c r="N3" s="1">
        <v>0.66666666666666663</v>
      </c>
      <c r="O3" s="1">
        <v>304</v>
      </c>
      <c r="P3" s="1">
        <v>20</v>
      </c>
      <c r="Q3" s="1">
        <v>93.333333333333329</v>
      </c>
      <c r="R3" s="1">
        <v>86.666666666666671</v>
      </c>
      <c r="S3" s="1">
        <f t="shared" ref="S3:S10" si="2">SUM(M3:R3)</f>
        <v>509.33333333333331</v>
      </c>
    </row>
    <row r="4" spans="1:19" x14ac:dyDescent="0.35">
      <c r="A4">
        <v>1724</v>
      </c>
      <c r="B4">
        <v>0.5</v>
      </c>
      <c r="C4">
        <v>50</v>
      </c>
      <c r="D4">
        <v>15</v>
      </c>
      <c r="E4">
        <v>1.45</v>
      </c>
      <c r="F4">
        <f t="shared" si="0"/>
        <v>1.25</v>
      </c>
      <c r="G4" s="1">
        <f t="shared" si="1"/>
        <v>8.3333333333333339</v>
      </c>
      <c r="H4" t="s">
        <v>7</v>
      </c>
      <c r="K4" s="2">
        <v>1724</v>
      </c>
      <c r="M4" s="1">
        <v>8.3333333333333339</v>
      </c>
      <c r="N4" s="1">
        <v>3</v>
      </c>
      <c r="O4" s="1">
        <v>352</v>
      </c>
      <c r="P4" s="1">
        <v>16</v>
      </c>
      <c r="Q4" s="1">
        <v>72</v>
      </c>
      <c r="R4" s="1">
        <v>76</v>
      </c>
      <c r="S4" s="1">
        <f t="shared" si="2"/>
        <v>527.33333333333326</v>
      </c>
    </row>
    <row r="5" spans="1:19" x14ac:dyDescent="0.35">
      <c r="A5">
        <v>1725</v>
      </c>
      <c r="B5">
        <v>0.5</v>
      </c>
      <c r="C5">
        <v>50</v>
      </c>
      <c r="D5">
        <v>15</v>
      </c>
      <c r="E5">
        <v>1</v>
      </c>
      <c r="F5">
        <f t="shared" si="0"/>
        <v>0.8</v>
      </c>
      <c r="G5" s="1">
        <f t="shared" si="1"/>
        <v>5.333333333333333</v>
      </c>
      <c r="H5" t="s">
        <v>7</v>
      </c>
      <c r="K5" s="2">
        <v>1725</v>
      </c>
      <c r="M5" s="1">
        <v>5.333333333333333</v>
      </c>
      <c r="N5" s="1">
        <v>1.0000000000000002</v>
      </c>
      <c r="O5" s="1">
        <v>64</v>
      </c>
      <c r="P5" s="1">
        <v>22.666666666666668</v>
      </c>
      <c r="Q5" s="1">
        <v>100</v>
      </c>
      <c r="R5" s="1">
        <v>72</v>
      </c>
      <c r="S5" s="1">
        <f t="shared" si="2"/>
        <v>265</v>
      </c>
    </row>
    <row r="6" spans="1:19" x14ac:dyDescent="0.35">
      <c r="A6">
        <v>1726</v>
      </c>
      <c r="B6">
        <v>0.5</v>
      </c>
      <c r="C6">
        <v>50</v>
      </c>
      <c r="D6">
        <v>15</v>
      </c>
      <c r="E6">
        <v>0.7</v>
      </c>
      <c r="F6">
        <f t="shared" si="0"/>
        <v>0.49999999999999994</v>
      </c>
      <c r="G6" s="1">
        <f t="shared" si="1"/>
        <v>3.333333333333333</v>
      </c>
      <c r="K6" s="2">
        <v>1726</v>
      </c>
      <c r="M6" s="1">
        <v>3.333333333333333</v>
      </c>
      <c r="N6" s="1">
        <v>1.6666666666666667</v>
      </c>
      <c r="O6" s="1">
        <v>13.333333333333334</v>
      </c>
      <c r="P6" s="1">
        <v>56</v>
      </c>
      <c r="Q6" s="1">
        <v>61.333333333333329</v>
      </c>
      <c r="R6" s="1">
        <v>84</v>
      </c>
      <c r="S6" s="1">
        <f t="shared" si="2"/>
        <v>219.66666666666669</v>
      </c>
    </row>
    <row r="7" spans="1:19" x14ac:dyDescent="0.35">
      <c r="A7">
        <v>1727</v>
      </c>
      <c r="B7">
        <v>0.5</v>
      </c>
      <c r="C7">
        <v>50</v>
      </c>
      <c r="D7">
        <v>15</v>
      </c>
      <c r="E7">
        <v>0.6</v>
      </c>
      <c r="F7">
        <f t="shared" si="0"/>
        <v>0.39999999999999997</v>
      </c>
      <c r="G7" s="1">
        <f t="shared" si="1"/>
        <v>2.6666666666666665</v>
      </c>
      <c r="K7" s="2">
        <v>1727</v>
      </c>
      <c r="M7" s="1">
        <v>2.6666666666666665</v>
      </c>
      <c r="N7" s="1">
        <v>1.6666666666666667</v>
      </c>
      <c r="O7" s="1">
        <v>28</v>
      </c>
      <c r="P7" s="1">
        <v>70.666666666666671</v>
      </c>
      <c r="Q7" s="1">
        <v>104.66666666666667</v>
      </c>
      <c r="R7" s="1">
        <v>102.66666666666667</v>
      </c>
      <c r="S7" s="1">
        <f t="shared" si="2"/>
        <v>310.33333333333337</v>
      </c>
    </row>
    <row r="8" spans="1:19" x14ac:dyDescent="0.35">
      <c r="A8">
        <v>1728</v>
      </c>
      <c r="B8">
        <v>0.5</v>
      </c>
      <c r="C8">
        <v>50</v>
      </c>
      <c r="D8">
        <v>15</v>
      </c>
      <c r="E8">
        <v>0.7</v>
      </c>
      <c r="F8">
        <f t="shared" si="0"/>
        <v>0.49999999999999994</v>
      </c>
      <c r="G8" s="1">
        <f t="shared" si="1"/>
        <v>3.333333333333333</v>
      </c>
      <c r="K8" s="2">
        <v>1728</v>
      </c>
      <c r="M8" s="1">
        <v>3.333333333333333</v>
      </c>
      <c r="N8" s="1">
        <v>4</v>
      </c>
      <c r="O8" s="1">
        <v>26.666666666666668</v>
      </c>
      <c r="P8" s="1">
        <v>192</v>
      </c>
      <c r="Q8" s="1">
        <v>57.999999999999993</v>
      </c>
      <c r="R8" s="1">
        <v>120</v>
      </c>
      <c r="S8" s="1">
        <f t="shared" si="2"/>
        <v>404</v>
      </c>
    </row>
    <row r="9" spans="1:19" x14ac:dyDescent="0.35">
      <c r="A9">
        <v>1729</v>
      </c>
      <c r="B9">
        <v>0.5</v>
      </c>
      <c r="C9">
        <v>50</v>
      </c>
      <c r="D9">
        <v>15</v>
      </c>
      <c r="E9">
        <v>0.8</v>
      </c>
      <c r="F9">
        <f t="shared" si="0"/>
        <v>0.60000000000000009</v>
      </c>
      <c r="G9" s="1">
        <f t="shared" si="1"/>
        <v>4.0000000000000009</v>
      </c>
      <c r="K9" s="2">
        <v>1729</v>
      </c>
      <c r="M9" s="1">
        <v>4.0000000000000009</v>
      </c>
      <c r="N9" s="1">
        <v>3.3333333333333335</v>
      </c>
      <c r="O9" s="1">
        <v>24</v>
      </c>
      <c r="P9" s="1">
        <v>268.00000000000006</v>
      </c>
      <c r="Q9" s="1">
        <v>78.666666666666671</v>
      </c>
      <c r="R9" s="1">
        <v>76</v>
      </c>
      <c r="S9" s="1">
        <f t="shared" si="2"/>
        <v>454.00000000000006</v>
      </c>
    </row>
    <row r="10" spans="1:19" x14ac:dyDescent="0.35">
      <c r="A10">
        <v>1730</v>
      </c>
      <c r="B10">
        <v>0.5</v>
      </c>
      <c r="C10">
        <v>50</v>
      </c>
      <c r="D10">
        <v>15</v>
      </c>
      <c r="E10">
        <v>0.8</v>
      </c>
      <c r="F10">
        <f t="shared" si="0"/>
        <v>0.60000000000000009</v>
      </c>
      <c r="G10" s="1">
        <f t="shared" si="1"/>
        <v>4.0000000000000009</v>
      </c>
      <c r="K10" s="2">
        <v>1730</v>
      </c>
      <c r="M10" s="1">
        <v>4.0000000000000009</v>
      </c>
      <c r="N10" s="1">
        <v>1.3333333333333333</v>
      </c>
      <c r="O10" s="1">
        <v>16</v>
      </c>
      <c r="P10" s="1">
        <v>38.666666666666664</v>
      </c>
      <c r="Q10" s="1">
        <v>76.000000000000014</v>
      </c>
      <c r="R10" s="1">
        <v>108</v>
      </c>
      <c r="S10" s="1">
        <f t="shared" si="2"/>
        <v>244</v>
      </c>
    </row>
    <row r="11" spans="1:19" x14ac:dyDescent="0.35">
      <c r="A11" t="s">
        <v>5</v>
      </c>
      <c r="B11">
        <v>0</v>
      </c>
      <c r="C11">
        <v>50</v>
      </c>
      <c r="D11">
        <v>15</v>
      </c>
      <c r="E11">
        <v>0.2</v>
      </c>
      <c r="F11">
        <f t="shared" si="0"/>
        <v>0</v>
      </c>
      <c r="G11" s="1"/>
    </row>
    <row r="12" spans="1:19" x14ac:dyDescent="0.35">
      <c r="A12">
        <v>1722</v>
      </c>
      <c r="B12">
        <v>0.5</v>
      </c>
      <c r="C12">
        <v>25</v>
      </c>
      <c r="D12">
        <v>15</v>
      </c>
      <c r="E12">
        <v>0.1</v>
      </c>
      <c r="F12">
        <f>E12-0.1</f>
        <v>0</v>
      </c>
      <c r="G12" s="1">
        <f t="shared" si="1"/>
        <v>0</v>
      </c>
      <c r="H12" t="s">
        <v>19</v>
      </c>
    </row>
    <row r="13" spans="1:19" x14ac:dyDescent="0.35">
      <c r="A13">
        <v>1723</v>
      </c>
      <c r="B13">
        <v>0.5</v>
      </c>
      <c r="C13">
        <v>25</v>
      </c>
      <c r="D13">
        <v>15</v>
      </c>
      <c r="E13">
        <v>0.3</v>
      </c>
      <c r="F13">
        <f t="shared" ref="F13:F21" si="3">E13-0.1</f>
        <v>0.19999999999999998</v>
      </c>
      <c r="G13" s="1">
        <f t="shared" si="1"/>
        <v>0.66666666666666663</v>
      </c>
      <c r="H13" t="s">
        <v>8</v>
      </c>
    </row>
    <row r="14" spans="1:19" x14ac:dyDescent="0.35">
      <c r="A14">
        <v>1724</v>
      </c>
      <c r="B14">
        <v>0.5</v>
      </c>
      <c r="C14">
        <v>25</v>
      </c>
      <c r="D14">
        <v>15</v>
      </c>
      <c r="E14">
        <v>1</v>
      </c>
      <c r="F14">
        <f t="shared" si="3"/>
        <v>0.9</v>
      </c>
      <c r="G14" s="1">
        <f t="shared" si="1"/>
        <v>3</v>
      </c>
      <c r="H14" t="s">
        <v>8</v>
      </c>
    </row>
    <row r="15" spans="1:19" x14ac:dyDescent="0.35">
      <c r="A15">
        <v>1725</v>
      </c>
      <c r="B15">
        <v>0.5</v>
      </c>
      <c r="C15">
        <v>25</v>
      </c>
      <c r="D15">
        <v>15</v>
      </c>
      <c r="E15">
        <v>0.4</v>
      </c>
      <c r="F15">
        <f t="shared" si="3"/>
        <v>0.30000000000000004</v>
      </c>
      <c r="G15" s="1">
        <f t="shared" si="1"/>
        <v>1.0000000000000002</v>
      </c>
      <c r="H15" t="s">
        <v>8</v>
      </c>
    </row>
    <row r="16" spans="1:19" x14ac:dyDescent="0.35">
      <c r="A16">
        <v>1726</v>
      </c>
      <c r="B16">
        <v>0.5</v>
      </c>
      <c r="C16">
        <v>25</v>
      </c>
      <c r="D16">
        <v>15</v>
      </c>
      <c r="E16">
        <v>0.6</v>
      </c>
      <c r="F16">
        <f t="shared" si="3"/>
        <v>0.5</v>
      </c>
      <c r="G16" s="1">
        <f t="shared" si="1"/>
        <v>1.6666666666666667</v>
      </c>
      <c r="H16" t="s">
        <v>8</v>
      </c>
    </row>
    <row r="17" spans="1:8" x14ac:dyDescent="0.35">
      <c r="A17">
        <v>1727</v>
      </c>
      <c r="B17">
        <v>0.5</v>
      </c>
      <c r="C17">
        <v>25</v>
      </c>
      <c r="D17">
        <v>15</v>
      </c>
      <c r="E17">
        <v>0.6</v>
      </c>
      <c r="F17">
        <f t="shared" si="3"/>
        <v>0.5</v>
      </c>
      <c r="G17" s="1">
        <f t="shared" si="1"/>
        <v>1.6666666666666667</v>
      </c>
    </row>
    <row r="18" spans="1:8" x14ac:dyDescent="0.35">
      <c r="A18">
        <v>1728</v>
      </c>
      <c r="B18">
        <v>0.5</v>
      </c>
      <c r="C18">
        <v>25</v>
      </c>
      <c r="D18">
        <v>15</v>
      </c>
      <c r="E18">
        <v>1.3</v>
      </c>
      <c r="F18">
        <f t="shared" si="3"/>
        <v>1.2</v>
      </c>
      <c r="G18" s="1">
        <f t="shared" si="1"/>
        <v>4</v>
      </c>
    </row>
    <row r="19" spans="1:8" x14ac:dyDescent="0.35">
      <c r="A19">
        <v>1729</v>
      </c>
      <c r="B19">
        <v>0.5</v>
      </c>
      <c r="C19">
        <v>25</v>
      </c>
      <c r="D19">
        <v>15</v>
      </c>
      <c r="E19">
        <v>1.1000000000000001</v>
      </c>
      <c r="F19">
        <f t="shared" si="3"/>
        <v>1</v>
      </c>
      <c r="G19" s="1">
        <f t="shared" si="1"/>
        <v>3.3333333333333335</v>
      </c>
    </row>
    <row r="20" spans="1:8" x14ac:dyDescent="0.35">
      <c r="A20">
        <v>1730</v>
      </c>
      <c r="B20">
        <v>0.5</v>
      </c>
      <c r="C20">
        <v>25</v>
      </c>
      <c r="D20">
        <v>15</v>
      </c>
      <c r="E20">
        <v>0.5</v>
      </c>
      <c r="F20">
        <f t="shared" si="3"/>
        <v>0.4</v>
      </c>
      <c r="G20" s="1">
        <f t="shared" si="1"/>
        <v>1.3333333333333333</v>
      </c>
    </row>
    <row r="21" spans="1:8" x14ac:dyDescent="0.35">
      <c r="A21" t="s">
        <v>5</v>
      </c>
      <c r="B21">
        <v>0</v>
      </c>
      <c r="C21">
        <v>25</v>
      </c>
      <c r="D21">
        <v>15</v>
      </c>
      <c r="E21">
        <v>0.1</v>
      </c>
      <c r="F21">
        <f t="shared" si="3"/>
        <v>0</v>
      </c>
      <c r="G21" s="1"/>
      <c r="H21" t="s">
        <v>10</v>
      </c>
    </row>
    <row r="22" spans="1:8" x14ac:dyDescent="0.35">
      <c r="A22">
        <v>1722</v>
      </c>
      <c r="B22">
        <v>0.5</v>
      </c>
      <c r="C22">
        <v>100</v>
      </c>
      <c r="D22">
        <v>15</v>
      </c>
      <c r="E22">
        <v>23.5</v>
      </c>
      <c r="F22">
        <f>E22</f>
        <v>23.5</v>
      </c>
      <c r="G22" s="1">
        <f t="shared" si="1"/>
        <v>313.33333333333331</v>
      </c>
      <c r="H22" t="s">
        <v>9</v>
      </c>
    </row>
    <row r="23" spans="1:8" x14ac:dyDescent="0.35">
      <c r="A23">
        <v>1723</v>
      </c>
      <c r="B23">
        <v>0.5</v>
      </c>
      <c r="C23">
        <v>100</v>
      </c>
      <c r="D23">
        <v>15</v>
      </c>
      <c r="E23">
        <v>22.8</v>
      </c>
      <c r="F23">
        <f t="shared" ref="F23:F31" si="4">E23</f>
        <v>22.8</v>
      </c>
      <c r="G23" s="1">
        <f t="shared" si="1"/>
        <v>304</v>
      </c>
      <c r="H23" t="s">
        <v>9</v>
      </c>
    </row>
    <row r="24" spans="1:8" x14ac:dyDescent="0.35">
      <c r="A24">
        <v>1724</v>
      </c>
      <c r="B24">
        <v>0.5</v>
      </c>
      <c r="C24">
        <v>100</v>
      </c>
      <c r="D24">
        <v>15</v>
      </c>
      <c r="E24">
        <v>26.4</v>
      </c>
      <c r="F24">
        <f t="shared" si="4"/>
        <v>26.4</v>
      </c>
      <c r="G24" s="1">
        <f t="shared" si="1"/>
        <v>352</v>
      </c>
      <c r="H24" t="s">
        <v>9</v>
      </c>
    </row>
    <row r="25" spans="1:8" x14ac:dyDescent="0.35">
      <c r="A25">
        <v>1725</v>
      </c>
      <c r="B25">
        <v>0.5</v>
      </c>
      <c r="C25">
        <v>100</v>
      </c>
      <c r="D25">
        <v>15</v>
      </c>
      <c r="E25">
        <v>4.8</v>
      </c>
      <c r="F25">
        <f t="shared" si="4"/>
        <v>4.8</v>
      </c>
      <c r="G25" s="1">
        <f t="shared" si="1"/>
        <v>64</v>
      </c>
      <c r="H25" t="s">
        <v>9</v>
      </c>
    </row>
    <row r="26" spans="1:8" x14ac:dyDescent="0.35">
      <c r="A26">
        <v>1726</v>
      </c>
      <c r="B26">
        <v>0.5</v>
      </c>
      <c r="C26">
        <v>100</v>
      </c>
      <c r="D26">
        <v>15</v>
      </c>
      <c r="E26">
        <v>1</v>
      </c>
      <c r="F26">
        <f t="shared" si="4"/>
        <v>1</v>
      </c>
      <c r="G26" s="1">
        <f t="shared" si="1"/>
        <v>13.333333333333334</v>
      </c>
      <c r="H26" t="s">
        <v>9</v>
      </c>
    </row>
    <row r="27" spans="1:8" x14ac:dyDescent="0.35">
      <c r="A27">
        <v>1727</v>
      </c>
      <c r="B27">
        <v>0.5</v>
      </c>
      <c r="C27">
        <v>100</v>
      </c>
      <c r="D27">
        <v>15</v>
      </c>
      <c r="E27">
        <v>2.1</v>
      </c>
      <c r="F27">
        <f t="shared" si="4"/>
        <v>2.1</v>
      </c>
      <c r="G27" s="1">
        <f t="shared" si="1"/>
        <v>28</v>
      </c>
      <c r="H27" t="s">
        <v>10</v>
      </c>
    </row>
    <row r="28" spans="1:8" x14ac:dyDescent="0.35">
      <c r="A28">
        <v>1728</v>
      </c>
      <c r="B28">
        <v>0.5</v>
      </c>
      <c r="C28">
        <v>100</v>
      </c>
      <c r="D28">
        <v>15</v>
      </c>
      <c r="E28">
        <v>2</v>
      </c>
      <c r="F28">
        <f t="shared" si="4"/>
        <v>2</v>
      </c>
      <c r="G28" s="1">
        <f t="shared" si="1"/>
        <v>26.666666666666668</v>
      </c>
    </row>
    <row r="29" spans="1:8" x14ac:dyDescent="0.35">
      <c r="A29">
        <v>1729</v>
      </c>
      <c r="B29">
        <v>0.5</v>
      </c>
      <c r="C29">
        <v>100</v>
      </c>
      <c r="D29">
        <v>15</v>
      </c>
      <c r="E29">
        <v>1.8</v>
      </c>
      <c r="F29">
        <f t="shared" si="4"/>
        <v>1.8</v>
      </c>
      <c r="G29" s="1">
        <f t="shared" si="1"/>
        <v>24</v>
      </c>
    </row>
    <row r="30" spans="1:8" x14ac:dyDescent="0.35">
      <c r="A30">
        <v>1730</v>
      </c>
      <c r="B30">
        <v>0.5</v>
      </c>
      <c r="C30">
        <v>100</v>
      </c>
      <c r="D30">
        <v>15</v>
      </c>
      <c r="E30">
        <v>1.2</v>
      </c>
      <c r="F30">
        <f t="shared" si="4"/>
        <v>1.2</v>
      </c>
      <c r="G30" s="1">
        <f t="shared" si="1"/>
        <v>16</v>
      </c>
    </row>
    <row r="31" spans="1:8" x14ac:dyDescent="0.35">
      <c r="A31" t="s">
        <v>5</v>
      </c>
      <c r="B31">
        <v>0</v>
      </c>
      <c r="C31">
        <v>100</v>
      </c>
      <c r="D31">
        <v>15</v>
      </c>
      <c r="E31">
        <v>0</v>
      </c>
      <c r="F31">
        <f t="shared" si="4"/>
        <v>0</v>
      </c>
      <c r="G31" s="1"/>
    </row>
    <row r="32" spans="1:8" x14ac:dyDescent="0.35">
      <c r="A32">
        <v>1722</v>
      </c>
      <c r="B32">
        <v>0.5</v>
      </c>
      <c r="C32">
        <v>100</v>
      </c>
      <c r="D32">
        <v>15</v>
      </c>
      <c r="E32">
        <v>1.5</v>
      </c>
      <c r="F32">
        <f>E32</f>
        <v>1.5</v>
      </c>
      <c r="G32" s="1">
        <f t="shared" si="1"/>
        <v>20</v>
      </c>
      <c r="H32" t="s">
        <v>11</v>
      </c>
    </row>
    <row r="33" spans="1:8" x14ac:dyDescent="0.35">
      <c r="A33">
        <v>1723</v>
      </c>
      <c r="B33">
        <v>0.5</v>
      </c>
      <c r="C33">
        <v>100</v>
      </c>
      <c r="D33">
        <v>15</v>
      </c>
      <c r="E33">
        <v>1.5</v>
      </c>
      <c r="F33">
        <f t="shared" ref="F33:F41" si="5">E33</f>
        <v>1.5</v>
      </c>
      <c r="G33" s="1">
        <f t="shared" si="1"/>
        <v>20</v>
      </c>
      <c r="H33" t="s">
        <v>12</v>
      </c>
    </row>
    <row r="34" spans="1:8" x14ac:dyDescent="0.35">
      <c r="A34">
        <v>1724</v>
      </c>
      <c r="B34">
        <v>0.5</v>
      </c>
      <c r="C34">
        <v>100</v>
      </c>
      <c r="D34">
        <v>15</v>
      </c>
      <c r="E34">
        <v>1.2</v>
      </c>
      <c r="F34">
        <f t="shared" si="5"/>
        <v>1.2</v>
      </c>
      <c r="G34" s="1">
        <f t="shared" si="1"/>
        <v>16</v>
      </c>
      <c r="H34" t="s">
        <v>12</v>
      </c>
    </row>
    <row r="35" spans="1:8" x14ac:dyDescent="0.35">
      <c r="A35">
        <v>1725</v>
      </c>
      <c r="B35">
        <v>0.5</v>
      </c>
      <c r="C35">
        <v>100</v>
      </c>
      <c r="D35">
        <v>15</v>
      </c>
      <c r="E35">
        <v>1.7</v>
      </c>
      <c r="F35">
        <f t="shared" si="5"/>
        <v>1.7</v>
      </c>
      <c r="G35" s="1">
        <f t="shared" si="1"/>
        <v>22.666666666666668</v>
      </c>
      <c r="H35" t="s">
        <v>12</v>
      </c>
    </row>
    <row r="36" spans="1:8" x14ac:dyDescent="0.35">
      <c r="A36">
        <v>1726</v>
      </c>
      <c r="B36">
        <v>0.5</v>
      </c>
      <c r="C36">
        <v>100</v>
      </c>
      <c r="D36">
        <v>15</v>
      </c>
      <c r="E36">
        <v>4.2</v>
      </c>
      <c r="F36">
        <f t="shared" si="5"/>
        <v>4.2</v>
      </c>
      <c r="G36" s="1">
        <f t="shared" si="1"/>
        <v>56</v>
      </c>
    </row>
    <row r="37" spans="1:8" x14ac:dyDescent="0.35">
      <c r="A37">
        <v>1727</v>
      </c>
      <c r="B37">
        <v>0.5</v>
      </c>
      <c r="C37">
        <v>100</v>
      </c>
      <c r="D37">
        <v>15</v>
      </c>
      <c r="E37">
        <v>5.3</v>
      </c>
      <c r="F37">
        <f t="shared" si="5"/>
        <v>5.3</v>
      </c>
      <c r="G37" s="1">
        <f t="shared" si="1"/>
        <v>70.666666666666671</v>
      </c>
    </row>
    <row r="38" spans="1:8" x14ac:dyDescent="0.35">
      <c r="A38">
        <v>1728</v>
      </c>
      <c r="B38">
        <v>0.5</v>
      </c>
      <c r="C38">
        <v>100</v>
      </c>
      <c r="D38">
        <v>15</v>
      </c>
      <c r="E38">
        <v>14.4</v>
      </c>
      <c r="F38">
        <f t="shared" si="5"/>
        <v>14.4</v>
      </c>
      <c r="G38" s="1">
        <f t="shared" si="1"/>
        <v>192</v>
      </c>
    </row>
    <row r="39" spans="1:8" x14ac:dyDescent="0.35">
      <c r="A39">
        <v>1729</v>
      </c>
      <c r="B39">
        <v>0.5</v>
      </c>
      <c r="C39">
        <v>100</v>
      </c>
      <c r="D39">
        <v>15</v>
      </c>
      <c r="E39">
        <v>20.100000000000001</v>
      </c>
      <c r="F39">
        <f t="shared" si="5"/>
        <v>20.100000000000001</v>
      </c>
      <c r="G39" s="1">
        <f t="shared" si="1"/>
        <v>268.00000000000006</v>
      </c>
    </row>
    <row r="40" spans="1:8" x14ac:dyDescent="0.35">
      <c r="A40">
        <v>1730</v>
      </c>
      <c r="B40">
        <v>0.5</v>
      </c>
      <c r="C40">
        <v>100</v>
      </c>
      <c r="D40">
        <v>15</v>
      </c>
      <c r="E40">
        <v>2.9</v>
      </c>
      <c r="F40">
        <f t="shared" si="5"/>
        <v>2.9</v>
      </c>
      <c r="G40" s="1">
        <f t="shared" si="1"/>
        <v>38.666666666666664</v>
      </c>
    </row>
    <row r="41" spans="1:8" x14ac:dyDescent="0.35">
      <c r="A41" t="s">
        <v>5</v>
      </c>
      <c r="B41">
        <v>0</v>
      </c>
      <c r="C41">
        <v>100</v>
      </c>
      <c r="D41">
        <v>15</v>
      </c>
      <c r="E41">
        <v>0</v>
      </c>
      <c r="F41">
        <f t="shared" si="5"/>
        <v>0</v>
      </c>
      <c r="G41" s="1"/>
    </row>
    <row r="42" spans="1:8" x14ac:dyDescent="0.35">
      <c r="A42">
        <v>1722</v>
      </c>
      <c r="B42">
        <v>0.5</v>
      </c>
      <c r="C42">
        <v>50</v>
      </c>
      <c r="D42">
        <v>15</v>
      </c>
      <c r="E42">
        <v>18.100000000000001</v>
      </c>
      <c r="F42">
        <f>E42-8.2</f>
        <v>9.9000000000000021</v>
      </c>
      <c r="G42" s="1">
        <f t="shared" si="1"/>
        <v>66.000000000000014</v>
      </c>
      <c r="H42" t="s">
        <v>13</v>
      </c>
    </row>
    <row r="43" spans="1:8" x14ac:dyDescent="0.35">
      <c r="A43">
        <v>1723</v>
      </c>
      <c r="B43">
        <v>0.5</v>
      </c>
      <c r="C43">
        <v>50</v>
      </c>
      <c r="D43">
        <v>15</v>
      </c>
      <c r="E43">
        <v>22.2</v>
      </c>
      <c r="F43">
        <f t="shared" ref="F43:F51" si="6">E43-8.2</f>
        <v>14</v>
      </c>
      <c r="G43" s="1">
        <f t="shared" si="1"/>
        <v>93.333333333333329</v>
      </c>
      <c r="H43" t="s">
        <v>14</v>
      </c>
    </row>
    <row r="44" spans="1:8" x14ac:dyDescent="0.35">
      <c r="A44">
        <v>1724</v>
      </c>
      <c r="B44">
        <v>0.5</v>
      </c>
      <c r="C44">
        <v>50</v>
      </c>
      <c r="D44">
        <v>15</v>
      </c>
      <c r="E44">
        <v>19</v>
      </c>
      <c r="F44">
        <f t="shared" si="6"/>
        <v>10.8</v>
      </c>
      <c r="G44" s="1">
        <f t="shared" si="1"/>
        <v>72</v>
      </c>
      <c r="H44" t="s">
        <v>14</v>
      </c>
    </row>
    <row r="45" spans="1:8" x14ac:dyDescent="0.35">
      <c r="A45">
        <v>1725</v>
      </c>
      <c r="B45">
        <v>0.5</v>
      </c>
      <c r="C45">
        <v>50</v>
      </c>
      <c r="D45">
        <v>15</v>
      </c>
      <c r="E45">
        <v>23.2</v>
      </c>
      <c r="F45">
        <f t="shared" si="6"/>
        <v>15</v>
      </c>
      <c r="G45" s="1">
        <f t="shared" si="1"/>
        <v>100</v>
      </c>
    </row>
    <row r="46" spans="1:8" x14ac:dyDescent="0.35">
      <c r="A46">
        <v>1726</v>
      </c>
      <c r="B46">
        <v>0.5</v>
      </c>
      <c r="C46">
        <v>50</v>
      </c>
      <c r="D46">
        <v>15</v>
      </c>
      <c r="E46">
        <v>17.399999999999999</v>
      </c>
      <c r="F46">
        <f t="shared" si="6"/>
        <v>9.1999999999999993</v>
      </c>
      <c r="G46" s="1">
        <f t="shared" si="1"/>
        <v>61.333333333333329</v>
      </c>
    </row>
    <row r="47" spans="1:8" x14ac:dyDescent="0.35">
      <c r="A47">
        <v>1727</v>
      </c>
      <c r="B47">
        <v>0.5</v>
      </c>
      <c r="C47">
        <v>50</v>
      </c>
      <c r="D47">
        <v>15</v>
      </c>
      <c r="E47">
        <v>23.9</v>
      </c>
      <c r="F47">
        <f t="shared" si="6"/>
        <v>15.7</v>
      </c>
      <c r="G47" s="1">
        <f t="shared" si="1"/>
        <v>104.66666666666667</v>
      </c>
    </row>
    <row r="48" spans="1:8" x14ac:dyDescent="0.35">
      <c r="A48">
        <v>1728</v>
      </c>
      <c r="B48">
        <v>0.5</v>
      </c>
      <c r="C48">
        <v>50</v>
      </c>
      <c r="D48">
        <v>15</v>
      </c>
      <c r="E48">
        <v>16.899999999999999</v>
      </c>
      <c r="F48">
        <f t="shared" si="6"/>
        <v>8.6999999999999993</v>
      </c>
      <c r="G48" s="1">
        <f t="shared" si="1"/>
        <v>57.999999999999993</v>
      </c>
    </row>
    <row r="49" spans="1:8" x14ac:dyDescent="0.35">
      <c r="A49">
        <v>1729</v>
      </c>
      <c r="B49">
        <v>0.5</v>
      </c>
      <c r="C49">
        <v>50</v>
      </c>
      <c r="D49">
        <v>15</v>
      </c>
      <c r="E49">
        <v>20</v>
      </c>
      <c r="F49">
        <f t="shared" si="6"/>
        <v>11.8</v>
      </c>
      <c r="G49" s="1">
        <f t="shared" si="1"/>
        <v>78.666666666666671</v>
      </c>
    </row>
    <row r="50" spans="1:8" x14ac:dyDescent="0.35">
      <c r="A50">
        <v>1730</v>
      </c>
      <c r="B50">
        <v>0.5</v>
      </c>
      <c r="C50">
        <v>50</v>
      </c>
      <c r="D50">
        <v>15</v>
      </c>
      <c r="E50">
        <v>19.600000000000001</v>
      </c>
      <c r="F50">
        <f t="shared" si="6"/>
        <v>11.400000000000002</v>
      </c>
      <c r="G50" s="1">
        <f t="shared" si="1"/>
        <v>76.000000000000014</v>
      </c>
    </row>
    <row r="51" spans="1:8" x14ac:dyDescent="0.35">
      <c r="A51" t="s">
        <v>5</v>
      </c>
      <c r="B51">
        <v>0</v>
      </c>
      <c r="C51">
        <v>50</v>
      </c>
      <c r="D51">
        <v>15</v>
      </c>
      <c r="E51">
        <v>8.1999999999999993</v>
      </c>
      <c r="F51">
        <f t="shared" si="6"/>
        <v>0</v>
      </c>
      <c r="G51" s="1"/>
    </row>
    <row r="52" spans="1:8" x14ac:dyDescent="0.35">
      <c r="A52">
        <v>1722</v>
      </c>
      <c r="B52">
        <v>0.5</v>
      </c>
      <c r="C52">
        <v>100</v>
      </c>
      <c r="D52">
        <v>15</v>
      </c>
      <c r="E52">
        <v>10.9</v>
      </c>
      <c r="F52">
        <f>E52-1.3</f>
        <v>9.6</v>
      </c>
      <c r="G52" s="1">
        <f t="shared" si="1"/>
        <v>128</v>
      </c>
      <c r="H52" t="s">
        <v>15</v>
      </c>
    </row>
    <row r="53" spans="1:8" x14ac:dyDescent="0.35">
      <c r="A53">
        <v>1723</v>
      </c>
      <c r="B53">
        <v>0.5</v>
      </c>
      <c r="C53">
        <v>100</v>
      </c>
      <c r="D53">
        <v>15</v>
      </c>
      <c r="E53">
        <v>7.8</v>
      </c>
      <c r="F53">
        <f t="shared" ref="F53:F61" si="7">E53-1.3</f>
        <v>6.5</v>
      </c>
      <c r="G53" s="1">
        <f t="shared" si="1"/>
        <v>86.666666666666671</v>
      </c>
      <c r="H53" t="s">
        <v>16</v>
      </c>
    </row>
    <row r="54" spans="1:8" x14ac:dyDescent="0.35">
      <c r="A54">
        <v>1724</v>
      </c>
      <c r="B54">
        <v>0.5</v>
      </c>
      <c r="C54">
        <v>100</v>
      </c>
      <c r="D54">
        <v>15</v>
      </c>
      <c r="E54">
        <v>7</v>
      </c>
      <c r="F54">
        <f t="shared" si="7"/>
        <v>5.7</v>
      </c>
      <c r="G54" s="1">
        <f t="shared" si="1"/>
        <v>76</v>
      </c>
    </row>
    <row r="55" spans="1:8" x14ac:dyDescent="0.35">
      <c r="A55">
        <v>1725</v>
      </c>
      <c r="B55">
        <v>0.5</v>
      </c>
      <c r="C55">
        <v>100</v>
      </c>
      <c r="D55">
        <v>15</v>
      </c>
      <c r="E55">
        <v>6.7</v>
      </c>
      <c r="F55">
        <f t="shared" si="7"/>
        <v>5.4</v>
      </c>
      <c r="G55" s="1">
        <f t="shared" si="1"/>
        <v>72</v>
      </c>
    </row>
    <row r="56" spans="1:8" x14ac:dyDescent="0.35">
      <c r="A56">
        <v>1726</v>
      </c>
      <c r="B56">
        <v>0.5</v>
      </c>
      <c r="C56">
        <v>100</v>
      </c>
      <c r="D56">
        <v>15</v>
      </c>
      <c r="E56">
        <v>7.6</v>
      </c>
      <c r="F56">
        <f t="shared" si="7"/>
        <v>6.3</v>
      </c>
      <c r="G56" s="1">
        <f t="shared" si="1"/>
        <v>84</v>
      </c>
    </row>
    <row r="57" spans="1:8" x14ac:dyDescent="0.35">
      <c r="A57">
        <v>1727</v>
      </c>
      <c r="B57">
        <v>0.5</v>
      </c>
      <c r="C57">
        <v>100</v>
      </c>
      <c r="D57">
        <v>15</v>
      </c>
      <c r="E57">
        <v>9</v>
      </c>
      <c r="F57">
        <f t="shared" si="7"/>
        <v>7.7</v>
      </c>
      <c r="G57" s="1">
        <f t="shared" si="1"/>
        <v>102.66666666666667</v>
      </c>
    </row>
    <row r="58" spans="1:8" x14ac:dyDescent="0.35">
      <c r="A58">
        <v>1728</v>
      </c>
      <c r="B58">
        <v>0.5</v>
      </c>
      <c r="C58">
        <v>100</v>
      </c>
      <c r="D58">
        <v>15</v>
      </c>
      <c r="E58">
        <v>10.3</v>
      </c>
      <c r="F58">
        <f t="shared" si="7"/>
        <v>9</v>
      </c>
      <c r="G58" s="1">
        <f t="shared" si="1"/>
        <v>120</v>
      </c>
    </row>
    <row r="59" spans="1:8" x14ac:dyDescent="0.35">
      <c r="A59">
        <v>1729</v>
      </c>
      <c r="B59">
        <v>0.5</v>
      </c>
      <c r="C59">
        <v>100</v>
      </c>
      <c r="D59">
        <v>15</v>
      </c>
      <c r="E59">
        <v>7</v>
      </c>
      <c r="F59">
        <f t="shared" si="7"/>
        <v>5.7</v>
      </c>
      <c r="G59" s="1">
        <f t="shared" si="1"/>
        <v>76</v>
      </c>
    </row>
    <row r="60" spans="1:8" x14ac:dyDescent="0.35">
      <c r="A60">
        <v>1730</v>
      </c>
      <c r="B60">
        <v>0.5</v>
      </c>
      <c r="C60">
        <v>100</v>
      </c>
      <c r="D60">
        <v>15</v>
      </c>
      <c r="E60">
        <v>9.4</v>
      </c>
      <c r="F60">
        <f t="shared" si="7"/>
        <v>8.1</v>
      </c>
      <c r="G60" s="1">
        <f t="shared" si="1"/>
        <v>108</v>
      </c>
    </row>
    <row r="61" spans="1:8" x14ac:dyDescent="0.35">
      <c r="A61" t="s">
        <v>5</v>
      </c>
      <c r="B61">
        <v>0</v>
      </c>
      <c r="C61">
        <v>100</v>
      </c>
      <c r="D61">
        <v>15</v>
      </c>
      <c r="E61">
        <v>1.3</v>
      </c>
      <c r="F61">
        <f t="shared" si="7"/>
        <v>0</v>
      </c>
      <c r="G61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Matex jx</cp:lastModifiedBy>
  <dcterms:created xsi:type="dcterms:W3CDTF">2022-12-08T06:43:43Z</dcterms:created>
  <dcterms:modified xsi:type="dcterms:W3CDTF">2025-04-07T03:04:25Z</dcterms:modified>
</cp:coreProperties>
</file>