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1" windowHeight="10491"/>
  </bookViews>
  <sheets>
    <sheet name="ID平衡前测" sheetId="2" r:id="rId1"/>
  </sheets>
  <definedNames>
    <definedName name="_xlnm._FilterDatabase" localSheetId="0" hidden="1">ID平衡前测!$E$3:$E$39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<sst xmlns="http://schemas.openxmlformats.org/spreadsheetml/2006/main" count="180" uniqueCount="50">
  <si>
    <t>group</t>
  </si>
  <si>
    <t>Personal basic information</t>
  </si>
  <si>
    <t>pretest</t>
  </si>
  <si>
    <t>posttest</t>
  </si>
  <si>
    <t>OLS (s)</t>
  </si>
  <si>
    <t>YBT-LQ (cm)</t>
  </si>
  <si>
    <t>Numbering</t>
  </si>
  <si>
    <r>
      <rPr>
        <b/>
        <sz val="11"/>
        <color theme="1"/>
        <rFont val="宋体"/>
        <charset val="134"/>
      </rPr>
      <t>年级</t>
    </r>
  </si>
  <si>
    <r>
      <rPr>
        <b/>
        <sz val="11"/>
        <color theme="1"/>
        <rFont val="宋体"/>
        <charset val="134"/>
      </rPr>
      <t>班级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</si>
  <si>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</si>
  <si>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出生日期</t>
    </r>
  </si>
  <si>
    <t>Age</t>
  </si>
  <si>
    <t>Type of disability</t>
  </si>
  <si>
    <t>ID severity (2=severe;3=moderate)</t>
  </si>
  <si>
    <r>
      <rPr>
        <b/>
        <sz val="11"/>
        <color theme="1"/>
        <rFont val="Times New Roman"/>
        <charset val="134"/>
      </rPr>
      <t>Height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m</t>
    </r>
    <r>
      <rPr>
        <b/>
        <sz val="11"/>
        <color theme="1"/>
        <rFont val="宋体"/>
        <charset val="134"/>
      </rPr>
      <t>）</t>
    </r>
  </si>
  <si>
    <t>Weight(kg)</t>
  </si>
  <si>
    <t>BMI</t>
  </si>
  <si>
    <t>EO, FI</t>
  </si>
  <si>
    <t>EC, FI</t>
  </si>
  <si>
    <t>EO, FO</t>
  </si>
  <si>
    <t>EC, FO</t>
  </si>
  <si>
    <r>
      <rPr>
        <b/>
        <sz val="11"/>
        <color theme="1"/>
        <rFont val="Times New Roman"/>
        <charset val="134"/>
      </rPr>
      <t>left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Times New Roman"/>
        <charset val="134"/>
      </rPr>
      <t>AT</t>
    </r>
  </si>
  <si>
    <r>
      <rPr>
        <b/>
        <sz val="11"/>
        <color theme="1"/>
        <rFont val="Times New Roman"/>
        <charset val="134"/>
      </rPr>
      <t>left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Times New Roman"/>
        <charset val="134"/>
      </rPr>
      <t>PM</t>
    </r>
  </si>
  <si>
    <r>
      <rPr>
        <b/>
        <sz val="11"/>
        <color theme="1"/>
        <rFont val="Times New Roman"/>
        <charset val="134"/>
      </rPr>
      <t>left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Times New Roman"/>
        <charset val="134"/>
      </rPr>
      <t>PL</t>
    </r>
  </si>
  <si>
    <r>
      <rPr>
        <b/>
        <sz val="11"/>
        <color theme="1"/>
        <rFont val="Times New Roman"/>
        <charset val="134"/>
      </rPr>
      <t>right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Times New Roman"/>
        <charset val="134"/>
      </rPr>
      <t>AT</t>
    </r>
  </si>
  <si>
    <r>
      <rPr>
        <b/>
        <sz val="11"/>
        <color theme="1"/>
        <rFont val="Times New Roman"/>
        <charset val="134"/>
      </rPr>
      <t>right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Times New Roman"/>
        <charset val="134"/>
      </rPr>
      <t>PM</t>
    </r>
  </si>
  <si>
    <r>
      <rPr>
        <b/>
        <sz val="11"/>
        <color theme="1"/>
        <rFont val="Times New Roman"/>
        <charset val="134"/>
      </rPr>
      <t>right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Times New Roman"/>
        <charset val="134"/>
      </rPr>
      <t>PL</t>
    </r>
  </si>
  <si>
    <t>control group</t>
  </si>
  <si>
    <r>
      <rPr>
        <sz val="11"/>
        <color theme="1"/>
        <rFont val="宋体"/>
        <charset val="134"/>
      </rPr>
      <t>四年级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</si>
  <si>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班</t>
    </r>
  </si>
  <si>
    <t>intellectual disability</t>
  </si>
  <si>
    <r>
      <rPr>
        <sz val="11"/>
        <color theme="1"/>
        <rFont val="等线"/>
        <charset val="134"/>
      </rPr>
      <t>四年级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</si>
  <si>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等线"/>
        <charset val="134"/>
      </rPr>
      <t>班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</si>
  <si>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等线"/>
        <charset val="134"/>
      </rPr>
      <t>班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</si>
  <si>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等线"/>
        <charset val="134"/>
      </rPr>
      <t>班</t>
    </r>
  </si>
  <si>
    <r>
      <rPr>
        <sz val="11"/>
        <color theme="1"/>
        <rFont val="等线"/>
        <charset val="134"/>
      </rPr>
      <t>五年级</t>
    </r>
  </si>
  <si>
    <r>
      <rPr>
        <sz val="11"/>
        <color theme="1"/>
        <rFont val="宋体"/>
        <charset val="134"/>
      </rPr>
      <t>五年级</t>
    </r>
  </si>
  <si>
    <t>4班</t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</si>
  <si>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</si>
  <si>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</si>
  <si>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宋体"/>
        <charset val="134"/>
      </rPr>
      <t>六年级</t>
    </r>
  </si>
  <si>
    <t>2班</t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</si>
  <si>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</si>
  <si>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</si>
  <si>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等线"/>
        <charset val="134"/>
      </rPr>
      <t>六年级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</si>
  <si>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等线"/>
        <charset val="134"/>
      </rPr>
      <t>班</t>
    </r>
  </si>
  <si>
    <t>intervention group</t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</si>
  <si>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班</t>
    </r>
  </si>
  <si>
    <t>3班</t>
  </si>
  <si>
    <t>Note: YBT-LQ = Lower Quarter Y Balance Test; OLS = one-legged stance; EO = eyes opened; EC = eyes closed; FI = firm ground; FO = foam ground; AT = anterior; PM = posteromedial; PL = posterolateral..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</si>
</sst>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0.00_ "/>
    <numFmt numFmtId="178" formatCode="0_ "/>
  </numFmts>
  <fonts count="28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6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zoomScale="70" zoomScaleNormal="70" workbookViewId="0">
      <selection activeCell="AA45" sqref="AA45"/>
    </sheetView>
  </sheetViews>
  <sheetFormatPr defaultColWidth="8.64166666666667" defaultRowHeight="14.1"/>
  <cols>
    <col min="1" max="1" width="19.6416666666667" style="4" customWidth="1"/>
    <col min="2" max="2" width="11.425" style="4" customWidth="1"/>
    <col min="3" max="5" width="8.64166666666667" style="4" hidden="1" customWidth="1"/>
    <col min="6" max="6" width="10.1416666666667" style="4" hidden="1" customWidth="1"/>
    <col min="7" max="7" width="9.85833333333333" style="4" customWidth="1"/>
    <col min="8" max="8" width="23" style="4" customWidth="1"/>
    <col min="9" max="9" width="20.925" style="4" customWidth="1"/>
    <col min="10" max="10" width="12.5666666666667" style="2" customWidth="1"/>
    <col min="11" max="11" width="10.3583333333333" style="2" customWidth="1"/>
    <col min="12" max="13" width="16.425" style="4" customWidth="1"/>
    <col min="14" max="14" width="14" style="4" customWidth="1"/>
    <col min="15" max="15" width="13.925" style="4" customWidth="1"/>
    <col min="16" max="16" width="13.2083333333333" style="4" customWidth="1"/>
    <col min="17" max="17" width="10.3583333333333" style="4" customWidth="1"/>
    <col min="18" max="18" width="10.925" style="4" customWidth="1"/>
    <col min="19" max="19" width="13" style="4" customWidth="1"/>
    <col min="20" max="20" width="10.7833333333333" style="4" customWidth="1"/>
    <col min="21" max="21" width="11.6416666666667" style="4" customWidth="1"/>
    <col min="22" max="22" width="12.5" style="4" customWidth="1"/>
    <col min="23" max="23" width="14.7833333333333" style="4" customWidth="1"/>
    <col min="24" max="24" width="15.5666666666667" style="4" customWidth="1"/>
    <col min="25" max="25" width="12.7083333333333" style="4" customWidth="1"/>
    <col min="26" max="26" width="12.7833333333333" style="4" customWidth="1"/>
    <col min="27" max="27" width="12.5" style="4" customWidth="1"/>
    <col min="28" max="28" width="11.425" style="4" customWidth="1"/>
    <col min="29" max="29" width="10.7083333333333" style="4" customWidth="1"/>
    <col min="30" max="30" width="10.425" style="4" customWidth="1"/>
    <col min="31" max="32" width="10.6416666666667" style="4" customWidth="1"/>
    <col min="33" max="16384" width="8.64166666666667" style="4"/>
  </cols>
  <sheetData>
    <row r="1" s="1" customFormat="1" spans="1:32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8" t="s">
        <v>2</v>
      </c>
      <c r="N1" s="8"/>
      <c r="O1" s="8"/>
      <c r="P1" s="8"/>
      <c r="Q1" s="8"/>
      <c r="R1" s="8"/>
      <c r="S1" s="8"/>
      <c r="T1" s="8"/>
      <c r="U1" s="8"/>
      <c r="V1" s="8"/>
      <c r="W1" s="8" t="s">
        <v>3</v>
      </c>
      <c r="X1" s="8"/>
      <c r="Y1" s="8"/>
      <c r="Z1" s="8"/>
      <c r="AA1" s="8"/>
      <c r="AB1" s="8"/>
      <c r="AC1" s="8"/>
      <c r="AD1" s="8"/>
      <c r="AE1" s="8"/>
      <c r="AF1" s="8"/>
    </row>
    <row r="2" s="1" customFormat="1" spans="1:3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8" t="s">
        <v>4</v>
      </c>
      <c r="N2" s="8"/>
      <c r="O2" s="8"/>
      <c r="P2" s="8"/>
      <c r="Q2" s="8" t="s">
        <v>5</v>
      </c>
      <c r="R2" s="8"/>
      <c r="S2" s="8"/>
      <c r="T2" s="8"/>
      <c r="U2" s="8"/>
      <c r="V2" s="8"/>
      <c r="W2" s="8" t="s">
        <v>4</v>
      </c>
      <c r="X2" s="8"/>
      <c r="Y2" s="8"/>
      <c r="Z2" s="8"/>
      <c r="AA2" s="8" t="s">
        <v>5</v>
      </c>
      <c r="AB2" s="8"/>
      <c r="AC2" s="8"/>
      <c r="AD2" s="8"/>
      <c r="AE2" s="8"/>
      <c r="AF2" s="8"/>
    </row>
    <row r="3" s="1" customFormat="1" ht="28.3" spans="1:32">
      <c r="A3" s="5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9" t="s">
        <v>13</v>
      </c>
      <c r="J3" s="5" t="s">
        <v>14</v>
      </c>
      <c r="K3" s="5" t="s">
        <v>15</v>
      </c>
      <c r="L3" s="5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0" t="s">
        <v>21</v>
      </c>
      <c r="R3" s="10" t="s">
        <v>22</v>
      </c>
      <c r="S3" s="10" t="s">
        <v>23</v>
      </c>
      <c r="T3" s="10" t="s">
        <v>24</v>
      </c>
      <c r="U3" s="10" t="s">
        <v>25</v>
      </c>
      <c r="V3" s="10" t="s">
        <v>26</v>
      </c>
      <c r="W3" s="10" t="s">
        <v>17</v>
      </c>
      <c r="X3" s="10" t="s">
        <v>18</v>
      </c>
      <c r="Y3" s="10" t="s">
        <v>19</v>
      </c>
      <c r="Z3" s="10" t="s">
        <v>20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</row>
    <row r="4" s="2" customFormat="1" ht="14.15" spans="1:32">
      <c r="A4" s="2" t="s">
        <v>27</v>
      </c>
      <c r="B4" s="2">
        <v>1</v>
      </c>
      <c r="C4" s="2" t="s">
        <v>28</v>
      </c>
      <c r="D4" s="2" t="s">
        <v>29</v>
      </c>
      <c r="E4" s="2">
        <v>2</v>
      </c>
      <c r="F4" s="6">
        <v>41690</v>
      </c>
      <c r="G4" s="2">
        <f ca="1" t="shared" ref="G4:G20" si="0">YEAR(TODAY())-YEAR(F4)</f>
        <v>11</v>
      </c>
      <c r="H4" s="2" t="s">
        <v>30</v>
      </c>
      <c r="I4" s="2">
        <v>3</v>
      </c>
      <c r="J4" s="11">
        <v>1.38</v>
      </c>
      <c r="K4" s="11">
        <v>24.7</v>
      </c>
      <c r="L4" s="11">
        <f>K4/((J4)^2)</f>
        <v>12.9699642932157</v>
      </c>
      <c r="M4" s="11">
        <v>8</v>
      </c>
      <c r="N4" s="11">
        <v>2</v>
      </c>
      <c r="O4" s="11">
        <v>3</v>
      </c>
      <c r="P4" s="11">
        <v>2</v>
      </c>
      <c r="Q4" s="2">
        <v>46</v>
      </c>
      <c r="R4" s="2">
        <v>45</v>
      </c>
      <c r="S4" s="2">
        <v>56</v>
      </c>
      <c r="T4" s="2">
        <v>45</v>
      </c>
      <c r="U4" s="2">
        <v>66</v>
      </c>
      <c r="V4" s="2">
        <v>68</v>
      </c>
      <c r="W4" s="11">
        <v>6</v>
      </c>
      <c r="X4" s="11">
        <v>4</v>
      </c>
      <c r="Y4" s="11">
        <v>5</v>
      </c>
      <c r="Z4" s="11">
        <v>2</v>
      </c>
      <c r="AA4" s="2">
        <v>36</v>
      </c>
      <c r="AB4" s="2">
        <v>46</v>
      </c>
      <c r="AC4" s="2">
        <v>60</v>
      </c>
      <c r="AD4" s="2">
        <v>38</v>
      </c>
      <c r="AE4" s="2">
        <v>54</v>
      </c>
      <c r="AF4" s="2">
        <v>46</v>
      </c>
    </row>
    <row r="5" s="2" customFormat="1" ht="14.6" customHeight="1" spans="1:32">
      <c r="A5" s="2" t="s">
        <v>27</v>
      </c>
      <c r="B5" s="2">
        <v>2</v>
      </c>
      <c r="C5" s="2" t="s">
        <v>31</v>
      </c>
      <c r="D5" s="2" t="s">
        <v>32</v>
      </c>
      <c r="E5" s="2">
        <v>1</v>
      </c>
      <c r="F5" s="6">
        <v>41417</v>
      </c>
      <c r="G5" s="2">
        <f ca="1" t="shared" si="0"/>
        <v>12</v>
      </c>
      <c r="H5" s="2" t="s">
        <v>30</v>
      </c>
      <c r="I5" s="2">
        <v>3</v>
      </c>
      <c r="J5" s="11">
        <v>1.32</v>
      </c>
      <c r="K5" s="11">
        <v>32.1</v>
      </c>
      <c r="L5" s="11">
        <f t="shared" ref="L5:L13" si="1">K5/((J5)^2)</f>
        <v>18.4228650137741</v>
      </c>
      <c r="M5" s="11">
        <v>6.47</v>
      </c>
      <c r="N5" s="11">
        <v>4.78</v>
      </c>
      <c r="O5" s="11">
        <v>3.97</v>
      </c>
      <c r="P5" s="11">
        <v>1.13</v>
      </c>
      <c r="Q5" s="2">
        <v>37</v>
      </c>
      <c r="R5" s="2">
        <v>45</v>
      </c>
      <c r="S5" s="2">
        <v>48</v>
      </c>
      <c r="T5" s="2">
        <v>42</v>
      </c>
      <c r="U5" s="2">
        <v>47</v>
      </c>
      <c r="V5" s="2">
        <v>51</v>
      </c>
      <c r="W5" s="11">
        <v>2.02</v>
      </c>
      <c r="X5" s="11">
        <v>1.6</v>
      </c>
      <c r="Y5" s="11">
        <v>3.28</v>
      </c>
      <c r="Z5" s="11">
        <v>1.28</v>
      </c>
      <c r="AA5" s="2">
        <v>32</v>
      </c>
      <c r="AB5" s="2">
        <v>44</v>
      </c>
      <c r="AC5" s="2">
        <v>46</v>
      </c>
      <c r="AD5" s="2">
        <v>38</v>
      </c>
      <c r="AE5" s="2">
        <v>50</v>
      </c>
      <c r="AF5" s="2">
        <v>48</v>
      </c>
    </row>
    <row r="6" s="2" customFormat="1" ht="14.6" customHeight="1" spans="1:32">
      <c r="A6" s="2" t="s">
        <v>27</v>
      </c>
      <c r="B6" s="2">
        <v>3</v>
      </c>
      <c r="C6" s="2" t="s">
        <v>31</v>
      </c>
      <c r="D6" s="2" t="s">
        <v>33</v>
      </c>
      <c r="E6" s="2">
        <v>1</v>
      </c>
      <c r="F6" s="6">
        <v>40964</v>
      </c>
      <c r="G6" s="2">
        <f ca="1" t="shared" si="0"/>
        <v>13</v>
      </c>
      <c r="H6" s="2" t="s">
        <v>30</v>
      </c>
      <c r="I6" s="2">
        <v>3</v>
      </c>
      <c r="J6" s="11">
        <v>1.32</v>
      </c>
      <c r="K6" s="11">
        <v>28.05</v>
      </c>
      <c r="L6" s="11">
        <f t="shared" si="1"/>
        <v>16.0984848484848</v>
      </c>
      <c r="M6" s="11">
        <v>9.05</v>
      </c>
      <c r="N6" s="11">
        <v>6.25</v>
      </c>
      <c r="O6" s="11">
        <v>6.62</v>
      </c>
      <c r="P6" s="11">
        <v>3.68</v>
      </c>
      <c r="Q6" s="2">
        <v>45</v>
      </c>
      <c r="R6" s="2">
        <v>44</v>
      </c>
      <c r="S6" s="2">
        <v>52</v>
      </c>
      <c r="T6" s="2">
        <v>32</v>
      </c>
      <c r="U6" s="2">
        <v>46</v>
      </c>
      <c r="V6" s="2">
        <v>58</v>
      </c>
      <c r="W6" s="11">
        <v>8.53</v>
      </c>
      <c r="X6" s="11">
        <v>6.75</v>
      </c>
      <c r="Y6" s="11">
        <v>4.18</v>
      </c>
      <c r="Z6" s="11">
        <v>2.75</v>
      </c>
      <c r="AA6" s="2">
        <v>36</v>
      </c>
      <c r="AB6" s="2">
        <v>46</v>
      </c>
      <c r="AC6" s="2">
        <v>54</v>
      </c>
      <c r="AD6" s="2">
        <v>26</v>
      </c>
      <c r="AE6" s="2">
        <v>44</v>
      </c>
      <c r="AF6" s="2">
        <v>54</v>
      </c>
    </row>
    <row r="7" s="2" customFormat="1" ht="14.6" customHeight="1" spans="1:32">
      <c r="A7" s="2" t="s">
        <v>27</v>
      </c>
      <c r="B7" s="2">
        <v>4</v>
      </c>
      <c r="C7" s="2" t="s">
        <v>31</v>
      </c>
      <c r="D7" s="2" t="s">
        <v>34</v>
      </c>
      <c r="E7" s="2">
        <v>1</v>
      </c>
      <c r="F7" s="6">
        <v>41513</v>
      </c>
      <c r="G7" s="2">
        <f ca="1" t="shared" si="0"/>
        <v>12</v>
      </c>
      <c r="H7" s="2" t="s">
        <v>30</v>
      </c>
      <c r="I7" s="12">
        <v>3</v>
      </c>
      <c r="J7" s="11">
        <v>1.4</v>
      </c>
      <c r="K7" s="11">
        <v>27.1</v>
      </c>
      <c r="L7" s="11">
        <f t="shared" si="1"/>
        <v>13.8265306122449</v>
      </c>
      <c r="M7" s="11">
        <v>6.09</v>
      </c>
      <c r="N7" s="11">
        <v>1.03</v>
      </c>
      <c r="O7" s="11">
        <v>1.22</v>
      </c>
      <c r="P7" s="11">
        <v>0.91</v>
      </c>
      <c r="Q7" s="2">
        <v>56</v>
      </c>
      <c r="R7" s="2">
        <v>59</v>
      </c>
      <c r="S7" s="2">
        <v>63</v>
      </c>
      <c r="T7" s="2">
        <v>59</v>
      </c>
      <c r="U7" s="2">
        <v>58</v>
      </c>
      <c r="V7" s="2">
        <v>66</v>
      </c>
      <c r="W7" s="11">
        <v>6.56</v>
      </c>
      <c r="X7" s="11">
        <v>2.36</v>
      </c>
      <c r="Y7" s="11">
        <v>2.46</v>
      </c>
      <c r="Z7" s="11">
        <v>1.78</v>
      </c>
      <c r="AA7" s="2">
        <v>48</v>
      </c>
      <c r="AB7" s="2">
        <v>56</v>
      </c>
      <c r="AC7" s="2">
        <v>64</v>
      </c>
      <c r="AD7" s="2">
        <v>50</v>
      </c>
      <c r="AE7" s="2">
        <v>58</v>
      </c>
      <c r="AF7" s="2">
        <v>69</v>
      </c>
    </row>
    <row r="8" s="2" customFormat="1" ht="14.15" spans="1:32">
      <c r="A8" s="2" t="s">
        <v>27</v>
      </c>
      <c r="B8" s="2">
        <v>5</v>
      </c>
      <c r="C8" s="2" t="s">
        <v>35</v>
      </c>
      <c r="D8" s="2" t="s">
        <v>32</v>
      </c>
      <c r="E8" s="2">
        <v>2</v>
      </c>
      <c r="F8" s="7">
        <v>41147</v>
      </c>
      <c r="G8" s="2">
        <f ca="1" t="shared" si="0"/>
        <v>13</v>
      </c>
      <c r="H8" s="2" t="s">
        <v>30</v>
      </c>
      <c r="I8" s="2">
        <v>3</v>
      </c>
      <c r="J8" s="11">
        <v>1.52</v>
      </c>
      <c r="K8" s="11">
        <v>33.9</v>
      </c>
      <c r="L8" s="11">
        <f t="shared" si="1"/>
        <v>14.672783933518</v>
      </c>
      <c r="M8" s="11">
        <v>1.2</v>
      </c>
      <c r="N8" s="11">
        <v>1.1</v>
      </c>
      <c r="O8" s="11">
        <v>0.9</v>
      </c>
      <c r="P8" s="11">
        <v>0.8</v>
      </c>
      <c r="Q8" s="2">
        <v>58</v>
      </c>
      <c r="R8" s="2">
        <v>54</v>
      </c>
      <c r="S8" s="2">
        <v>73</v>
      </c>
      <c r="T8" s="2">
        <v>55</v>
      </c>
      <c r="U8" s="2">
        <v>60</v>
      </c>
      <c r="V8" s="2">
        <v>63</v>
      </c>
      <c r="W8" s="11">
        <v>1.03</v>
      </c>
      <c r="X8" s="11">
        <v>0.89</v>
      </c>
      <c r="Y8" s="11">
        <v>1.03</v>
      </c>
      <c r="Z8" s="11">
        <v>0.81</v>
      </c>
      <c r="AA8" s="2">
        <v>52</v>
      </c>
      <c r="AB8" s="2">
        <v>61</v>
      </c>
      <c r="AC8" s="2">
        <v>75</v>
      </c>
      <c r="AD8" s="2">
        <v>53</v>
      </c>
      <c r="AE8" s="2">
        <v>66</v>
      </c>
      <c r="AF8" s="2">
        <v>65</v>
      </c>
    </row>
    <row r="9" s="2" customFormat="1" ht="14.15" spans="1:32">
      <c r="A9" s="2" t="s">
        <v>27</v>
      </c>
      <c r="B9" s="2">
        <v>6</v>
      </c>
      <c r="C9" s="2" t="s">
        <v>36</v>
      </c>
      <c r="D9" s="2" t="s">
        <v>37</v>
      </c>
      <c r="E9" s="2">
        <v>1</v>
      </c>
      <c r="F9" s="7">
        <v>40465</v>
      </c>
      <c r="G9" s="2">
        <f ca="1" t="shared" si="0"/>
        <v>15</v>
      </c>
      <c r="H9" s="2" t="s">
        <v>30</v>
      </c>
      <c r="I9" s="2">
        <v>3</v>
      </c>
      <c r="J9" s="11">
        <v>1.46</v>
      </c>
      <c r="K9" s="11">
        <v>38.95</v>
      </c>
      <c r="L9" s="11">
        <f t="shared" si="1"/>
        <v>18.2726590354663</v>
      </c>
      <c r="M9" s="11">
        <v>6.82</v>
      </c>
      <c r="N9" s="11">
        <v>3.09</v>
      </c>
      <c r="O9" s="11">
        <v>2.1</v>
      </c>
      <c r="P9" s="11">
        <v>2.23</v>
      </c>
      <c r="Q9" s="2">
        <v>43</v>
      </c>
      <c r="R9" s="2">
        <v>60</v>
      </c>
      <c r="S9" s="2">
        <v>52</v>
      </c>
      <c r="T9" s="2">
        <v>51</v>
      </c>
      <c r="U9" s="2">
        <v>44</v>
      </c>
      <c r="V9" s="2">
        <v>76</v>
      </c>
      <c r="W9" s="11">
        <v>7.34</v>
      </c>
      <c r="X9" s="11">
        <v>1.86</v>
      </c>
      <c r="Y9" s="11">
        <v>1.01</v>
      </c>
      <c r="Z9" s="11">
        <v>0.71</v>
      </c>
      <c r="AA9" s="2">
        <v>44</v>
      </c>
      <c r="AB9" s="2">
        <v>70</v>
      </c>
      <c r="AC9" s="2">
        <v>54</v>
      </c>
      <c r="AD9" s="2">
        <v>42</v>
      </c>
      <c r="AE9" s="2">
        <v>51</v>
      </c>
      <c r="AF9" s="2">
        <v>76</v>
      </c>
    </row>
    <row r="10" s="2" customFormat="1" ht="14.15" spans="1:32">
      <c r="A10" s="2" t="s">
        <v>27</v>
      </c>
      <c r="B10" s="2">
        <v>7</v>
      </c>
      <c r="C10" s="2" t="s">
        <v>36</v>
      </c>
      <c r="D10" s="2" t="s">
        <v>38</v>
      </c>
      <c r="E10" s="2">
        <v>1</v>
      </c>
      <c r="F10" s="7">
        <v>41302</v>
      </c>
      <c r="G10" s="2">
        <f ca="1" t="shared" si="0"/>
        <v>12</v>
      </c>
      <c r="H10" s="2" t="s">
        <v>30</v>
      </c>
      <c r="I10" s="2">
        <v>3</v>
      </c>
      <c r="J10" s="11">
        <v>1.5</v>
      </c>
      <c r="K10" s="11">
        <v>41.85</v>
      </c>
      <c r="L10" s="11">
        <f t="shared" si="1"/>
        <v>18.6</v>
      </c>
      <c r="M10" s="11">
        <v>13.59</v>
      </c>
      <c r="N10" s="11">
        <v>8.55</v>
      </c>
      <c r="O10" s="11">
        <v>6.42</v>
      </c>
      <c r="P10" s="11">
        <v>3.13</v>
      </c>
      <c r="Q10" s="2">
        <v>48</v>
      </c>
      <c r="R10" s="2">
        <v>70</v>
      </c>
      <c r="S10" s="2">
        <v>71</v>
      </c>
      <c r="T10" s="2">
        <v>54</v>
      </c>
      <c r="U10" s="2">
        <v>68</v>
      </c>
      <c r="V10" s="2">
        <v>79</v>
      </c>
      <c r="W10" s="11">
        <v>14</v>
      </c>
      <c r="X10" s="11">
        <v>8.66</v>
      </c>
      <c r="Y10" s="11">
        <v>6</v>
      </c>
      <c r="Z10" s="11">
        <v>2.86</v>
      </c>
      <c r="AA10" s="2">
        <v>49</v>
      </c>
      <c r="AB10" s="2">
        <v>71</v>
      </c>
      <c r="AC10" s="2">
        <v>82</v>
      </c>
      <c r="AD10" s="2">
        <v>49</v>
      </c>
      <c r="AE10" s="2">
        <v>73</v>
      </c>
      <c r="AF10" s="2">
        <v>88</v>
      </c>
    </row>
    <row r="11" s="2" customFormat="1" ht="14.15" spans="1:32">
      <c r="A11" s="2" t="s">
        <v>27</v>
      </c>
      <c r="B11" s="2">
        <v>8</v>
      </c>
      <c r="C11" s="2" t="s">
        <v>36</v>
      </c>
      <c r="D11" s="2" t="s">
        <v>39</v>
      </c>
      <c r="E11" s="2">
        <v>2</v>
      </c>
      <c r="F11" s="7">
        <v>41197</v>
      </c>
      <c r="G11" s="2">
        <f ca="1" t="shared" si="0"/>
        <v>13</v>
      </c>
      <c r="H11" s="2" t="s">
        <v>30</v>
      </c>
      <c r="I11" s="2">
        <v>3</v>
      </c>
      <c r="J11" s="11">
        <v>1.49</v>
      </c>
      <c r="K11" s="11">
        <v>29.05</v>
      </c>
      <c r="L11" s="11">
        <f t="shared" si="1"/>
        <v>13.0849961713436</v>
      </c>
      <c r="M11" s="11">
        <v>6.67</v>
      </c>
      <c r="N11" s="11">
        <v>5.69</v>
      </c>
      <c r="O11" s="11">
        <v>5.67</v>
      </c>
      <c r="P11" s="11">
        <v>1.67</v>
      </c>
      <c r="Q11" s="2">
        <v>41</v>
      </c>
      <c r="R11" s="2">
        <v>53</v>
      </c>
      <c r="S11" s="2">
        <v>59</v>
      </c>
      <c r="T11" s="2">
        <v>35</v>
      </c>
      <c r="U11" s="2">
        <v>50</v>
      </c>
      <c r="V11" s="2">
        <v>68</v>
      </c>
      <c r="W11" s="11">
        <v>7.53</v>
      </c>
      <c r="X11" s="11">
        <v>4.91</v>
      </c>
      <c r="Y11" s="11">
        <v>3.31</v>
      </c>
      <c r="Z11" s="11">
        <v>3.63</v>
      </c>
      <c r="AA11" s="2">
        <v>39</v>
      </c>
      <c r="AB11" s="2">
        <v>56</v>
      </c>
      <c r="AC11" s="2">
        <v>60</v>
      </c>
      <c r="AD11" s="2">
        <v>37</v>
      </c>
      <c r="AE11" s="2">
        <v>68</v>
      </c>
      <c r="AF11" s="2">
        <v>64</v>
      </c>
    </row>
    <row r="12" s="2" customFormat="1" ht="14.15" spans="1:32">
      <c r="A12" s="2" t="s">
        <v>27</v>
      </c>
      <c r="B12" s="2">
        <v>9</v>
      </c>
      <c r="C12" s="2" t="s">
        <v>36</v>
      </c>
      <c r="D12" s="2" t="s">
        <v>39</v>
      </c>
      <c r="E12" s="2">
        <v>2</v>
      </c>
      <c r="F12" s="7">
        <v>41183</v>
      </c>
      <c r="G12" s="2">
        <f ca="1" t="shared" si="0"/>
        <v>13</v>
      </c>
      <c r="H12" s="2" t="s">
        <v>30</v>
      </c>
      <c r="I12" s="2">
        <v>3</v>
      </c>
      <c r="J12" s="11">
        <v>1.42</v>
      </c>
      <c r="K12" s="11">
        <v>51.8</v>
      </c>
      <c r="L12" s="11">
        <f t="shared" si="1"/>
        <v>25.6893473517159</v>
      </c>
      <c r="M12" s="11">
        <v>5.4</v>
      </c>
      <c r="N12" s="11">
        <v>2.93</v>
      </c>
      <c r="O12" s="11">
        <v>2.9</v>
      </c>
      <c r="P12" s="11">
        <v>1.82</v>
      </c>
      <c r="Q12" s="2">
        <v>35</v>
      </c>
      <c r="R12" s="2">
        <v>52</v>
      </c>
      <c r="S12" s="2">
        <v>65</v>
      </c>
      <c r="T12" s="2">
        <v>43</v>
      </c>
      <c r="U12" s="2">
        <v>46</v>
      </c>
      <c r="V12" s="2">
        <v>60</v>
      </c>
      <c r="W12" s="11">
        <v>5.69</v>
      </c>
      <c r="X12" s="11">
        <v>2.84</v>
      </c>
      <c r="Y12" s="11">
        <v>3.37</v>
      </c>
      <c r="Z12" s="11">
        <v>2.19</v>
      </c>
      <c r="AA12" s="2">
        <v>34</v>
      </c>
      <c r="AB12" s="2">
        <v>52</v>
      </c>
      <c r="AC12" s="2">
        <v>70</v>
      </c>
      <c r="AD12" s="2">
        <v>32</v>
      </c>
      <c r="AE12" s="2">
        <v>52</v>
      </c>
      <c r="AF12" s="2">
        <v>56</v>
      </c>
    </row>
    <row r="13" s="2" customFormat="1" ht="14.15" spans="1:32">
      <c r="A13" s="2" t="s">
        <v>27</v>
      </c>
      <c r="B13" s="2">
        <v>10</v>
      </c>
      <c r="C13" s="2" t="s">
        <v>40</v>
      </c>
      <c r="D13" s="2" t="s">
        <v>29</v>
      </c>
      <c r="E13" s="2">
        <v>1</v>
      </c>
      <c r="F13" s="7">
        <v>41293</v>
      </c>
      <c r="G13" s="2">
        <f ca="1" t="shared" si="0"/>
        <v>12</v>
      </c>
      <c r="H13" s="2" t="s">
        <v>30</v>
      </c>
      <c r="I13" s="2">
        <v>3</v>
      </c>
      <c r="J13" s="11">
        <v>1.51</v>
      </c>
      <c r="K13" s="11">
        <v>38.5</v>
      </c>
      <c r="L13" s="11">
        <f t="shared" si="1"/>
        <v>16.8852243322661</v>
      </c>
      <c r="M13" s="11">
        <v>5.66</v>
      </c>
      <c r="N13" s="11">
        <v>2.38</v>
      </c>
      <c r="O13" s="11">
        <v>2.01</v>
      </c>
      <c r="P13" s="11">
        <v>2.53</v>
      </c>
      <c r="Q13" s="2">
        <v>55</v>
      </c>
      <c r="R13" s="2">
        <v>82</v>
      </c>
      <c r="S13" s="2">
        <v>88</v>
      </c>
      <c r="T13" s="2">
        <v>47</v>
      </c>
      <c r="U13" s="2">
        <v>89</v>
      </c>
      <c r="V13" s="2">
        <v>94</v>
      </c>
      <c r="W13" s="11">
        <v>6.93</v>
      </c>
      <c r="X13" s="11">
        <v>2.84</v>
      </c>
      <c r="Y13" s="11">
        <v>2.2</v>
      </c>
      <c r="Z13" s="11">
        <v>2.72</v>
      </c>
      <c r="AA13" s="2">
        <v>54</v>
      </c>
      <c r="AB13" s="2">
        <v>80</v>
      </c>
      <c r="AC13" s="2">
        <v>81</v>
      </c>
      <c r="AD13" s="2">
        <v>46</v>
      </c>
      <c r="AE13" s="2">
        <v>76</v>
      </c>
      <c r="AF13" s="2">
        <v>92</v>
      </c>
    </row>
    <row r="14" s="2" customFormat="1" ht="14.15" spans="1:32">
      <c r="A14" s="2" t="s">
        <v>27</v>
      </c>
      <c r="B14" s="2">
        <v>11</v>
      </c>
      <c r="C14" s="2" t="s">
        <v>40</v>
      </c>
      <c r="D14" s="2" t="s">
        <v>41</v>
      </c>
      <c r="E14" s="2">
        <v>1</v>
      </c>
      <c r="F14" s="7">
        <v>40436</v>
      </c>
      <c r="G14" s="2">
        <f ca="1" t="shared" si="0"/>
        <v>15</v>
      </c>
      <c r="H14" s="2" t="s">
        <v>30</v>
      </c>
      <c r="I14" s="2">
        <v>3</v>
      </c>
      <c r="J14" s="11">
        <v>1.63</v>
      </c>
      <c r="K14" s="11">
        <v>50.65</v>
      </c>
      <c r="L14" s="11">
        <f t="shared" ref="L14:L20" si="2">K14/((J14)^2)</f>
        <v>19.0635703263201</v>
      </c>
      <c r="M14" s="11">
        <v>14.72</v>
      </c>
      <c r="N14" s="11">
        <v>7.66</v>
      </c>
      <c r="O14" s="11">
        <v>2.68</v>
      </c>
      <c r="P14" s="11">
        <v>1.27</v>
      </c>
      <c r="Q14" s="2">
        <v>30</v>
      </c>
      <c r="R14" s="2">
        <v>76</v>
      </c>
      <c r="S14" s="2">
        <v>67</v>
      </c>
      <c r="T14" s="2">
        <v>42</v>
      </c>
      <c r="U14" s="2">
        <v>70</v>
      </c>
      <c r="V14" s="2">
        <v>60</v>
      </c>
      <c r="W14" s="11">
        <v>14.89</v>
      </c>
      <c r="X14" s="11">
        <v>10</v>
      </c>
      <c r="Y14" s="11">
        <v>9</v>
      </c>
      <c r="Z14" s="11">
        <v>5</v>
      </c>
      <c r="AA14" s="2">
        <v>32</v>
      </c>
      <c r="AB14" s="2">
        <v>68</v>
      </c>
      <c r="AC14" s="2">
        <v>58</v>
      </c>
      <c r="AD14" s="2">
        <v>36</v>
      </c>
      <c r="AE14" s="2">
        <v>70</v>
      </c>
      <c r="AF14" s="2">
        <v>56</v>
      </c>
    </row>
    <row r="15" s="2" customFormat="1" ht="14.15" spans="1:32">
      <c r="A15" s="2" t="s">
        <v>27</v>
      </c>
      <c r="B15" s="2">
        <v>12</v>
      </c>
      <c r="C15" s="2" t="s">
        <v>40</v>
      </c>
      <c r="D15" s="2" t="s">
        <v>42</v>
      </c>
      <c r="E15" s="2">
        <v>1</v>
      </c>
      <c r="F15" s="7">
        <v>40841</v>
      </c>
      <c r="G15" s="2">
        <f ca="1" t="shared" si="0"/>
        <v>14</v>
      </c>
      <c r="H15" s="2" t="s">
        <v>30</v>
      </c>
      <c r="I15" s="2">
        <v>2</v>
      </c>
      <c r="J15" s="11">
        <v>1.51</v>
      </c>
      <c r="K15" s="11">
        <v>44.7</v>
      </c>
      <c r="L15" s="11">
        <f t="shared" si="2"/>
        <v>19.6044033156441</v>
      </c>
      <c r="M15" s="11">
        <v>6.83</v>
      </c>
      <c r="N15" s="11">
        <v>5.63</v>
      </c>
      <c r="O15" s="11">
        <v>2.04</v>
      </c>
      <c r="P15" s="11">
        <v>1.64</v>
      </c>
      <c r="Q15" s="2">
        <v>28</v>
      </c>
      <c r="R15" s="2">
        <v>50</v>
      </c>
      <c r="S15" s="2">
        <v>54</v>
      </c>
      <c r="T15" s="2">
        <v>34</v>
      </c>
      <c r="U15" s="2">
        <v>60</v>
      </c>
      <c r="V15" s="2">
        <v>66</v>
      </c>
      <c r="W15" s="11">
        <v>5</v>
      </c>
      <c r="X15" s="11">
        <v>4</v>
      </c>
      <c r="Y15" s="11">
        <v>4</v>
      </c>
      <c r="Z15" s="11">
        <v>1</v>
      </c>
      <c r="AA15" s="2">
        <v>30</v>
      </c>
      <c r="AB15" s="2">
        <v>60</v>
      </c>
      <c r="AC15" s="2">
        <v>56</v>
      </c>
      <c r="AD15" s="2">
        <v>26</v>
      </c>
      <c r="AE15" s="2">
        <v>50</v>
      </c>
      <c r="AF15" s="2">
        <v>56</v>
      </c>
    </row>
    <row r="16" s="2" customFormat="1" ht="14.15" spans="1:32">
      <c r="A16" s="2" t="s">
        <v>27</v>
      </c>
      <c r="B16" s="2">
        <v>13</v>
      </c>
      <c r="C16" s="2" t="s">
        <v>40</v>
      </c>
      <c r="D16" s="2" t="s">
        <v>42</v>
      </c>
      <c r="E16" s="2">
        <v>1</v>
      </c>
      <c r="F16" s="7">
        <v>40866</v>
      </c>
      <c r="G16" s="2">
        <f ca="1" t="shared" si="0"/>
        <v>14</v>
      </c>
      <c r="H16" s="2" t="s">
        <v>30</v>
      </c>
      <c r="I16" s="2">
        <v>3</v>
      </c>
      <c r="J16" s="11">
        <v>1.52</v>
      </c>
      <c r="K16" s="11">
        <v>54.15</v>
      </c>
      <c r="L16" s="11">
        <f t="shared" si="2"/>
        <v>23.4375</v>
      </c>
      <c r="M16" s="11">
        <v>6.01</v>
      </c>
      <c r="N16" s="11">
        <v>5.46</v>
      </c>
      <c r="O16" s="11">
        <v>2.76</v>
      </c>
      <c r="P16" s="11">
        <v>2.33</v>
      </c>
      <c r="Q16" s="2">
        <v>34</v>
      </c>
      <c r="R16" s="2">
        <v>56</v>
      </c>
      <c r="S16" s="2">
        <v>53</v>
      </c>
      <c r="T16" s="2">
        <v>26</v>
      </c>
      <c r="U16" s="2">
        <v>50</v>
      </c>
      <c r="V16" s="2">
        <v>51</v>
      </c>
      <c r="W16" s="11">
        <v>5</v>
      </c>
      <c r="X16" s="11">
        <v>5</v>
      </c>
      <c r="Y16" s="11">
        <v>4.15</v>
      </c>
      <c r="Z16" s="11">
        <v>1</v>
      </c>
      <c r="AA16" s="2">
        <v>36</v>
      </c>
      <c r="AB16" s="2">
        <v>60</v>
      </c>
      <c r="AC16" s="2">
        <v>58</v>
      </c>
      <c r="AD16" s="2">
        <v>32</v>
      </c>
      <c r="AE16" s="2">
        <v>54</v>
      </c>
      <c r="AF16" s="2">
        <v>58</v>
      </c>
    </row>
    <row r="17" s="2" customFormat="1" ht="14.15" spans="1:32">
      <c r="A17" s="2" t="s">
        <v>27</v>
      </c>
      <c r="B17" s="2">
        <v>14</v>
      </c>
      <c r="C17" s="2" t="s">
        <v>40</v>
      </c>
      <c r="D17" s="2" t="s">
        <v>43</v>
      </c>
      <c r="E17" s="2">
        <v>2</v>
      </c>
      <c r="F17" s="7">
        <v>40487</v>
      </c>
      <c r="G17" s="2">
        <f ca="1" t="shared" si="0"/>
        <v>15</v>
      </c>
      <c r="H17" s="2" t="s">
        <v>30</v>
      </c>
      <c r="I17" s="2">
        <v>2</v>
      </c>
      <c r="J17" s="11">
        <v>1.4</v>
      </c>
      <c r="K17" s="11">
        <v>36.15</v>
      </c>
      <c r="L17" s="11">
        <f t="shared" si="2"/>
        <v>18.4438775510204</v>
      </c>
      <c r="M17" s="11">
        <v>5.85</v>
      </c>
      <c r="N17" s="11">
        <v>3.1</v>
      </c>
      <c r="O17" s="11">
        <v>1.44</v>
      </c>
      <c r="P17" s="11">
        <v>1.1</v>
      </c>
      <c r="Q17" s="2">
        <v>40</v>
      </c>
      <c r="R17" s="2">
        <v>42</v>
      </c>
      <c r="S17" s="2">
        <v>64</v>
      </c>
      <c r="T17" s="2">
        <v>30</v>
      </c>
      <c r="U17" s="2">
        <v>48</v>
      </c>
      <c r="V17" s="2">
        <v>60</v>
      </c>
      <c r="W17" s="11">
        <v>6.28</v>
      </c>
      <c r="X17" s="11">
        <v>3.91</v>
      </c>
      <c r="Y17" s="11">
        <v>2.81</v>
      </c>
      <c r="Z17" s="11">
        <v>2.25</v>
      </c>
      <c r="AA17" s="2">
        <v>46</v>
      </c>
      <c r="AB17" s="2">
        <v>62</v>
      </c>
      <c r="AC17" s="2">
        <v>86</v>
      </c>
      <c r="AD17" s="2">
        <v>46</v>
      </c>
      <c r="AE17" s="2">
        <v>64</v>
      </c>
      <c r="AF17" s="2">
        <v>67</v>
      </c>
    </row>
    <row r="18" s="2" customFormat="1" ht="14.15" spans="1:32">
      <c r="A18" s="2" t="s">
        <v>27</v>
      </c>
      <c r="B18" s="2">
        <v>15</v>
      </c>
      <c r="C18" s="2" t="s">
        <v>44</v>
      </c>
      <c r="D18" s="2" t="s">
        <v>33</v>
      </c>
      <c r="E18" s="2">
        <v>2</v>
      </c>
      <c r="F18" s="7">
        <v>40910</v>
      </c>
      <c r="G18" s="2">
        <f ca="1" t="shared" si="0"/>
        <v>13</v>
      </c>
      <c r="H18" s="2" t="s">
        <v>30</v>
      </c>
      <c r="I18" s="2">
        <v>2</v>
      </c>
      <c r="J18" s="11">
        <v>1.41</v>
      </c>
      <c r="K18" s="11">
        <v>39</v>
      </c>
      <c r="L18" s="11">
        <f t="shared" si="2"/>
        <v>19.6167194809114</v>
      </c>
      <c r="M18" s="11">
        <v>2.63</v>
      </c>
      <c r="N18" s="11">
        <v>1.79</v>
      </c>
      <c r="O18" s="11">
        <v>1.54</v>
      </c>
      <c r="P18" s="11">
        <v>1.5</v>
      </c>
      <c r="Q18" s="2">
        <v>49</v>
      </c>
      <c r="R18" s="2">
        <v>68</v>
      </c>
      <c r="S18" s="2">
        <v>71</v>
      </c>
      <c r="T18" s="2">
        <v>46</v>
      </c>
      <c r="U18" s="2">
        <v>65</v>
      </c>
      <c r="V18" s="2">
        <v>70</v>
      </c>
      <c r="W18" s="11">
        <v>2.4</v>
      </c>
      <c r="X18" s="11">
        <v>1.68</v>
      </c>
      <c r="Y18" s="11">
        <v>1.56</v>
      </c>
      <c r="Z18" s="11">
        <v>0.97</v>
      </c>
      <c r="AA18" s="2">
        <v>48</v>
      </c>
      <c r="AB18" s="2">
        <v>66</v>
      </c>
      <c r="AC18" s="2">
        <v>70</v>
      </c>
      <c r="AD18" s="2">
        <v>42</v>
      </c>
      <c r="AE18" s="2">
        <v>67</v>
      </c>
      <c r="AF18" s="2">
        <v>72</v>
      </c>
    </row>
    <row r="19" s="2" customFormat="1" ht="14.6" customHeight="1" spans="1:32">
      <c r="A19" s="2" t="s">
        <v>27</v>
      </c>
      <c r="B19" s="2">
        <v>16</v>
      </c>
      <c r="C19" s="2" t="s">
        <v>44</v>
      </c>
      <c r="D19" s="2" t="s">
        <v>45</v>
      </c>
      <c r="E19" s="2">
        <v>1</v>
      </c>
      <c r="F19" s="7">
        <v>40915</v>
      </c>
      <c r="G19" s="2">
        <f ca="1" t="shared" si="0"/>
        <v>13</v>
      </c>
      <c r="H19" s="2" t="s">
        <v>30</v>
      </c>
      <c r="I19" s="2">
        <v>2</v>
      </c>
      <c r="J19" s="11">
        <v>1.49</v>
      </c>
      <c r="K19" s="11">
        <v>43.45</v>
      </c>
      <c r="L19" s="11">
        <f t="shared" si="2"/>
        <v>19.571190486915</v>
      </c>
      <c r="M19" s="11">
        <v>2.1</v>
      </c>
      <c r="N19" s="11">
        <v>1.2</v>
      </c>
      <c r="O19" s="11">
        <v>1.3</v>
      </c>
      <c r="P19" s="11">
        <v>0.9</v>
      </c>
      <c r="Q19" s="2">
        <v>30</v>
      </c>
      <c r="R19" s="2">
        <v>43</v>
      </c>
      <c r="S19" s="2">
        <v>44</v>
      </c>
      <c r="T19" s="2">
        <v>16</v>
      </c>
      <c r="U19" s="2">
        <v>22</v>
      </c>
      <c r="V19" s="2">
        <v>28</v>
      </c>
      <c r="W19" s="11">
        <v>2.8</v>
      </c>
      <c r="X19" s="11">
        <v>1.1</v>
      </c>
      <c r="Y19" s="11">
        <v>2.1</v>
      </c>
      <c r="Z19" s="11">
        <v>1.3</v>
      </c>
      <c r="AA19" s="2">
        <v>32</v>
      </c>
      <c r="AB19" s="2">
        <v>42</v>
      </c>
      <c r="AC19" s="2">
        <v>40</v>
      </c>
      <c r="AD19" s="2">
        <v>34</v>
      </c>
      <c r="AE19" s="2">
        <v>38</v>
      </c>
      <c r="AF19" s="2">
        <v>44</v>
      </c>
    </row>
    <row r="20" s="2" customFormat="1" ht="14.15" spans="1:32">
      <c r="A20" s="2" t="s">
        <v>27</v>
      </c>
      <c r="B20" s="2">
        <v>17</v>
      </c>
      <c r="C20" s="2" t="s">
        <v>40</v>
      </c>
      <c r="D20" s="2" t="s">
        <v>39</v>
      </c>
      <c r="E20" s="2">
        <v>2</v>
      </c>
      <c r="F20" s="7">
        <v>40693</v>
      </c>
      <c r="G20" s="2">
        <f ca="1" t="shared" si="0"/>
        <v>14</v>
      </c>
      <c r="H20" s="2" t="s">
        <v>30</v>
      </c>
      <c r="I20" s="2">
        <v>3</v>
      </c>
      <c r="J20" s="11">
        <v>1.55</v>
      </c>
      <c r="K20" s="11">
        <v>37.3</v>
      </c>
      <c r="L20" s="11">
        <f t="shared" si="2"/>
        <v>15.525494276795</v>
      </c>
      <c r="M20" s="11">
        <v>8.75</v>
      </c>
      <c r="N20" s="11">
        <v>5.28</v>
      </c>
      <c r="O20" s="11">
        <v>4.91</v>
      </c>
      <c r="P20" s="11">
        <v>3.22</v>
      </c>
      <c r="Q20" s="2">
        <v>40</v>
      </c>
      <c r="R20" s="2">
        <v>66</v>
      </c>
      <c r="S20" s="2">
        <v>76</v>
      </c>
      <c r="T20" s="2">
        <v>56</v>
      </c>
      <c r="U20" s="2">
        <v>73</v>
      </c>
      <c r="V20" s="2">
        <v>88</v>
      </c>
      <c r="W20" s="11">
        <v>7.03</v>
      </c>
      <c r="X20" s="11">
        <v>6.55</v>
      </c>
      <c r="Y20" s="11">
        <v>4.03</v>
      </c>
      <c r="Z20" s="11">
        <v>2.94</v>
      </c>
      <c r="AA20" s="2">
        <v>41</v>
      </c>
      <c r="AB20" s="2">
        <v>70</v>
      </c>
      <c r="AC20" s="2">
        <v>77</v>
      </c>
      <c r="AD20" s="2">
        <v>47</v>
      </c>
      <c r="AE20" s="2">
        <v>71</v>
      </c>
      <c r="AF20" s="2">
        <v>81</v>
      </c>
    </row>
    <row r="21" s="2" customFormat="1" ht="14.15" spans="1:32">
      <c r="A21" s="2" t="s">
        <v>46</v>
      </c>
      <c r="B21" s="2">
        <v>18</v>
      </c>
      <c r="C21" s="2" t="s">
        <v>28</v>
      </c>
      <c r="D21" s="2" t="s">
        <v>29</v>
      </c>
      <c r="E21" s="2">
        <v>1</v>
      </c>
      <c r="F21" s="6">
        <v>41355</v>
      </c>
      <c r="G21" s="2">
        <f ca="1" t="shared" ref="G21:G38" si="3">YEAR(TODAY())-YEAR(F21)</f>
        <v>12</v>
      </c>
      <c r="H21" s="2" t="s">
        <v>30</v>
      </c>
      <c r="I21" s="2">
        <v>3</v>
      </c>
      <c r="J21" s="11">
        <v>1.39</v>
      </c>
      <c r="K21" s="11">
        <v>39</v>
      </c>
      <c r="L21" s="11">
        <f t="shared" ref="L21:L38" si="4">K21/((J21)^2)</f>
        <v>20.1852906164277</v>
      </c>
      <c r="M21" s="11">
        <v>9.98</v>
      </c>
      <c r="N21" s="11">
        <v>7.11</v>
      </c>
      <c r="O21" s="11">
        <v>4.81</v>
      </c>
      <c r="P21" s="11">
        <v>2.31</v>
      </c>
      <c r="Q21" s="2">
        <v>82</v>
      </c>
      <c r="R21" s="2">
        <v>88</v>
      </c>
      <c r="S21" s="2">
        <v>106</v>
      </c>
      <c r="T21" s="2">
        <v>86</v>
      </c>
      <c r="U21" s="2">
        <v>74</v>
      </c>
      <c r="V21" s="2">
        <v>88</v>
      </c>
      <c r="W21" s="11">
        <v>13.28</v>
      </c>
      <c r="X21" s="11">
        <v>7.44</v>
      </c>
      <c r="Y21" s="11">
        <v>2.44</v>
      </c>
      <c r="Z21" s="11">
        <v>2.02</v>
      </c>
      <c r="AA21" s="2">
        <v>48</v>
      </c>
      <c r="AB21" s="2">
        <v>60</v>
      </c>
      <c r="AC21" s="2">
        <v>76</v>
      </c>
      <c r="AD21" s="2">
        <v>68</v>
      </c>
      <c r="AE21" s="2">
        <v>70</v>
      </c>
      <c r="AF21" s="2">
        <v>70</v>
      </c>
    </row>
    <row r="22" s="2" customFormat="1" ht="14.15" spans="1:32">
      <c r="A22" s="2" t="s">
        <v>46</v>
      </c>
      <c r="B22" s="2">
        <v>19</v>
      </c>
      <c r="C22" s="2" t="s">
        <v>28</v>
      </c>
      <c r="D22" s="2" t="s">
        <v>42</v>
      </c>
      <c r="E22" s="2">
        <v>1</v>
      </c>
      <c r="F22" s="6">
        <v>41659</v>
      </c>
      <c r="G22" s="2">
        <f ca="1" t="shared" si="3"/>
        <v>11</v>
      </c>
      <c r="H22" s="2" t="s">
        <v>30</v>
      </c>
      <c r="I22" s="2">
        <v>3</v>
      </c>
      <c r="J22" s="11">
        <v>1.4</v>
      </c>
      <c r="K22" s="11">
        <v>41.75</v>
      </c>
      <c r="L22" s="11">
        <f t="shared" si="4"/>
        <v>21.3010204081633</v>
      </c>
      <c r="M22" s="11">
        <v>5.03</v>
      </c>
      <c r="N22" s="11">
        <v>2.28</v>
      </c>
      <c r="O22" s="11">
        <v>3.62</v>
      </c>
      <c r="P22" s="11">
        <v>2.34</v>
      </c>
      <c r="Q22" s="2">
        <v>33</v>
      </c>
      <c r="R22" s="2">
        <v>47</v>
      </c>
      <c r="S22" s="2">
        <v>50</v>
      </c>
      <c r="T22" s="2">
        <v>28</v>
      </c>
      <c r="U22" s="2">
        <v>49</v>
      </c>
      <c r="V22" s="2">
        <v>55</v>
      </c>
      <c r="W22" s="11">
        <v>12.81</v>
      </c>
      <c r="X22" s="11">
        <v>4.78</v>
      </c>
      <c r="Y22" s="11">
        <v>3.94</v>
      </c>
      <c r="Z22" s="11">
        <v>2.11</v>
      </c>
      <c r="AA22" s="2">
        <v>54</v>
      </c>
      <c r="AB22" s="2">
        <v>72</v>
      </c>
      <c r="AC22" s="2">
        <v>86</v>
      </c>
      <c r="AD22" s="2">
        <v>68</v>
      </c>
      <c r="AE22" s="2">
        <v>72</v>
      </c>
      <c r="AF22" s="2">
        <v>84</v>
      </c>
    </row>
    <row r="23" s="2" customFormat="1" ht="14.15" spans="1:32">
      <c r="A23" s="2" t="s">
        <v>46</v>
      </c>
      <c r="B23" s="2">
        <v>20</v>
      </c>
      <c r="C23" s="2" t="s">
        <v>28</v>
      </c>
      <c r="D23" s="2" t="s">
        <v>43</v>
      </c>
      <c r="E23" s="2">
        <v>2</v>
      </c>
      <c r="F23" s="6">
        <v>41326</v>
      </c>
      <c r="G23" s="2">
        <f ca="1" t="shared" si="3"/>
        <v>12</v>
      </c>
      <c r="H23" s="2" t="s">
        <v>30</v>
      </c>
      <c r="I23" s="2">
        <v>2</v>
      </c>
      <c r="J23" s="11">
        <v>1.36</v>
      </c>
      <c r="K23" s="11">
        <v>60.9</v>
      </c>
      <c r="L23" s="11">
        <f t="shared" si="4"/>
        <v>32.9260380622837</v>
      </c>
      <c r="M23" s="11">
        <v>3.87</v>
      </c>
      <c r="N23" s="11">
        <v>2.9</v>
      </c>
      <c r="O23" s="11">
        <v>2.12</v>
      </c>
      <c r="P23" s="11">
        <v>1.13</v>
      </c>
      <c r="Q23" s="2">
        <v>34</v>
      </c>
      <c r="R23" s="2">
        <v>42</v>
      </c>
      <c r="S23" s="2">
        <v>50</v>
      </c>
      <c r="T23" s="2">
        <v>38</v>
      </c>
      <c r="U23" s="2">
        <v>50</v>
      </c>
      <c r="V23" s="2">
        <v>50</v>
      </c>
      <c r="W23" s="11">
        <v>4.25</v>
      </c>
      <c r="X23" s="11">
        <v>3.68</v>
      </c>
      <c r="Y23" s="11">
        <v>2.28</v>
      </c>
      <c r="Z23" s="11">
        <v>1.34</v>
      </c>
      <c r="AA23" s="2">
        <v>42</v>
      </c>
      <c r="AB23" s="2">
        <v>56</v>
      </c>
      <c r="AC23" s="2">
        <v>54</v>
      </c>
      <c r="AD23" s="2">
        <v>44</v>
      </c>
      <c r="AE23" s="2">
        <v>52</v>
      </c>
      <c r="AF23" s="2">
        <v>54</v>
      </c>
    </row>
    <row r="24" s="2" customFormat="1" ht="14.15" spans="1:32">
      <c r="A24" s="2" t="s">
        <v>46</v>
      </c>
      <c r="B24" s="2">
        <v>21</v>
      </c>
      <c r="C24" s="2" t="s">
        <v>28</v>
      </c>
      <c r="D24" s="2" t="s">
        <v>43</v>
      </c>
      <c r="E24" s="2">
        <v>2</v>
      </c>
      <c r="F24" s="6">
        <v>41225</v>
      </c>
      <c r="G24" s="2">
        <f ca="1" t="shared" si="3"/>
        <v>13</v>
      </c>
      <c r="H24" s="2" t="s">
        <v>30</v>
      </c>
      <c r="I24" s="2">
        <v>3</v>
      </c>
      <c r="J24" s="11">
        <v>1.42</v>
      </c>
      <c r="K24" s="11">
        <v>43.25</v>
      </c>
      <c r="L24" s="11">
        <f t="shared" si="4"/>
        <v>21.4491172386431</v>
      </c>
      <c r="M24" s="11">
        <v>1.53</v>
      </c>
      <c r="N24" s="11">
        <v>1.27</v>
      </c>
      <c r="O24" s="11">
        <v>1.54</v>
      </c>
      <c r="P24" s="11">
        <v>0.81</v>
      </c>
      <c r="Q24" s="2">
        <v>26</v>
      </c>
      <c r="R24" s="2">
        <v>36</v>
      </c>
      <c r="S24" s="2">
        <v>44</v>
      </c>
      <c r="T24" s="2">
        <v>26</v>
      </c>
      <c r="U24" s="2">
        <v>38</v>
      </c>
      <c r="V24" s="2">
        <v>40</v>
      </c>
      <c r="W24" s="11">
        <v>3.25</v>
      </c>
      <c r="X24" s="11">
        <v>2.82</v>
      </c>
      <c r="Y24" s="11">
        <v>1.56</v>
      </c>
      <c r="Z24" s="11">
        <v>1.15</v>
      </c>
      <c r="AA24" s="2">
        <v>42</v>
      </c>
      <c r="AB24" s="2">
        <v>52</v>
      </c>
      <c r="AC24" s="2">
        <v>62</v>
      </c>
      <c r="AD24" s="2">
        <v>46</v>
      </c>
      <c r="AE24" s="2">
        <v>64</v>
      </c>
      <c r="AF24" s="2">
        <v>64</v>
      </c>
    </row>
    <row r="25" s="2" customFormat="1" ht="14.15" spans="1:32">
      <c r="A25" s="2" t="s">
        <v>46</v>
      </c>
      <c r="B25" s="2">
        <v>22</v>
      </c>
      <c r="C25" s="2" t="s">
        <v>28</v>
      </c>
      <c r="D25" s="2" t="s">
        <v>47</v>
      </c>
      <c r="E25" s="2">
        <v>1</v>
      </c>
      <c r="F25" s="6">
        <v>41309</v>
      </c>
      <c r="G25" s="2">
        <f ca="1" t="shared" si="3"/>
        <v>12</v>
      </c>
      <c r="H25" s="2" t="s">
        <v>30</v>
      </c>
      <c r="I25" s="2">
        <v>3</v>
      </c>
      <c r="J25" s="11">
        <v>1.47</v>
      </c>
      <c r="K25" s="11">
        <v>45.15</v>
      </c>
      <c r="L25" s="11">
        <f t="shared" si="4"/>
        <v>20.8940719144801</v>
      </c>
      <c r="M25" s="11">
        <v>5.1</v>
      </c>
      <c r="N25" s="11">
        <v>2.1</v>
      </c>
      <c r="O25" s="11">
        <v>1.3</v>
      </c>
      <c r="P25" s="11">
        <v>1.1</v>
      </c>
      <c r="Q25" s="2">
        <v>34</v>
      </c>
      <c r="R25" s="2">
        <v>56</v>
      </c>
      <c r="S25" s="2">
        <v>50</v>
      </c>
      <c r="T25" s="2">
        <v>34</v>
      </c>
      <c r="U25" s="2">
        <v>76</v>
      </c>
      <c r="V25" s="2">
        <v>54</v>
      </c>
      <c r="W25" s="11">
        <v>10.53</v>
      </c>
      <c r="X25" s="11">
        <v>1.32</v>
      </c>
      <c r="Y25" s="11">
        <v>1.62</v>
      </c>
      <c r="Z25" s="11">
        <v>1.46</v>
      </c>
      <c r="AA25" s="12">
        <v>58</v>
      </c>
      <c r="AB25" s="12">
        <v>88</v>
      </c>
      <c r="AC25" s="12">
        <v>87</v>
      </c>
      <c r="AD25" s="12">
        <v>49</v>
      </c>
      <c r="AE25" s="12">
        <v>96</v>
      </c>
      <c r="AF25" s="12">
        <v>94</v>
      </c>
    </row>
    <row r="26" s="2" customFormat="1" ht="14.15" spans="1:32">
      <c r="A26" s="2" t="s">
        <v>46</v>
      </c>
      <c r="B26" s="2">
        <v>23</v>
      </c>
      <c r="C26" s="2" t="s">
        <v>28</v>
      </c>
      <c r="D26" s="2" t="s">
        <v>47</v>
      </c>
      <c r="E26" s="2">
        <v>1</v>
      </c>
      <c r="F26" s="6">
        <v>41439</v>
      </c>
      <c r="G26" s="2">
        <f ca="1" t="shared" si="3"/>
        <v>12</v>
      </c>
      <c r="H26" s="2" t="s">
        <v>30</v>
      </c>
      <c r="I26" s="12">
        <v>2</v>
      </c>
      <c r="J26" s="11">
        <v>1.5</v>
      </c>
      <c r="K26" s="11">
        <v>47.35</v>
      </c>
      <c r="L26" s="11">
        <f t="shared" si="4"/>
        <v>21.0444444444444</v>
      </c>
      <c r="M26" s="11">
        <v>2.44</v>
      </c>
      <c r="N26" s="11">
        <v>1.78</v>
      </c>
      <c r="O26" s="11">
        <v>1.24</v>
      </c>
      <c r="P26" s="11">
        <v>1.1</v>
      </c>
      <c r="Q26" s="2">
        <v>22</v>
      </c>
      <c r="R26" s="2">
        <v>46</v>
      </c>
      <c r="S26" s="2">
        <v>30</v>
      </c>
      <c r="T26" s="2">
        <v>18</v>
      </c>
      <c r="U26" s="2">
        <v>48</v>
      </c>
      <c r="V26" s="2">
        <v>54</v>
      </c>
      <c r="W26" s="11">
        <v>4.54</v>
      </c>
      <c r="X26" s="11">
        <v>1.96</v>
      </c>
      <c r="Y26" s="11">
        <v>3.43</v>
      </c>
      <c r="Z26" s="11">
        <v>1.56</v>
      </c>
      <c r="AA26" s="12">
        <v>44</v>
      </c>
      <c r="AB26" s="12">
        <v>84</v>
      </c>
      <c r="AC26" s="12">
        <v>82</v>
      </c>
      <c r="AD26" s="12">
        <v>35</v>
      </c>
      <c r="AE26" s="12">
        <v>90</v>
      </c>
      <c r="AF26" s="12">
        <v>85</v>
      </c>
    </row>
    <row r="27" s="2" customFormat="1" ht="14.15" spans="1:32">
      <c r="A27" s="2" t="s">
        <v>46</v>
      </c>
      <c r="B27" s="2">
        <v>24</v>
      </c>
      <c r="C27" s="2" t="s">
        <v>28</v>
      </c>
      <c r="D27" s="2" t="s">
        <v>47</v>
      </c>
      <c r="E27" s="2">
        <v>2</v>
      </c>
      <c r="F27" s="6">
        <v>41313</v>
      </c>
      <c r="G27" s="2">
        <f ca="1" t="shared" si="3"/>
        <v>12</v>
      </c>
      <c r="H27" s="2" t="s">
        <v>30</v>
      </c>
      <c r="I27" s="2">
        <v>2</v>
      </c>
      <c r="J27" s="11">
        <v>1.37</v>
      </c>
      <c r="K27" s="11">
        <v>31.85</v>
      </c>
      <c r="L27" s="11">
        <f t="shared" si="4"/>
        <v>16.9694709361181</v>
      </c>
      <c r="M27" s="11">
        <v>7.54</v>
      </c>
      <c r="N27" s="11">
        <v>2.89</v>
      </c>
      <c r="O27" s="11">
        <v>4</v>
      </c>
      <c r="P27" s="11">
        <v>3.78</v>
      </c>
      <c r="Q27" s="2">
        <v>40</v>
      </c>
      <c r="R27" s="2">
        <v>56</v>
      </c>
      <c r="S27" s="2">
        <v>70</v>
      </c>
      <c r="T27" s="2">
        <v>52</v>
      </c>
      <c r="U27" s="2">
        <v>61</v>
      </c>
      <c r="V27" s="2">
        <v>69</v>
      </c>
      <c r="W27" s="11">
        <v>10</v>
      </c>
      <c r="X27" s="11">
        <v>3</v>
      </c>
      <c r="Y27" s="11">
        <v>5</v>
      </c>
      <c r="Z27" s="11">
        <v>2</v>
      </c>
      <c r="AA27" s="2">
        <v>46</v>
      </c>
      <c r="AB27" s="2">
        <v>79</v>
      </c>
      <c r="AC27" s="2">
        <v>86</v>
      </c>
      <c r="AD27" s="2">
        <v>56</v>
      </c>
      <c r="AE27" s="2">
        <v>71</v>
      </c>
      <c r="AF27" s="2">
        <v>94</v>
      </c>
    </row>
    <row r="28" s="2" customFormat="1" ht="14.15" spans="1:32">
      <c r="A28" s="2" t="s">
        <v>46</v>
      </c>
      <c r="B28" s="2">
        <v>25</v>
      </c>
      <c r="C28" s="2" t="s">
        <v>28</v>
      </c>
      <c r="D28" s="2" t="s">
        <v>47</v>
      </c>
      <c r="E28" s="2">
        <v>2</v>
      </c>
      <c r="F28" s="6">
        <v>41853</v>
      </c>
      <c r="G28" s="2">
        <f ca="1" t="shared" si="3"/>
        <v>11</v>
      </c>
      <c r="H28" s="2" t="s">
        <v>30</v>
      </c>
      <c r="I28" s="2">
        <v>3</v>
      </c>
      <c r="J28" s="11">
        <v>1.41</v>
      </c>
      <c r="K28" s="11">
        <v>35.2</v>
      </c>
      <c r="L28" s="11">
        <f t="shared" si="4"/>
        <v>17.7053468135406</v>
      </c>
      <c r="M28" s="11">
        <v>6.47</v>
      </c>
      <c r="N28" s="11">
        <v>3.01</v>
      </c>
      <c r="O28" s="11">
        <v>2.83</v>
      </c>
      <c r="P28" s="11">
        <v>2.25</v>
      </c>
      <c r="Q28" s="2">
        <v>40</v>
      </c>
      <c r="R28" s="2">
        <v>40</v>
      </c>
      <c r="S28" s="2">
        <v>45</v>
      </c>
      <c r="T28" s="2">
        <v>40</v>
      </c>
      <c r="U28" s="2">
        <v>44</v>
      </c>
      <c r="V28" s="2">
        <v>50</v>
      </c>
      <c r="W28" s="11">
        <v>14.39</v>
      </c>
      <c r="X28" s="11">
        <v>4.4</v>
      </c>
      <c r="Y28" s="11">
        <v>4.1</v>
      </c>
      <c r="Z28" s="11">
        <v>3.03</v>
      </c>
      <c r="AA28" s="2">
        <v>50</v>
      </c>
      <c r="AB28" s="2">
        <v>96</v>
      </c>
      <c r="AC28" s="2">
        <v>94</v>
      </c>
      <c r="AD28" s="2">
        <v>55</v>
      </c>
      <c r="AE28" s="2">
        <v>92</v>
      </c>
      <c r="AF28" s="2">
        <v>100</v>
      </c>
    </row>
    <row r="29" s="2" customFormat="1" ht="14.15" spans="1:32">
      <c r="A29" s="2" t="s">
        <v>46</v>
      </c>
      <c r="B29" s="2">
        <v>26</v>
      </c>
      <c r="C29" s="2" t="s">
        <v>36</v>
      </c>
      <c r="D29" s="2" t="s">
        <v>42</v>
      </c>
      <c r="E29" s="2">
        <v>1</v>
      </c>
      <c r="F29" s="7">
        <v>41501</v>
      </c>
      <c r="G29" s="2">
        <f ca="1" t="shared" si="3"/>
        <v>12</v>
      </c>
      <c r="H29" s="2" t="s">
        <v>30</v>
      </c>
      <c r="I29" s="2">
        <v>3</v>
      </c>
      <c r="J29" s="11">
        <v>1.43</v>
      </c>
      <c r="K29" s="11">
        <v>56.65</v>
      </c>
      <c r="L29" s="11">
        <f t="shared" si="4"/>
        <v>27.7030661646046</v>
      </c>
      <c r="M29" s="11">
        <v>3.69</v>
      </c>
      <c r="N29" s="11">
        <v>3.21</v>
      </c>
      <c r="O29" s="11">
        <v>3.62</v>
      </c>
      <c r="P29" s="11">
        <v>2.34</v>
      </c>
      <c r="Q29" s="2">
        <v>28</v>
      </c>
      <c r="R29" s="2">
        <v>72</v>
      </c>
      <c r="S29" s="2">
        <v>50</v>
      </c>
      <c r="T29" s="2">
        <v>40</v>
      </c>
      <c r="U29" s="2">
        <v>68</v>
      </c>
      <c r="V29" s="2">
        <v>71</v>
      </c>
      <c r="W29" s="11">
        <v>5.82</v>
      </c>
      <c r="X29" s="11">
        <v>3.94</v>
      </c>
      <c r="Y29" s="11">
        <v>4.11</v>
      </c>
      <c r="Z29" s="11">
        <v>2.35</v>
      </c>
      <c r="AA29" s="2">
        <v>65</v>
      </c>
      <c r="AB29" s="2">
        <v>80</v>
      </c>
      <c r="AC29" s="2">
        <v>109</v>
      </c>
      <c r="AD29" s="2">
        <v>63</v>
      </c>
      <c r="AE29" s="2">
        <v>74</v>
      </c>
      <c r="AF29" s="2">
        <v>107</v>
      </c>
    </row>
    <row r="30" s="2" customFormat="1" ht="14.15" spans="1:32">
      <c r="A30" s="2" t="s">
        <v>46</v>
      </c>
      <c r="B30" s="2">
        <v>27</v>
      </c>
      <c r="C30" s="2" t="s">
        <v>36</v>
      </c>
      <c r="D30" s="2" t="s">
        <v>48</v>
      </c>
      <c r="E30" s="2">
        <v>1</v>
      </c>
      <c r="F30" s="7">
        <v>40739</v>
      </c>
      <c r="G30" s="2">
        <f ca="1" t="shared" si="3"/>
        <v>14</v>
      </c>
      <c r="H30" s="2" t="s">
        <v>30</v>
      </c>
      <c r="I30" s="2">
        <v>2</v>
      </c>
      <c r="J30" s="11">
        <v>1.55</v>
      </c>
      <c r="K30" s="11">
        <v>35.75</v>
      </c>
      <c r="L30" s="11">
        <f t="shared" si="4"/>
        <v>14.8803329864724</v>
      </c>
      <c r="M30" s="11">
        <v>3.49</v>
      </c>
      <c r="N30" s="11">
        <v>1.89</v>
      </c>
      <c r="O30" s="11">
        <v>2.15</v>
      </c>
      <c r="P30" s="11">
        <v>1.06</v>
      </c>
      <c r="Q30" s="2">
        <v>42</v>
      </c>
      <c r="R30" s="2">
        <v>54</v>
      </c>
      <c r="S30" s="2">
        <v>68</v>
      </c>
      <c r="T30" s="2">
        <v>30</v>
      </c>
      <c r="U30" s="2">
        <v>56</v>
      </c>
      <c r="V30" s="2">
        <v>60</v>
      </c>
      <c r="W30" s="11">
        <v>8.19</v>
      </c>
      <c r="X30" s="11">
        <v>1.67</v>
      </c>
      <c r="Y30" s="11">
        <v>3.47</v>
      </c>
      <c r="Z30" s="11">
        <v>2.19</v>
      </c>
      <c r="AA30" s="2">
        <v>66</v>
      </c>
      <c r="AB30" s="2">
        <v>100</v>
      </c>
      <c r="AC30" s="2">
        <v>105</v>
      </c>
      <c r="AD30" s="2">
        <v>72</v>
      </c>
      <c r="AE30" s="2">
        <v>104</v>
      </c>
      <c r="AF30" s="2">
        <v>108</v>
      </c>
    </row>
    <row r="31" s="2" customFormat="1" ht="14.15" spans="1:32">
      <c r="A31" s="2" t="s">
        <v>46</v>
      </c>
      <c r="B31" s="2">
        <v>28</v>
      </c>
      <c r="C31" s="2" t="s">
        <v>36</v>
      </c>
      <c r="D31" s="2" t="s">
        <v>43</v>
      </c>
      <c r="E31" s="2">
        <v>2</v>
      </c>
      <c r="F31" s="7">
        <v>41250</v>
      </c>
      <c r="G31" s="2">
        <f ca="1" t="shared" si="3"/>
        <v>13</v>
      </c>
      <c r="H31" s="2" t="s">
        <v>30</v>
      </c>
      <c r="I31" s="2">
        <v>2</v>
      </c>
      <c r="J31" s="11">
        <v>1.39</v>
      </c>
      <c r="K31" s="11">
        <v>33.2</v>
      </c>
      <c r="L31" s="11">
        <f t="shared" si="4"/>
        <v>17.1833756016769</v>
      </c>
      <c r="M31" s="11">
        <v>3.1</v>
      </c>
      <c r="N31" s="11">
        <v>3.07</v>
      </c>
      <c r="O31" s="11">
        <v>3.22</v>
      </c>
      <c r="P31" s="11">
        <v>1.21</v>
      </c>
      <c r="Q31" s="2">
        <v>42</v>
      </c>
      <c r="R31" s="2">
        <v>60</v>
      </c>
      <c r="S31" s="2">
        <v>60</v>
      </c>
      <c r="T31" s="2">
        <v>40</v>
      </c>
      <c r="U31" s="2">
        <v>65</v>
      </c>
      <c r="V31" s="2">
        <v>64</v>
      </c>
      <c r="W31" s="11">
        <v>5.52</v>
      </c>
      <c r="X31" s="11">
        <v>2.39</v>
      </c>
      <c r="Y31" s="11">
        <v>5.04</v>
      </c>
      <c r="Z31" s="11">
        <v>2.01</v>
      </c>
      <c r="AA31" s="2">
        <v>62</v>
      </c>
      <c r="AB31" s="2">
        <v>85</v>
      </c>
      <c r="AC31" s="2">
        <v>89</v>
      </c>
      <c r="AD31" s="2">
        <v>70</v>
      </c>
      <c r="AE31" s="2">
        <v>91</v>
      </c>
      <c r="AF31" s="2">
        <v>89</v>
      </c>
    </row>
    <row r="32" s="2" customFormat="1" ht="14.15" spans="1:32">
      <c r="A32" s="2" t="s">
        <v>46</v>
      </c>
      <c r="B32" s="2">
        <v>29</v>
      </c>
      <c r="C32" s="2" t="s">
        <v>40</v>
      </c>
      <c r="D32" s="2" t="s">
        <v>29</v>
      </c>
      <c r="E32" s="2">
        <v>1</v>
      </c>
      <c r="F32" s="7">
        <v>40992</v>
      </c>
      <c r="G32" s="2">
        <f ca="1" t="shared" si="3"/>
        <v>13</v>
      </c>
      <c r="H32" s="2" t="s">
        <v>30</v>
      </c>
      <c r="I32" s="2">
        <v>3</v>
      </c>
      <c r="J32" s="11">
        <v>1.39</v>
      </c>
      <c r="K32" s="11">
        <v>30.45</v>
      </c>
      <c r="L32" s="11">
        <f t="shared" si="4"/>
        <v>15.7600538274416</v>
      </c>
      <c r="M32" s="11">
        <v>13.61</v>
      </c>
      <c r="N32" s="11">
        <v>5.56</v>
      </c>
      <c r="O32" s="11">
        <v>3.18</v>
      </c>
      <c r="P32" s="11">
        <v>2.26</v>
      </c>
      <c r="Q32" s="2">
        <v>58</v>
      </c>
      <c r="R32" s="2">
        <v>68</v>
      </c>
      <c r="S32" s="2">
        <v>94</v>
      </c>
      <c r="T32" s="2">
        <v>48</v>
      </c>
      <c r="U32" s="2">
        <v>92</v>
      </c>
      <c r="V32" s="2">
        <v>86</v>
      </c>
      <c r="W32" s="11">
        <v>25</v>
      </c>
      <c r="X32" s="11">
        <v>10.22</v>
      </c>
      <c r="Y32" s="11">
        <v>7.72</v>
      </c>
      <c r="Z32" s="11">
        <v>5.03</v>
      </c>
      <c r="AA32" s="2">
        <v>82</v>
      </c>
      <c r="AB32" s="2">
        <v>116</v>
      </c>
      <c r="AC32" s="2">
        <v>120</v>
      </c>
      <c r="AD32" s="2">
        <v>68</v>
      </c>
      <c r="AE32" s="2">
        <v>114</v>
      </c>
      <c r="AF32" s="2">
        <v>124</v>
      </c>
    </row>
    <row r="33" s="2" customFormat="1" ht="14.15" spans="1:32">
      <c r="A33" s="2" t="s">
        <v>46</v>
      </c>
      <c r="B33" s="2">
        <v>30</v>
      </c>
      <c r="C33" s="2" t="s">
        <v>40</v>
      </c>
      <c r="D33" s="2" t="s">
        <v>42</v>
      </c>
      <c r="E33" s="2">
        <v>1</v>
      </c>
      <c r="F33" s="7">
        <v>40997</v>
      </c>
      <c r="G33" s="2">
        <f ca="1" t="shared" si="3"/>
        <v>13</v>
      </c>
      <c r="H33" s="2" t="s">
        <v>30</v>
      </c>
      <c r="I33" s="2">
        <v>3</v>
      </c>
      <c r="J33" s="11">
        <v>1.45</v>
      </c>
      <c r="K33" s="11">
        <v>47.9</v>
      </c>
      <c r="L33" s="11">
        <f t="shared" si="4"/>
        <v>22.782401902497</v>
      </c>
      <c r="M33" s="11">
        <v>9.22</v>
      </c>
      <c r="N33" s="11">
        <v>4.2</v>
      </c>
      <c r="O33" s="11">
        <v>3.24</v>
      </c>
      <c r="P33" s="11">
        <v>2.53</v>
      </c>
      <c r="Q33" s="2">
        <v>46</v>
      </c>
      <c r="R33" s="2">
        <v>56</v>
      </c>
      <c r="S33" s="2">
        <v>60</v>
      </c>
      <c r="T33" s="2">
        <v>70</v>
      </c>
      <c r="U33" s="2">
        <v>60</v>
      </c>
      <c r="V33" s="2">
        <v>78</v>
      </c>
      <c r="W33" s="11">
        <v>7</v>
      </c>
      <c r="X33" s="11">
        <v>3</v>
      </c>
      <c r="Y33" s="11">
        <v>2</v>
      </c>
      <c r="Z33" s="11">
        <v>1</v>
      </c>
      <c r="AA33" s="2">
        <v>48</v>
      </c>
      <c r="AB33" s="2">
        <v>64</v>
      </c>
      <c r="AC33" s="2">
        <v>72</v>
      </c>
      <c r="AD33" s="2">
        <v>44</v>
      </c>
      <c r="AE33" s="2">
        <v>66</v>
      </c>
      <c r="AF33" s="2">
        <v>90</v>
      </c>
    </row>
    <row r="34" s="2" customFormat="1" ht="14.15" spans="1:32">
      <c r="A34" s="2" t="s">
        <v>46</v>
      </c>
      <c r="B34" s="2">
        <v>31</v>
      </c>
      <c r="C34" s="2" t="s">
        <v>40</v>
      </c>
      <c r="D34" s="2" t="s">
        <v>38</v>
      </c>
      <c r="E34" s="2">
        <v>1</v>
      </c>
      <c r="F34" s="7">
        <v>41019</v>
      </c>
      <c r="G34" s="2">
        <f ca="1" t="shared" si="3"/>
        <v>13</v>
      </c>
      <c r="H34" s="2" t="s">
        <v>30</v>
      </c>
      <c r="I34" s="2">
        <v>3</v>
      </c>
      <c r="J34" s="11">
        <v>1.52</v>
      </c>
      <c r="K34" s="11">
        <v>33.4</v>
      </c>
      <c r="L34" s="11">
        <f t="shared" si="4"/>
        <v>14.4563711911357</v>
      </c>
      <c r="M34" s="11">
        <v>12.48</v>
      </c>
      <c r="N34" s="11">
        <v>5.54</v>
      </c>
      <c r="O34" s="11">
        <v>3.05</v>
      </c>
      <c r="P34" s="11">
        <v>3.21</v>
      </c>
      <c r="Q34" s="2">
        <v>36</v>
      </c>
      <c r="R34" s="2">
        <v>60</v>
      </c>
      <c r="S34" s="2">
        <v>64</v>
      </c>
      <c r="T34" s="2">
        <v>36</v>
      </c>
      <c r="U34" s="2">
        <v>58</v>
      </c>
      <c r="V34" s="2">
        <v>64</v>
      </c>
      <c r="W34" s="11">
        <v>21.51</v>
      </c>
      <c r="X34" s="11">
        <v>6.5</v>
      </c>
      <c r="Y34" s="11">
        <v>6.66</v>
      </c>
      <c r="Z34" s="11">
        <v>4.34</v>
      </c>
      <c r="AA34" s="2">
        <v>46</v>
      </c>
      <c r="AB34" s="2">
        <v>83</v>
      </c>
      <c r="AC34" s="2">
        <v>80</v>
      </c>
      <c r="AD34" s="2">
        <v>46</v>
      </c>
      <c r="AE34" s="2">
        <v>85</v>
      </c>
      <c r="AF34" s="2">
        <v>90</v>
      </c>
    </row>
    <row r="35" s="2" customFormat="1" ht="14.15" spans="1:32">
      <c r="A35" s="2" t="s">
        <v>46</v>
      </c>
      <c r="B35" s="2">
        <v>32</v>
      </c>
      <c r="C35" s="2" t="s">
        <v>40</v>
      </c>
      <c r="D35" s="2" t="s">
        <v>38</v>
      </c>
      <c r="E35" s="2">
        <v>1</v>
      </c>
      <c r="F35" s="7">
        <v>40595</v>
      </c>
      <c r="G35" s="2">
        <f ca="1" t="shared" si="3"/>
        <v>14</v>
      </c>
      <c r="H35" s="2" t="s">
        <v>30</v>
      </c>
      <c r="I35" s="12">
        <v>3</v>
      </c>
      <c r="J35" s="11">
        <v>1.6</v>
      </c>
      <c r="K35" s="11">
        <v>45.45</v>
      </c>
      <c r="L35" s="11">
        <f t="shared" si="4"/>
        <v>17.75390625</v>
      </c>
      <c r="M35" s="11">
        <v>11.84</v>
      </c>
      <c r="N35" s="11">
        <v>10.33</v>
      </c>
      <c r="O35" s="11">
        <v>4.31</v>
      </c>
      <c r="P35" s="11">
        <v>4.1</v>
      </c>
      <c r="Q35" s="2">
        <v>68</v>
      </c>
      <c r="R35" s="2">
        <v>100</v>
      </c>
      <c r="S35" s="2">
        <v>90</v>
      </c>
      <c r="T35" s="2">
        <v>54</v>
      </c>
      <c r="U35" s="2">
        <v>80</v>
      </c>
      <c r="V35" s="2">
        <v>90</v>
      </c>
      <c r="W35" s="11">
        <v>18.59</v>
      </c>
      <c r="X35" s="11">
        <v>9.19</v>
      </c>
      <c r="Y35" s="11">
        <v>3.5</v>
      </c>
      <c r="Z35" s="11">
        <v>3.41</v>
      </c>
      <c r="AA35" s="2">
        <v>56</v>
      </c>
      <c r="AB35" s="2">
        <v>93</v>
      </c>
      <c r="AC35" s="2">
        <v>78</v>
      </c>
      <c r="AD35" s="2">
        <v>44</v>
      </c>
      <c r="AE35" s="2">
        <v>81</v>
      </c>
      <c r="AF35" s="2">
        <v>80</v>
      </c>
    </row>
    <row r="36" s="2" customFormat="1" ht="14.15" spans="1:32">
      <c r="A36" s="2" t="s">
        <v>46</v>
      </c>
      <c r="B36" s="2">
        <v>33</v>
      </c>
      <c r="C36" s="2" t="s">
        <v>40</v>
      </c>
      <c r="D36" s="2" t="s">
        <v>39</v>
      </c>
      <c r="E36" s="2">
        <v>1</v>
      </c>
      <c r="F36" s="7">
        <v>39914</v>
      </c>
      <c r="G36" s="2">
        <f ca="1" t="shared" si="3"/>
        <v>16</v>
      </c>
      <c r="H36" s="2" t="s">
        <v>30</v>
      </c>
      <c r="I36" s="2">
        <v>3</v>
      </c>
      <c r="J36" s="11">
        <v>1.6</v>
      </c>
      <c r="K36" s="11">
        <v>53.2</v>
      </c>
      <c r="L36" s="11">
        <f t="shared" si="4"/>
        <v>20.78125</v>
      </c>
      <c r="M36" s="11">
        <v>11.99</v>
      </c>
      <c r="N36" s="11">
        <v>5.06</v>
      </c>
      <c r="O36" s="11">
        <v>6.68</v>
      </c>
      <c r="P36" s="11">
        <v>2.24</v>
      </c>
      <c r="Q36" s="2">
        <v>54</v>
      </c>
      <c r="R36" s="2">
        <v>46</v>
      </c>
      <c r="S36" s="2">
        <v>48</v>
      </c>
      <c r="T36" s="2">
        <v>46</v>
      </c>
      <c r="U36" s="2">
        <v>36</v>
      </c>
      <c r="V36" s="2">
        <v>40</v>
      </c>
      <c r="W36" s="11">
        <v>24.98</v>
      </c>
      <c r="X36" s="11">
        <v>5</v>
      </c>
      <c r="Y36" s="11">
        <v>4.11</v>
      </c>
      <c r="Z36" s="11">
        <v>3.06</v>
      </c>
      <c r="AA36" s="2">
        <v>52</v>
      </c>
      <c r="AB36" s="2">
        <v>80</v>
      </c>
      <c r="AC36" s="2">
        <v>86</v>
      </c>
      <c r="AD36" s="2">
        <v>56</v>
      </c>
      <c r="AE36" s="2">
        <v>83</v>
      </c>
      <c r="AF36" s="2">
        <v>93</v>
      </c>
    </row>
    <row r="37" s="2" customFormat="1" ht="14.15" spans="1:32">
      <c r="A37" s="2" t="s">
        <v>46</v>
      </c>
      <c r="B37" s="2">
        <v>34</v>
      </c>
      <c r="C37" s="2" t="s">
        <v>40</v>
      </c>
      <c r="D37" s="2" t="s">
        <v>39</v>
      </c>
      <c r="E37" s="2">
        <v>2</v>
      </c>
      <c r="F37" s="7">
        <v>40759</v>
      </c>
      <c r="G37" s="2">
        <f ca="1" t="shared" si="3"/>
        <v>14</v>
      </c>
      <c r="H37" s="2" t="s">
        <v>30</v>
      </c>
      <c r="I37" s="2">
        <v>2</v>
      </c>
      <c r="J37" s="11">
        <v>1.2</v>
      </c>
      <c r="K37" s="11">
        <v>30.55</v>
      </c>
      <c r="L37" s="11">
        <f t="shared" si="4"/>
        <v>21.2152777777778</v>
      </c>
      <c r="M37" s="11">
        <v>15</v>
      </c>
      <c r="N37" s="11">
        <v>9.74</v>
      </c>
      <c r="O37" s="11">
        <v>8.8</v>
      </c>
      <c r="P37" s="11">
        <v>2.1</v>
      </c>
      <c r="Q37" s="2">
        <v>22</v>
      </c>
      <c r="R37" s="2">
        <v>64</v>
      </c>
      <c r="S37" s="2">
        <v>56</v>
      </c>
      <c r="T37" s="2">
        <v>24</v>
      </c>
      <c r="U37" s="2">
        <v>60</v>
      </c>
      <c r="V37" s="2">
        <v>50</v>
      </c>
      <c r="W37" s="11">
        <v>23.69</v>
      </c>
      <c r="X37" s="11">
        <v>10.02</v>
      </c>
      <c r="Y37" s="11">
        <v>9.08</v>
      </c>
      <c r="Z37" s="11">
        <v>3.15</v>
      </c>
      <c r="AA37" s="2">
        <v>74</v>
      </c>
      <c r="AB37" s="2">
        <v>74</v>
      </c>
      <c r="AC37" s="2">
        <v>86</v>
      </c>
      <c r="AD37" s="2">
        <v>66</v>
      </c>
      <c r="AE37" s="2">
        <v>76</v>
      </c>
      <c r="AF37" s="2">
        <v>92</v>
      </c>
    </row>
    <row r="38" s="2" customFormat="1" ht="14.15" spans="1:32">
      <c r="A38" s="2" t="s">
        <v>46</v>
      </c>
      <c r="B38" s="2">
        <v>35</v>
      </c>
      <c r="C38" s="2" t="s">
        <v>40</v>
      </c>
      <c r="D38" s="2" t="s">
        <v>39</v>
      </c>
      <c r="E38" s="2">
        <v>2</v>
      </c>
      <c r="F38" s="7">
        <v>40880</v>
      </c>
      <c r="G38" s="2">
        <f ca="1" t="shared" si="3"/>
        <v>14</v>
      </c>
      <c r="H38" s="2" t="s">
        <v>30</v>
      </c>
      <c r="I38" s="2">
        <v>3</v>
      </c>
      <c r="J38" s="11">
        <v>1.59</v>
      </c>
      <c r="K38" s="11">
        <v>43.7</v>
      </c>
      <c r="L38" s="11">
        <f t="shared" si="4"/>
        <v>17.2857086349432</v>
      </c>
      <c r="M38" s="11">
        <v>10.68</v>
      </c>
      <c r="N38" s="11">
        <v>7.33</v>
      </c>
      <c r="O38" s="11">
        <v>7.31</v>
      </c>
      <c r="P38" s="11">
        <v>2.26</v>
      </c>
      <c r="Q38" s="2">
        <v>39</v>
      </c>
      <c r="R38" s="2">
        <v>44</v>
      </c>
      <c r="S38" s="2">
        <v>66</v>
      </c>
      <c r="T38" s="2">
        <v>44</v>
      </c>
      <c r="U38" s="2">
        <v>40</v>
      </c>
      <c r="V38" s="2">
        <v>56</v>
      </c>
      <c r="W38" s="11">
        <v>13.64</v>
      </c>
      <c r="X38" s="11">
        <v>4.3</v>
      </c>
      <c r="Y38" s="11">
        <v>4.1</v>
      </c>
      <c r="Z38" s="11">
        <v>3.01</v>
      </c>
      <c r="AA38" s="2">
        <v>72</v>
      </c>
      <c r="AB38" s="2">
        <v>67</v>
      </c>
      <c r="AC38" s="2">
        <v>90</v>
      </c>
      <c r="AD38" s="2">
        <v>80</v>
      </c>
      <c r="AE38" s="2">
        <v>76</v>
      </c>
      <c r="AF38" s="2">
        <v>104</v>
      </c>
    </row>
    <row r="39" s="3" customFormat="1" ht="7.7" spans="1:1">
      <c r="A39" s="3" t="s">
        <v>49</v>
      </c>
    </row>
    <row r="40" s="3" customFormat="1"/>
  </sheetData>
  <autoFilter xmlns:etc="http://www.wps.cn/officeDocument/2017/etCustomData" ref="E3:E39" etc:filterBottomFollowUsedRange="0">
    <extLst/>
  </autoFilter>
  <mergeCells count="9">
    <mergeCell ref="M1:V1"/>
    <mergeCell ref="W1:AF1"/>
    <mergeCell ref="M2:P2"/>
    <mergeCell ref="Q2:V2"/>
    <mergeCell ref="W2:Z2"/>
    <mergeCell ref="AA2:AF2"/>
    <mergeCell ref="A1:A3"/>
    <mergeCell ref="A39:XFD40"/>
    <mergeCell ref="B1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ID平衡前测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烨</dc:creator>
  <cp:lastModifiedBy>21125</cp:lastModifiedBy>
  <dcterms:created xsi:type="dcterms:W3CDTF">2015-06-05T18:17:00Z</dcterms:created>
  <dcterms:modified xsi:type="dcterms:W3CDTF">2025-03-09T01:32:34Z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EE72F6F12840450EB9EDB7E57C659C61_12</vt:lpwstr>
  </property>
  <property fmtid="{D5CDD505-2E9C-101B-9397-08002B2CF9AE}" pid="3" name="KSOProductBuildVer">
    <vt:lpwstr>2052-12.1.0.20305</vt:lpwstr>
  </property>
</Properties>
</file>