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My Advisies\สุธารทิพย์\MS#2 EPS\Peer J\"/>
    </mc:Choice>
  </mc:AlternateContent>
  <xr:revisionPtr revIDLastSave="0" documentId="13_ncr:1_{7AE32132-E3E3-4F0A-AEFB-EA61BAEE342B}" xr6:coauthVersionLast="47" xr6:coauthVersionMax="47" xr10:uidLastSave="{00000000-0000-0000-0000-000000000000}"/>
  <bookViews>
    <workbookView xWindow="195" yWindow="-16320" windowWidth="29040" windowHeight="15720" xr2:uid="{393CADA2-BC97-40A0-A51E-D64351415B62}"/>
  </bookViews>
  <sheets>
    <sheet name="Supplementary Table 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5" i="1" l="1"/>
  <c r="O45" i="1"/>
  <c r="K45" i="1"/>
  <c r="J45" i="1"/>
  <c r="F45" i="1"/>
  <c r="E45" i="1"/>
  <c r="P44" i="1"/>
  <c r="O44" i="1"/>
  <c r="K44" i="1"/>
  <c r="J44" i="1"/>
  <c r="F44" i="1"/>
  <c r="E44" i="1"/>
  <c r="P43" i="1"/>
  <c r="O43" i="1"/>
  <c r="K43" i="1"/>
  <c r="J43" i="1"/>
  <c r="F43" i="1"/>
  <c r="E43" i="1"/>
  <c r="P42" i="1"/>
  <c r="O42" i="1"/>
  <c r="K42" i="1"/>
  <c r="J42" i="1"/>
  <c r="F42" i="1"/>
  <c r="E42" i="1"/>
  <c r="P39" i="1"/>
  <c r="O39" i="1"/>
  <c r="K39" i="1"/>
  <c r="J39" i="1"/>
  <c r="F39" i="1"/>
  <c r="E39" i="1"/>
  <c r="P38" i="1"/>
  <c r="O38" i="1"/>
  <c r="K38" i="1"/>
  <c r="J38" i="1"/>
  <c r="F38" i="1"/>
  <c r="E38" i="1"/>
  <c r="P37" i="1"/>
  <c r="O37" i="1"/>
  <c r="K37" i="1"/>
  <c r="J37" i="1"/>
  <c r="F37" i="1"/>
  <c r="E37" i="1"/>
  <c r="P36" i="1"/>
  <c r="O36" i="1"/>
  <c r="K36" i="1"/>
  <c r="J36" i="1"/>
  <c r="F36" i="1"/>
  <c r="E36" i="1"/>
  <c r="P32" i="1"/>
  <c r="P33" i="1"/>
  <c r="P31" i="1"/>
  <c r="O32" i="1"/>
  <c r="O33" i="1"/>
  <c r="O31" i="1"/>
  <c r="P27" i="1"/>
  <c r="P28" i="1"/>
  <c r="P26" i="1"/>
  <c r="O27" i="1"/>
  <c r="O28" i="1"/>
  <c r="O26" i="1"/>
  <c r="P6" i="1"/>
  <c r="P7" i="1"/>
  <c r="P5" i="1"/>
  <c r="O6" i="1"/>
  <c r="O7" i="1"/>
  <c r="O5" i="1"/>
  <c r="P22" i="1"/>
  <c r="P23" i="1"/>
  <c r="P21" i="1"/>
  <c r="O22" i="1"/>
  <c r="O23" i="1"/>
  <c r="O21" i="1"/>
  <c r="P17" i="1"/>
  <c r="P18" i="1"/>
  <c r="P16" i="1"/>
  <c r="O17" i="1"/>
  <c r="O18" i="1"/>
  <c r="O16" i="1"/>
  <c r="P11" i="1"/>
  <c r="P12" i="1"/>
  <c r="P13" i="1"/>
  <c r="P10" i="1"/>
  <c r="O11" i="1"/>
  <c r="O12" i="1"/>
  <c r="O13" i="1"/>
  <c r="O10" i="1"/>
  <c r="K32" i="1"/>
  <c r="K33" i="1"/>
  <c r="K31" i="1"/>
  <c r="J32" i="1"/>
  <c r="J33" i="1"/>
  <c r="J31" i="1"/>
  <c r="K27" i="1"/>
  <c r="K28" i="1"/>
  <c r="K26" i="1"/>
  <c r="J27" i="1"/>
  <c r="J28" i="1"/>
  <c r="J26" i="1"/>
  <c r="K6" i="1"/>
  <c r="K7" i="1"/>
  <c r="K5" i="1"/>
  <c r="J6" i="1"/>
  <c r="J7" i="1"/>
  <c r="J5" i="1"/>
  <c r="K22" i="1"/>
  <c r="K23" i="1"/>
  <c r="K21" i="1"/>
  <c r="J22" i="1"/>
  <c r="J23" i="1"/>
  <c r="J21" i="1"/>
  <c r="K17" i="1"/>
  <c r="K18" i="1"/>
  <c r="K16" i="1"/>
  <c r="J17" i="1"/>
  <c r="J18" i="1"/>
  <c r="J16" i="1"/>
  <c r="K11" i="1"/>
  <c r="K12" i="1"/>
  <c r="K13" i="1"/>
  <c r="K10" i="1"/>
  <c r="J11" i="1"/>
  <c r="J12" i="1"/>
  <c r="J13" i="1"/>
  <c r="J10" i="1"/>
  <c r="F32" i="1"/>
  <c r="F33" i="1"/>
  <c r="F31" i="1"/>
  <c r="E32" i="1"/>
  <c r="E33" i="1"/>
  <c r="E31" i="1"/>
  <c r="F27" i="1"/>
  <c r="F28" i="1"/>
  <c r="F26" i="1"/>
  <c r="E27" i="1"/>
  <c r="E28" i="1"/>
  <c r="E26" i="1"/>
  <c r="F6" i="1"/>
  <c r="F7" i="1"/>
  <c r="F5" i="1"/>
  <c r="E6" i="1"/>
  <c r="E7" i="1"/>
  <c r="E5" i="1"/>
  <c r="F22" i="1"/>
  <c r="F23" i="1"/>
  <c r="F21" i="1"/>
  <c r="E22" i="1"/>
  <c r="E23" i="1"/>
  <c r="E21" i="1"/>
  <c r="F17" i="1"/>
  <c r="F18" i="1"/>
  <c r="F16" i="1"/>
  <c r="E17" i="1"/>
  <c r="E18" i="1"/>
  <c r="E16" i="1"/>
  <c r="F11" i="1"/>
  <c r="F12" i="1"/>
  <c r="F13" i="1"/>
  <c r="F10" i="1"/>
  <c r="E11" i="1"/>
  <c r="E12" i="1"/>
  <c r="E13" i="1"/>
  <c r="E10" i="1"/>
</calcChain>
</file>

<file path=xl/sharedStrings.xml><?xml version="1.0" encoding="utf-8"?>
<sst xmlns="http://schemas.openxmlformats.org/spreadsheetml/2006/main" count="210" uniqueCount="20">
  <si>
    <r>
      <t>Supplementary Table 1</t>
    </r>
    <r>
      <rPr>
        <sz val="12"/>
        <color theme="1"/>
        <rFont val="Times New Roman"/>
        <family val="1"/>
      </rPr>
      <t xml:space="preserve"> - Raw data</t>
    </r>
  </si>
  <si>
    <t>The data were calculated from triplicates within a single experiment, and the experiments were performed on three independent occasions (total samples, n =9).</t>
  </si>
  <si>
    <t>Carbon to nitrogen ratio</t>
  </si>
  <si>
    <t>exp. 1</t>
  </si>
  <si>
    <t>exp. 2</t>
  </si>
  <si>
    <t>exp.3</t>
  </si>
  <si>
    <t>Day</t>
  </si>
  <si>
    <t>BHI</t>
  </si>
  <si>
    <t>LB</t>
  </si>
  <si>
    <t>MVBM</t>
  </si>
  <si>
    <t>Dry weight of biofilm (g/L)</t>
  </si>
  <si>
    <t>Dry weight of EPS (g/L)</t>
  </si>
  <si>
    <t>Percentage of EPS in biofilm (%)</t>
  </si>
  <si>
    <t>Days</t>
  </si>
  <si>
    <t>SD</t>
  </si>
  <si>
    <t>Mean</t>
  </si>
  <si>
    <t>Total carbon in EPS (mg/mL)</t>
  </si>
  <si>
    <t>Total nitrogen in EPS (mg/mL)</t>
  </si>
  <si>
    <t>Total organic carbon in culture media (mg/mL)</t>
  </si>
  <si>
    <t>Total Kjeldahl nitrogen in culture media (mg/mL)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</si>
</sst>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00"/>
    <numFmt numFmtId="165" formatCode="#,##0.00_ ;\-#,##0.00\ "/>
    <numFmt numFmtId="166" formatCode="0.0000"/>
  </numFmts>
  <fonts count="5" x14ac:knownFonts="1">
    <font>
      <sz val="12"/>
      <color theme="1"/>
      <name val="Aptos Narrow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7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164" fontId="2" fillId="0" borderId="8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2" fillId="0" borderId="9" xfId="0" applyNumberFormat="1" applyFont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164" fontId="2" fillId="2" borderId="0" xfId="0" applyNumberFormat="1" applyFont="1" applyFill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7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164" fontId="2" fillId="0" borderId="11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2" xfId="0" applyFont="1" applyBorder="1"/>
    <xf numFmtId="43" fontId="2" fillId="2" borderId="6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43" fontId="2" fillId="2" borderId="7" xfId="1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2" fillId="0" borderId="14" xfId="1" applyFont="1" applyBorder="1" applyAlignment="1">
      <alignment horizontal="center" vertical="center"/>
    </xf>
    <xf numFmtId="43" fontId="2" fillId="0" borderId="15" xfId="1" applyFont="1" applyBorder="1" applyAlignment="1">
      <alignment horizontal="center" vertical="center"/>
    </xf>
    <xf numFmtId="43" fontId="2" fillId="0" borderId="16" xfId="1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65" fontId="2" fillId="0" borderId="8" xfId="1" applyNumberFormat="1" applyFont="1" applyBorder="1" applyAlignment="1">
      <alignment horizontal="center" vertical="center"/>
    </xf>
    <xf numFmtId="165" fontId="2" fillId="0" borderId="0" xfId="1" applyNumberFormat="1" applyFont="1" applyBorder="1" applyAlignment="1">
      <alignment horizontal="center" vertical="center"/>
    </xf>
    <xf numFmtId="165" fontId="2" fillId="0" borderId="9" xfId="1" applyNumberFormat="1" applyFont="1" applyBorder="1" applyAlignment="1">
      <alignment horizontal="center" vertical="center"/>
    </xf>
    <xf numFmtId="165" fontId="2" fillId="0" borderId="4" xfId="1" applyNumberFormat="1" applyFont="1" applyBorder="1" applyAlignment="1">
      <alignment horizontal="center" vertical="center"/>
    </xf>
    <xf numFmtId="4" fontId="2" fillId="0" borderId="8" xfId="1" applyNumberFormat="1" applyFont="1" applyBorder="1" applyAlignment="1">
      <alignment horizontal="center" vertical="center"/>
    </xf>
    <xf numFmtId="4" fontId="2" fillId="0" borderId="0" xfId="1" applyNumberFormat="1" applyFont="1" applyBorder="1" applyAlignment="1">
      <alignment horizontal="center" vertical="center"/>
    </xf>
    <xf numFmtId="4" fontId="2" fillId="0" borderId="9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horizontal="center" vertical="center"/>
    </xf>
    <xf numFmtId="4" fontId="2" fillId="0" borderId="1" xfId="1" applyNumberFormat="1" applyFont="1" applyBorder="1" applyAlignment="1">
      <alignment horizontal="center" vertical="center"/>
    </xf>
    <xf numFmtId="4" fontId="2" fillId="0" borderId="11" xfId="1" applyNumberFormat="1" applyFont="1" applyBorder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0" fontId="1" fillId="0" borderId="7" xfId="0" applyFont="1" applyBorder="1"/>
    <xf numFmtId="166" fontId="2" fillId="0" borderId="8" xfId="0" applyNumberFormat="1" applyFont="1" applyBorder="1" applyAlignment="1">
      <alignment horizontal="center" vertical="center"/>
    </xf>
    <xf numFmtId="166" fontId="2" fillId="0" borderId="0" xfId="0" applyNumberFormat="1" applyFont="1" applyAlignment="1">
      <alignment horizontal="center" vertical="center"/>
    </xf>
    <xf numFmtId="166" fontId="2" fillId="0" borderId="9" xfId="0" applyNumberFormat="1" applyFont="1" applyBorder="1" applyAlignment="1">
      <alignment horizontal="center" vertical="center"/>
    </xf>
    <xf numFmtId="166" fontId="2" fillId="0" borderId="4" xfId="0" applyNumberFormat="1" applyFont="1" applyBorder="1" applyAlignment="1">
      <alignment horizontal="center" vertical="center"/>
    </xf>
    <xf numFmtId="166" fontId="2" fillId="0" borderId="10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66" fontId="2" fillId="0" borderId="11" xfId="0" applyNumberFormat="1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344F9-6531-42B8-9C63-86D9940748F5}">
  <sheetPr>
    <pageSetUpPr fitToPage="1"/>
  </sheetPr>
  <dimension ref="A1:P45"/>
  <sheetViews>
    <sheetView tabSelected="1" topLeftCell="A16" zoomScale="90" zoomScaleNormal="90" zoomScaleSheetLayoutView="80" workbookViewId="0">
      <selection activeCell="A40" sqref="A40"/>
    </sheetView>
  </sheetViews>
  <sheetFormatPr defaultColWidth="10.83203125" defaultRowHeight="15.5" x14ac:dyDescent="0.35"/>
  <cols>
    <col min="1" max="1" width="44.1640625" style="3" customWidth="1"/>
    <col min="2" max="4" width="13.58203125" style="49" bestFit="1" customWidth="1"/>
    <col min="5" max="6" width="13.5" style="49" customWidth="1"/>
    <col min="7" max="9" width="13.58203125" style="49" bestFit="1" customWidth="1"/>
    <col min="10" max="11" width="13.5" style="49" customWidth="1"/>
    <col min="12" max="14" width="14.58203125" style="49" bestFit="1" customWidth="1"/>
    <col min="15" max="15" width="11.25" style="4" bestFit="1" customWidth="1"/>
    <col min="16" max="16" width="10.9140625" style="4" bestFit="1" customWidth="1"/>
    <col min="17" max="16384" width="10.83203125" style="3"/>
  </cols>
  <sheetData>
    <row r="1" spans="1:16" s="2" customFormat="1" x14ac:dyDescent="0.35">
      <c r="A1" s="1" t="s">
        <v>0</v>
      </c>
      <c r="B1" s="48" t="s">
        <v>1</v>
      </c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"/>
      <c r="P1" s="4"/>
    </row>
    <row r="2" spans="1:16" s="2" customFormat="1" ht="16" thickBot="1" x14ac:dyDescent="0.4">
      <c r="A2" s="1"/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"/>
      <c r="P2" s="4"/>
    </row>
    <row r="3" spans="1:16" x14ac:dyDescent="0.35">
      <c r="A3" s="62" t="s">
        <v>12</v>
      </c>
      <c r="B3" s="28" t="s">
        <v>3</v>
      </c>
      <c r="C3" s="23" t="s">
        <v>4</v>
      </c>
      <c r="D3" s="23" t="s">
        <v>5</v>
      </c>
      <c r="E3" s="23"/>
      <c r="F3" s="27"/>
      <c r="G3" s="23" t="s">
        <v>3</v>
      </c>
      <c r="H3" s="23" t="s">
        <v>4</v>
      </c>
      <c r="I3" s="23" t="s">
        <v>5</v>
      </c>
      <c r="J3" s="23"/>
      <c r="K3" s="23"/>
      <c r="L3" s="28" t="s">
        <v>3</v>
      </c>
      <c r="M3" s="23" t="s">
        <v>4</v>
      </c>
      <c r="N3" s="23" t="s">
        <v>5</v>
      </c>
      <c r="O3" s="23"/>
      <c r="P3" s="25"/>
    </row>
    <row r="4" spans="1:16" x14ac:dyDescent="0.35">
      <c r="A4" s="4" t="s">
        <v>13</v>
      </c>
      <c r="B4" s="15" t="s">
        <v>7</v>
      </c>
      <c r="C4" s="16" t="s">
        <v>7</v>
      </c>
      <c r="D4" s="16" t="s">
        <v>7</v>
      </c>
      <c r="E4" s="16" t="s">
        <v>15</v>
      </c>
      <c r="F4" s="17" t="s">
        <v>14</v>
      </c>
      <c r="G4" s="16" t="s">
        <v>8</v>
      </c>
      <c r="H4" s="16" t="s">
        <v>8</v>
      </c>
      <c r="I4" s="16" t="s">
        <v>8</v>
      </c>
      <c r="J4" s="16" t="s">
        <v>15</v>
      </c>
      <c r="K4" s="16" t="s">
        <v>14</v>
      </c>
      <c r="L4" s="15" t="s">
        <v>9</v>
      </c>
      <c r="M4" s="16" t="s">
        <v>9</v>
      </c>
      <c r="N4" s="16" t="s">
        <v>9</v>
      </c>
      <c r="O4" s="16" t="s">
        <v>15</v>
      </c>
      <c r="P4" s="20" t="s">
        <v>14</v>
      </c>
    </row>
    <row r="5" spans="1:16" x14ac:dyDescent="0.35">
      <c r="A5" s="4">
        <v>2</v>
      </c>
      <c r="B5" s="15">
        <v>46.864931846344312</v>
      </c>
      <c r="C5" s="16">
        <v>49.251639833031788</v>
      </c>
      <c r="D5" s="16">
        <v>44.094533029604712</v>
      </c>
      <c r="E5" s="16">
        <f>AVERAGE(B5:D5)</f>
        <v>46.737034902993607</v>
      </c>
      <c r="F5" s="17">
        <f>STDEV(B5:D5)</f>
        <v>2.580931201442088</v>
      </c>
      <c r="G5" s="16">
        <v>64.346774193550885</v>
      </c>
      <c r="H5" s="16">
        <v>68.584337349404422</v>
      </c>
      <c r="I5" s="16">
        <v>67.872340425535981</v>
      </c>
      <c r="J5" s="16">
        <f>AVERAGE(G5:I5)</f>
        <v>66.934483989497096</v>
      </c>
      <c r="K5" s="16">
        <f>STDEV(G5:I5)</f>
        <v>2.2691223845192914</v>
      </c>
      <c r="L5" s="15">
        <v>36.026490066225534</v>
      </c>
      <c r="M5" s="16">
        <v>38.61439588689116</v>
      </c>
      <c r="N5" s="16">
        <v>32.734806629829343</v>
      </c>
      <c r="O5" s="16">
        <f>AVERAGE(L5:N5)</f>
        <v>35.791897527648679</v>
      </c>
      <c r="P5" s="20">
        <f>STDEV(L5:N5)</f>
        <v>2.9468063564316762</v>
      </c>
    </row>
    <row r="6" spans="1:16" x14ac:dyDescent="0.35">
      <c r="A6" s="4">
        <v>4</v>
      </c>
      <c r="B6" s="15">
        <v>57.445095168368233</v>
      </c>
      <c r="C6" s="16">
        <v>57.246199117216946</v>
      </c>
      <c r="D6" s="16">
        <v>57.037845705973787</v>
      </c>
      <c r="E6" s="16">
        <f t="shared" ref="E6:E7" si="0">AVERAGE(B6:D6)</f>
        <v>57.243046663852986</v>
      </c>
      <c r="F6" s="17">
        <f t="shared" ref="F6:F7" si="1">STDEV(B6:D6)</f>
        <v>0.20364303235514924</v>
      </c>
      <c r="G6" s="16">
        <v>71.805343511442175</v>
      </c>
      <c r="H6" s="16">
        <v>70.801354401817093</v>
      </c>
      <c r="I6" s="16">
        <v>70.610399397134699</v>
      </c>
      <c r="J6" s="16">
        <f t="shared" ref="J6:J7" si="2">AVERAGE(G6:I6)</f>
        <v>71.072365770131327</v>
      </c>
      <c r="K6" s="16">
        <f t="shared" ref="K6:K7" si="3">STDEV(G6:I6)</f>
        <v>0.64191761963368954</v>
      </c>
      <c r="L6" s="15">
        <v>43.402142161634785</v>
      </c>
      <c r="M6" s="16">
        <v>43.067853705488957</v>
      </c>
      <c r="N6" s="16">
        <v>42.652031049094184</v>
      </c>
      <c r="O6" s="16">
        <f t="shared" ref="O6:O7" si="4">AVERAGE(L6:N6)</f>
        <v>43.040675638739309</v>
      </c>
      <c r="P6" s="20">
        <f t="shared" ref="P6:P7" si="5">STDEV(L6:N6)</f>
        <v>0.3757933684532111</v>
      </c>
    </row>
    <row r="7" spans="1:16" ht="16" thickBot="1" x14ac:dyDescent="0.4">
      <c r="A7" s="5">
        <v>6</v>
      </c>
      <c r="B7" s="18">
        <v>54.553461696027107</v>
      </c>
      <c r="C7" s="19">
        <v>63.449351896302851</v>
      </c>
      <c r="D7" s="19">
        <v>62.950265572184009</v>
      </c>
      <c r="E7" s="19">
        <f t="shared" si="0"/>
        <v>60.317693054837981</v>
      </c>
      <c r="F7" s="29">
        <f t="shared" si="1"/>
        <v>4.9982040932873755</v>
      </c>
      <c r="G7" s="19">
        <v>70.899486007989196</v>
      </c>
      <c r="H7" s="19">
        <v>72.300524170063341</v>
      </c>
      <c r="I7" s="19">
        <v>72.677752293575324</v>
      </c>
      <c r="J7" s="19">
        <f t="shared" si="2"/>
        <v>71.959254157209287</v>
      </c>
      <c r="K7" s="19">
        <f t="shared" si="3"/>
        <v>0.93696673466464386</v>
      </c>
      <c r="L7" s="18">
        <v>47.828922847558161</v>
      </c>
      <c r="M7" s="19">
        <v>48.51781652767302</v>
      </c>
      <c r="N7" s="19">
        <v>48.593155893537663</v>
      </c>
      <c r="O7" s="19">
        <f t="shared" si="4"/>
        <v>48.313298422922948</v>
      </c>
      <c r="P7" s="30">
        <f t="shared" si="5"/>
        <v>0.42116953655232225</v>
      </c>
    </row>
    <row r="8" spans="1:16" x14ac:dyDescent="0.35">
      <c r="A8" s="9" t="s">
        <v>2</v>
      </c>
      <c r="B8" s="11" t="s">
        <v>3</v>
      </c>
      <c r="C8" s="7" t="s">
        <v>4</v>
      </c>
      <c r="D8" s="7" t="s">
        <v>5</v>
      </c>
      <c r="E8" s="7"/>
      <c r="F8" s="12"/>
      <c r="G8" s="7" t="s">
        <v>3</v>
      </c>
      <c r="H8" s="7" t="s">
        <v>4</v>
      </c>
      <c r="I8" s="7" t="s">
        <v>5</v>
      </c>
      <c r="J8" s="7"/>
      <c r="K8" s="7"/>
      <c r="L8" s="11" t="s">
        <v>3</v>
      </c>
      <c r="M8" s="7" t="s">
        <v>4</v>
      </c>
      <c r="N8" s="7" t="s">
        <v>5</v>
      </c>
      <c r="O8" s="7"/>
      <c r="P8" s="8"/>
    </row>
    <row r="9" spans="1:16" x14ac:dyDescent="0.35">
      <c r="A9" s="4" t="s">
        <v>13</v>
      </c>
      <c r="B9" s="13" t="s">
        <v>7</v>
      </c>
      <c r="C9" s="4" t="s">
        <v>7</v>
      </c>
      <c r="D9" s="4" t="s">
        <v>7</v>
      </c>
      <c r="E9" s="4" t="s">
        <v>15</v>
      </c>
      <c r="F9" s="14" t="s">
        <v>14</v>
      </c>
      <c r="G9" s="4" t="s">
        <v>8</v>
      </c>
      <c r="H9" s="4" t="s">
        <v>8</v>
      </c>
      <c r="I9" s="4" t="s">
        <v>8</v>
      </c>
      <c r="J9" s="4" t="s">
        <v>15</v>
      </c>
      <c r="K9" s="4" t="s">
        <v>14</v>
      </c>
      <c r="L9" s="13" t="s">
        <v>9</v>
      </c>
      <c r="M9" s="4" t="s">
        <v>9</v>
      </c>
      <c r="N9" s="4" t="s">
        <v>9</v>
      </c>
      <c r="O9" s="4" t="s">
        <v>15</v>
      </c>
      <c r="P9" s="6" t="s">
        <v>14</v>
      </c>
    </row>
    <row r="10" spans="1:16" x14ac:dyDescent="0.35">
      <c r="A10" s="4">
        <v>0</v>
      </c>
      <c r="B10" s="15">
        <v>8.4656084656084722</v>
      </c>
      <c r="C10" s="16">
        <v>8.7189805499664708</v>
      </c>
      <c r="D10" s="16">
        <v>8.3632019115890071</v>
      </c>
      <c r="E10" s="16">
        <f>AVERAGE(B10:D10)</f>
        <v>8.5159303090546512</v>
      </c>
      <c r="F10" s="17">
        <f>STDEV(B10:D10)</f>
        <v>0.18314973608306603</v>
      </c>
      <c r="G10" s="16">
        <v>14.38289601554909</v>
      </c>
      <c r="H10" s="16">
        <v>12.368583797155248</v>
      </c>
      <c r="I10" s="16">
        <v>10.125889436234273</v>
      </c>
      <c r="J10" s="16">
        <f>AVERAGE(G10:I10)</f>
        <v>12.292456416312872</v>
      </c>
      <c r="K10" s="16">
        <f>STDEV(G10:I10)</f>
        <v>2.1295240753905036</v>
      </c>
      <c r="L10" s="15">
        <v>103.17460317460325</v>
      </c>
      <c r="M10" s="16">
        <v>93.441150044923702</v>
      </c>
      <c r="N10" s="16">
        <v>98.831985624438587</v>
      </c>
      <c r="O10" s="16">
        <f>AVERAGE(L10:N10)</f>
        <v>98.482579614655165</v>
      </c>
      <c r="P10" s="20">
        <f>STDEV(L10:N10)</f>
        <v>4.876124575589893</v>
      </c>
    </row>
    <row r="11" spans="1:16" x14ac:dyDescent="0.35">
      <c r="A11" s="4">
        <v>2</v>
      </c>
      <c r="B11" s="15">
        <v>21.618463336254766</v>
      </c>
      <c r="C11" s="16">
        <v>22.302591922845107</v>
      </c>
      <c r="D11" s="16">
        <v>21.618463336254766</v>
      </c>
      <c r="E11" s="16">
        <f t="shared" ref="E11:E13" si="6">AVERAGE(B11:D11)</f>
        <v>21.846506198451547</v>
      </c>
      <c r="F11" s="17">
        <f t="shared" ref="F11:F13" si="7">STDEV(B11:D11)</f>
        <v>0.39498182362825113</v>
      </c>
      <c r="G11" s="16">
        <v>9.8430433625964433</v>
      </c>
      <c r="H11" s="16">
        <v>18.766127140511411</v>
      </c>
      <c r="I11" s="16">
        <v>12.90772719344149</v>
      </c>
      <c r="J11" s="16">
        <f t="shared" ref="J11:J13" si="8">AVERAGE(G11:I11)</f>
        <v>13.83896589884978</v>
      </c>
      <c r="K11" s="16">
        <f t="shared" ref="K11:K13" si="9">STDEV(G11:I11)</f>
        <v>4.5338460683795008</v>
      </c>
      <c r="L11" s="15">
        <v>251.70068027210871</v>
      </c>
      <c r="M11" s="16">
        <v>129.25170068027188</v>
      </c>
      <c r="N11" s="16">
        <v>190.47619047619105</v>
      </c>
      <c r="O11" s="16">
        <f t="shared" ref="O11:O13" si="10">AVERAGE(L11:N11)</f>
        <v>190.47619047619057</v>
      </c>
      <c r="P11" s="20">
        <f t="shared" ref="P11:P13" si="11">STDEV(L11:N11)</f>
        <v>61.224489795918359</v>
      </c>
    </row>
    <row r="12" spans="1:16" x14ac:dyDescent="0.35">
      <c r="A12" s="4">
        <v>4</v>
      </c>
      <c r="B12" s="15">
        <v>24.642024642024666</v>
      </c>
      <c r="C12" s="16">
        <v>27.52976190476193</v>
      </c>
      <c r="D12" s="16">
        <v>27.52976190476193</v>
      </c>
      <c r="E12" s="16">
        <f t="shared" si="6"/>
        <v>26.567182817182839</v>
      </c>
      <c r="F12" s="17">
        <f t="shared" si="7"/>
        <v>1.6672358859902725</v>
      </c>
      <c r="G12" s="16">
        <v>20.728291316526626</v>
      </c>
      <c r="H12" s="16">
        <v>14.202172096908978</v>
      </c>
      <c r="I12" s="16">
        <v>13.398515299655996</v>
      </c>
      <c r="J12" s="16">
        <f t="shared" si="8"/>
        <v>16.109659571030534</v>
      </c>
      <c r="K12" s="16">
        <f t="shared" si="9"/>
        <v>4.0199857539947663</v>
      </c>
      <c r="L12" s="15">
        <v>358.78787878787909</v>
      </c>
      <c r="M12" s="16">
        <v>329.69696969696952</v>
      </c>
      <c r="N12" s="16">
        <v>387.87878787878856</v>
      </c>
      <c r="O12" s="16">
        <f t="shared" si="10"/>
        <v>358.78787878787904</v>
      </c>
      <c r="P12" s="20">
        <f t="shared" si="11"/>
        <v>29.09090909090952</v>
      </c>
    </row>
    <row r="13" spans="1:16" ht="16" thickBot="1" x14ac:dyDescent="0.4">
      <c r="A13" s="5">
        <v>6</v>
      </c>
      <c r="B13" s="18">
        <v>14.765596160945025</v>
      </c>
      <c r="C13" s="16">
        <v>7.5585789871504305</v>
      </c>
      <c r="D13" s="16">
        <v>11.042097998619758</v>
      </c>
      <c r="E13" s="16">
        <f t="shared" si="6"/>
        <v>11.122091048905071</v>
      </c>
      <c r="F13" s="17">
        <f t="shared" si="7"/>
        <v>3.6041744272319822</v>
      </c>
      <c r="G13" s="16">
        <v>10.582010582010597</v>
      </c>
      <c r="H13" s="16">
        <v>12.025012025012062</v>
      </c>
      <c r="I13" s="16">
        <v>12.780869923727089</v>
      </c>
      <c r="J13" s="16">
        <f t="shared" si="8"/>
        <v>11.795964176916582</v>
      </c>
      <c r="K13" s="16">
        <f t="shared" si="9"/>
        <v>1.11718073233535</v>
      </c>
      <c r="L13" s="15">
        <v>440.47619047619094</v>
      </c>
      <c r="M13" s="16">
        <v>440.47619047619094</v>
      </c>
      <c r="N13" s="16">
        <v>369.04761904761972</v>
      </c>
      <c r="O13" s="16">
        <f t="shared" si="10"/>
        <v>416.6666666666672</v>
      </c>
      <c r="P13" s="20">
        <f t="shared" si="11"/>
        <v>41.239304942116</v>
      </c>
    </row>
    <row r="14" spans="1:16" x14ac:dyDescent="0.35">
      <c r="A14" s="10" t="s">
        <v>10</v>
      </c>
      <c r="B14" s="21" t="s">
        <v>3</v>
      </c>
      <c r="C14" s="23" t="s">
        <v>4</v>
      </c>
      <c r="D14" s="23" t="s">
        <v>5</v>
      </c>
      <c r="E14" s="23"/>
      <c r="F14" s="27"/>
      <c r="G14" s="23" t="s">
        <v>3</v>
      </c>
      <c r="H14" s="23" t="s">
        <v>4</v>
      </c>
      <c r="I14" s="23" t="s">
        <v>5</v>
      </c>
      <c r="J14" s="23"/>
      <c r="K14" s="23"/>
      <c r="L14" s="28" t="s">
        <v>3</v>
      </c>
      <c r="M14" s="23" t="s">
        <v>4</v>
      </c>
      <c r="N14" s="23" t="s">
        <v>5</v>
      </c>
      <c r="O14" s="23"/>
      <c r="P14" s="25"/>
    </row>
    <row r="15" spans="1:16" x14ac:dyDescent="0.35">
      <c r="A15" s="4" t="s">
        <v>13</v>
      </c>
      <c r="B15" s="15" t="s">
        <v>7</v>
      </c>
      <c r="C15" s="16" t="s">
        <v>7</v>
      </c>
      <c r="D15" s="16" t="s">
        <v>7</v>
      </c>
      <c r="E15" s="16" t="s">
        <v>15</v>
      </c>
      <c r="F15" s="17" t="s">
        <v>14</v>
      </c>
      <c r="G15" s="16" t="s">
        <v>8</v>
      </c>
      <c r="H15" s="16" t="s">
        <v>8</v>
      </c>
      <c r="I15" s="16" t="s">
        <v>8</v>
      </c>
      <c r="J15" s="16" t="s">
        <v>15</v>
      </c>
      <c r="K15" s="16" t="s">
        <v>14</v>
      </c>
      <c r="L15" s="15" t="s">
        <v>9</v>
      </c>
      <c r="M15" s="16" t="s">
        <v>9</v>
      </c>
      <c r="N15" s="16" t="s">
        <v>9</v>
      </c>
      <c r="O15" s="16" t="s">
        <v>15</v>
      </c>
      <c r="P15" s="20" t="s">
        <v>14</v>
      </c>
    </row>
    <row r="16" spans="1:16" x14ac:dyDescent="0.35">
      <c r="A16" s="4">
        <v>2</v>
      </c>
      <c r="B16" s="63">
        <v>0.32280000000000086</v>
      </c>
      <c r="C16" s="64">
        <v>0.33540000000002124</v>
      </c>
      <c r="D16" s="64">
        <v>0.35120000000006257</v>
      </c>
      <c r="E16" s="64">
        <f>AVERAGE(B16:D16)</f>
        <v>0.33646666666669489</v>
      </c>
      <c r="F16" s="65">
        <f>STDEV(B16:D16)</f>
        <v>1.4230015226071291E-2</v>
      </c>
      <c r="G16" s="64">
        <v>0.24799999999999048</v>
      </c>
      <c r="H16" s="64">
        <v>0.23239999999997707</v>
      </c>
      <c r="I16" s="64">
        <v>0.23499999999998522</v>
      </c>
      <c r="J16" s="64">
        <f>AVERAGE(G16:I16)</f>
        <v>0.23846666666665092</v>
      </c>
      <c r="K16" s="64">
        <f>STDEV(G16:I16)</f>
        <v>8.3578306595331834E-3</v>
      </c>
      <c r="L16" s="63">
        <v>0.36239999999999384</v>
      </c>
      <c r="M16" s="64">
        <v>0.38899999999998158</v>
      </c>
      <c r="N16" s="64">
        <v>0.39820000000005962</v>
      </c>
      <c r="O16" s="64">
        <f>AVERAGE(L16:N16)</f>
        <v>0.3832000000000117</v>
      </c>
      <c r="P16" s="66">
        <f>STDEV(L16:N16)</f>
        <v>1.8591395859400006E-2</v>
      </c>
    </row>
    <row r="17" spans="1:16" x14ac:dyDescent="0.35">
      <c r="A17" s="4">
        <v>4</v>
      </c>
      <c r="B17" s="63">
        <v>0.40980000000004679</v>
      </c>
      <c r="C17" s="64">
        <v>0.4077999999999804</v>
      </c>
      <c r="D17" s="64">
        <v>0.41219999999995593</v>
      </c>
      <c r="E17" s="64">
        <f t="shared" ref="E17:E18" si="12">AVERAGE(B17:D17)</f>
        <v>0.40993333333332771</v>
      </c>
      <c r="F17" s="65">
        <f t="shared" ref="F17:F18" si="13">STDEV(B17:D17)</f>
        <v>2.2030282188998458E-3</v>
      </c>
      <c r="G17" s="64">
        <v>0.26200000000002888</v>
      </c>
      <c r="H17" s="64">
        <v>0.26579999999995607</v>
      </c>
      <c r="I17" s="64">
        <v>0.26540000000000674</v>
      </c>
      <c r="J17" s="64">
        <f t="shared" ref="J17:J18" si="14">AVERAGE(G17:I17)</f>
        <v>0.26439999999999725</v>
      </c>
      <c r="K17" s="64">
        <f t="shared" ref="K17:K18" si="15">STDEV(G17:I17)</f>
        <v>2.0880613017524026E-3</v>
      </c>
      <c r="L17" s="63">
        <v>0.41080000000000894</v>
      </c>
      <c r="M17" s="64">
        <v>0.41559999999996927</v>
      </c>
      <c r="N17" s="64">
        <v>0.41998000000003083</v>
      </c>
      <c r="O17" s="64">
        <f t="shared" ref="O17:O18" si="16">AVERAGE(L17:N17)</f>
        <v>0.41546000000000305</v>
      </c>
      <c r="P17" s="66">
        <f t="shared" ref="P17:P18" si="17">STDEV(L17:N17)</f>
        <v>4.5916010279741645E-3</v>
      </c>
    </row>
    <row r="18" spans="1:16" ht="16" thickBot="1" x14ac:dyDescent="0.4">
      <c r="A18" s="5">
        <v>6</v>
      </c>
      <c r="B18" s="67">
        <v>0.48819999999999197</v>
      </c>
      <c r="C18" s="68">
        <v>0.41660000000000252</v>
      </c>
      <c r="D18" s="68">
        <v>0.41420000000002233</v>
      </c>
      <c r="E18" s="68">
        <f t="shared" si="12"/>
        <v>0.43966666666667226</v>
      </c>
      <c r="F18" s="69">
        <f t="shared" si="13"/>
        <v>4.2048226280454647E-2</v>
      </c>
      <c r="G18" s="68">
        <v>0.35020000000002938</v>
      </c>
      <c r="H18" s="68">
        <v>0.34340000000000259</v>
      </c>
      <c r="I18" s="68">
        <v>0.34880000000001132</v>
      </c>
      <c r="J18" s="68">
        <f t="shared" si="14"/>
        <v>0.34746666666668108</v>
      </c>
      <c r="K18" s="68">
        <f t="shared" si="15"/>
        <v>3.5907288025438769E-3</v>
      </c>
      <c r="L18" s="67">
        <v>0.53660000000000707</v>
      </c>
      <c r="M18" s="68">
        <v>0.52759999999999252</v>
      </c>
      <c r="N18" s="68">
        <v>0.52599999999998204</v>
      </c>
      <c r="O18" s="68">
        <f t="shared" si="16"/>
        <v>0.53006666666666058</v>
      </c>
      <c r="P18" s="66">
        <f t="shared" si="17"/>
        <v>5.7143095237719693E-3</v>
      </c>
    </row>
    <row r="19" spans="1:16" x14ac:dyDescent="0.35">
      <c r="A19" s="10" t="s">
        <v>11</v>
      </c>
      <c r="B19" s="21" t="s">
        <v>3</v>
      </c>
      <c r="C19" s="22" t="s">
        <v>4</v>
      </c>
      <c r="D19" s="22" t="s">
        <v>5</v>
      </c>
      <c r="E19" s="22"/>
      <c r="F19" s="24"/>
      <c r="G19" s="22" t="s">
        <v>3</v>
      </c>
      <c r="H19" s="22" t="s">
        <v>4</v>
      </c>
      <c r="I19" s="22" t="s">
        <v>5</v>
      </c>
      <c r="J19" s="22"/>
      <c r="K19" s="22"/>
      <c r="L19" s="21" t="s">
        <v>3</v>
      </c>
      <c r="M19" s="22" t="s">
        <v>4</v>
      </c>
      <c r="N19" s="22" t="s">
        <v>5</v>
      </c>
      <c r="O19" s="22"/>
      <c r="P19" s="26"/>
    </row>
    <row r="20" spans="1:16" x14ac:dyDescent="0.35">
      <c r="A20" s="4" t="s">
        <v>6</v>
      </c>
      <c r="B20" s="15" t="s">
        <v>7</v>
      </c>
      <c r="C20" s="16" t="s">
        <v>7</v>
      </c>
      <c r="D20" s="16" t="s">
        <v>7</v>
      </c>
      <c r="E20" s="16" t="s">
        <v>15</v>
      </c>
      <c r="F20" s="17" t="s">
        <v>14</v>
      </c>
      <c r="G20" s="16" t="s">
        <v>8</v>
      </c>
      <c r="H20" s="16" t="s">
        <v>8</v>
      </c>
      <c r="I20" s="16" t="s">
        <v>8</v>
      </c>
      <c r="J20" s="16" t="s">
        <v>15</v>
      </c>
      <c r="K20" s="16" t="s">
        <v>14</v>
      </c>
      <c r="L20" s="15" t="s">
        <v>9</v>
      </c>
      <c r="M20" s="16" t="s">
        <v>9</v>
      </c>
      <c r="N20" s="16" t="s">
        <v>9</v>
      </c>
      <c r="O20" s="16" t="s">
        <v>15</v>
      </c>
      <c r="P20" s="20" t="s">
        <v>14</v>
      </c>
    </row>
    <row r="21" spans="1:16" x14ac:dyDescent="0.35">
      <c r="A21" s="4">
        <v>2</v>
      </c>
      <c r="B21" s="63">
        <v>0.15127999999999986</v>
      </c>
      <c r="C21" s="64">
        <v>0.16518999999999906</v>
      </c>
      <c r="D21" s="64">
        <v>0.15485999999999933</v>
      </c>
      <c r="E21" s="64">
        <f>AVERAGE(B21:D21)</f>
        <v>0.15710999999999942</v>
      </c>
      <c r="F21" s="65">
        <f>STDEV(B21:D21)</f>
        <v>7.222804164588344E-3</v>
      </c>
      <c r="G21" s="64">
        <v>0.15958000000000006</v>
      </c>
      <c r="H21" s="64">
        <v>0.15939000000000014</v>
      </c>
      <c r="I21" s="64">
        <v>0.15949999999999953</v>
      </c>
      <c r="J21" s="64">
        <f>AVERAGE(G21:I21)</f>
        <v>0.15948999999999991</v>
      </c>
      <c r="K21" s="64">
        <f>STDEV(G21:I21)</f>
        <v>9.5393920141621208E-5</v>
      </c>
      <c r="L21" s="63">
        <v>0.13055999999999912</v>
      </c>
      <c r="M21" s="64">
        <v>0.15020999999999951</v>
      </c>
      <c r="N21" s="64">
        <v>0.13034999999999997</v>
      </c>
      <c r="O21" s="64">
        <f>AVERAGE(L21:N21)</f>
        <v>0.13703999999999952</v>
      </c>
      <c r="P21" s="66">
        <f>STDEV(L21:N21)</f>
        <v>1.1406037874739828E-2</v>
      </c>
    </row>
    <row r="22" spans="1:16" x14ac:dyDescent="0.35">
      <c r="A22" s="4">
        <v>4</v>
      </c>
      <c r="B22" s="63">
        <v>0.2354099999999999</v>
      </c>
      <c r="C22" s="64">
        <v>0.23344999999999949</v>
      </c>
      <c r="D22" s="64">
        <v>0.23510999999999882</v>
      </c>
      <c r="E22" s="64">
        <f t="shared" ref="E22:E23" si="18">AVERAGE(B22:D22)</f>
        <v>0.23465666666666607</v>
      </c>
      <c r="F22" s="65">
        <f t="shared" ref="F22:F23" si="19">STDEV(B22:D22)</f>
        <v>1.0557146078999451E-3</v>
      </c>
      <c r="G22" s="64">
        <v>0.18812999999999924</v>
      </c>
      <c r="H22" s="64">
        <v>0.18818999999999875</v>
      </c>
      <c r="I22" s="64">
        <v>0.18740000000000023</v>
      </c>
      <c r="J22" s="64">
        <f t="shared" ref="J22:J23" si="20">AVERAGE(G22:I22)</f>
        <v>0.18790666666666608</v>
      </c>
      <c r="K22" s="64">
        <f t="shared" ref="K22:K23" si="21">STDEV(G22:I22)</f>
        <v>4.3981056528088439E-4</v>
      </c>
      <c r="L22" s="63">
        <v>0.17829599999999957</v>
      </c>
      <c r="M22" s="64">
        <v>0.17898999999999887</v>
      </c>
      <c r="N22" s="64">
        <v>0.1791299999999989</v>
      </c>
      <c r="O22" s="64">
        <f t="shared" ref="O22:O23" si="22">AVERAGE(L22:N22)</f>
        <v>0.17880533333333246</v>
      </c>
      <c r="P22" s="66">
        <f t="shared" ref="P22:P23" si="23">STDEV(L22:N22)</f>
        <v>4.4661541994538145E-4</v>
      </c>
    </row>
    <row r="23" spans="1:16" ht="16" thickBot="1" x14ac:dyDescent="0.4">
      <c r="A23" s="5">
        <v>6</v>
      </c>
      <c r="B23" s="63">
        <v>0.26632999999999996</v>
      </c>
      <c r="C23" s="64">
        <v>0.26432999999999929</v>
      </c>
      <c r="D23" s="64">
        <v>0.26074000000000019</v>
      </c>
      <c r="E23" s="64">
        <f t="shared" si="18"/>
        <v>0.26379999999999981</v>
      </c>
      <c r="F23" s="65">
        <f t="shared" si="19"/>
        <v>2.8324371131587221E-3</v>
      </c>
      <c r="G23" s="64">
        <v>0.24828999999999901</v>
      </c>
      <c r="H23" s="64">
        <v>0.24827999999999939</v>
      </c>
      <c r="I23" s="64">
        <v>0.25349999999999895</v>
      </c>
      <c r="J23" s="64">
        <f t="shared" si="20"/>
        <v>0.25002333333333243</v>
      </c>
      <c r="K23" s="64">
        <f t="shared" si="21"/>
        <v>3.0108858054287702E-3</v>
      </c>
      <c r="L23" s="63">
        <v>0.25665000000000049</v>
      </c>
      <c r="M23" s="64">
        <v>0.25597999999999921</v>
      </c>
      <c r="N23" s="64">
        <v>0.25559999999999938</v>
      </c>
      <c r="O23" s="64">
        <f t="shared" si="22"/>
        <v>0.25607666666666634</v>
      </c>
      <c r="P23" s="66">
        <f t="shared" si="23"/>
        <v>5.3163270529001886E-4</v>
      </c>
    </row>
    <row r="24" spans="1:16" x14ac:dyDescent="0.35">
      <c r="A24" s="10" t="s">
        <v>16</v>
      </c>
      <c r="B24" s="28" t="s">
        <v>3</v>
      </c>
      <c r="C24" s="23" t="s">
        <v>4</v>
      </c>
      <c r="D24" s="23" t="s">
        <v>5</v>
      </c>
      <c r="E24" s="23"/>
      <c r="F24" s="27"/>
      <c r="G24" s="23" t="s">
        <v>3</v>
      </c>
      <c r="H24" s="23" t="s">
        <v>4</v>
      </c>
      <c r="I24" s="23" t="s">
        <v>5</v>
      </c>
      <c r="J24" s="23"/>
      <c r="K24" s="23"/>
      <c r="L24" s="28" t="s">
        <v>3</v>
      </c>
      <c r="M24" s="23" t="s">
        <v>4</v>
      </c>
      <c r="N24" s="23" t="s">
        <v>5</v>
      </c>
      <c r="O24" s="23"/>
      <c r="P24" s="25"/>
    </row>
    <row r="25" spans="1:16" x14ac:dyDescent="0.35">
      <c r="A25" s="4" t="s">
        <v>13</v>
      </c>
      <c r="B25" s="15" t="s">
        <v>7</v>
      </c>
      <c r="C25" s="16" t="s">
        <v>7</v>
      </c>
      <c r="D25" s="16" t="s">
        <v>7</v>
      </c>
      <c r="E25" s="16" t="s">
        <v>15</v>
      </c>
      <c r="F25" s="17" t="s">
        <v>14</v>
      </c>
      <c r="G25" s="16" t="s">
        <v>8</v>
      </c>
      <c r="H25" s="16" t="s">
        <v>8</v>
      </c>
      <c r="I25" s="16" t="s">
        <v>8</v>
      </c>
      <c r="J25" s="16" t="s">
        <v>15</v>
      </c>
      <c r="K25" s="16" t="s">
        <v>14</v>
      </c>
      <c r="L25" s="15" t="s">
        <v>9</v>
      </c>
      <c r="M25" s="16" t="s">
        <v>9</v>
      </c>
      <c r="N25" s="16" t="s">
        <v>9</v>
      </c>
      <c r="O25" s="16" t="s">
        <v>15</v>
      </c>
      <c r="P25" s="20" t="s">
        <v>14</v>
      </c>
    </row>
    <row r="26" spans="1:16" x14ac:dyDescent="0.35">
      <c r="A26" s="4">
        <v>2</v>
      </c>
      <c r="B26" s="15">
        <v>4.3058013765978371</v>
      </c>
      <c r="C26" s="16">
        <v>4.3647984267453293</v>
      </c>
      <c r="D26" s="16">
        <v>4.9842674532940023</v>
      </c>
      <c r="E26" s="16">
        <f>AVERAGE(B26:D26)</f>
        <v>4.5516224188790559</v>
      </c>
      <c r="F26" s="17">
        <f>STDEV(B26:D26)</f>
        <v>0.37584100007111898</v>
      </c>
      <c r="G26" s="16">
        <v>3.705998033431662</v>
      </c>
      <c r="H26" s="16">
        <v>4.109144542772861</v>
      </c>
      <c r="I26" s="16">
        <v>3.4503441494591938</v>
      </c>
      <c r="J26" s="16">
        <f>AVERAGE(G26:I26)</f>
        <v>3.7551622418879056</v>
      </c>
      <c r="K26" s="16">
        <f>STDEV(G26:I26)</f>
        <v>0.33214052613676548</v>
      </c>
      <c r="L26" s="15">
        <v>3.0176991150442478</v>
      </c>
      <c r="M26" s="16">
        <v>3.1258603736479844</v>
      </c>
      <c r="N26" s="16">
        <v>3.0865290068829894</v>
      </c>
      <c r="O26" s="16">
        <f>AVERAGE(L26:N26)</f>
        <v>3.0766961651917408</v>
      </c>
      <c r="P26" s="20">
        <f>STDEV(L26:N26)</f>
        <v>5.4746945553884256E-2</v>
      </c>
    </row>
    <row r="27" spans="1:16" x14ac:dyDescent="0.35">
      <c r="A27" s="4">
        <v>4</v>
      </c>
      <c r="B27" s="15">
        <v>10.775811209439526</v>
      </c>
      <c r="C27" s="16">
        <v>10.933136676499508</v>
      </c>
      <c r="D27" s="16">
        <v>10.933136676499508</v>
      </c>
      <c r="E27" s="16">
        <f t="shared" ref="E27:E28" si="24">AVERAGE(B27:D27)</f>
        <v>10.88069485414618</v>
      </c>
      <c r="F27" s="17">
        <f t="shared" ref="F27:F28" si="25">STDEV(B27:D27)</f>
        <v>9.0831900757464196E-2</v>
      </c>
      <c r="G27" s="16">
        <v>6.6853490658800387</v>
      </c>
      <c r="H27" s="16">
        <v>4.531956735496558</v>
      </c>
      <c r="I27" s="16">
        <v>4.4827925270403153</v>
      </c>
      <c r="J27" s="16">
        <f t="shared" ref="J27:J28" si="26">AVERAGE(G27:I27)</f>
        <v>5.2333661094723043</v>
      </c>
      <c r="K27" s="16">
        <f t="shared" ref="K27:K28" si="27">STDEV(G27:I27)</f>
        <v>1.2576943822416455</v>
      </c>
      <c r="L27" s="15">
        <v>6.9311701081612593</v>
      </c>
      <c r="M27" s="16">
        <v>6.0855457227138645</v>
      </c>
      <c r="N27" s="16">
        <v>6.2920353982300874</v>
      </c>
      <c r="O27" s="16">
        <f t="shared" ref="O27:O28" si="28">AVERAGE(L27:N27)</f>
        <v>6.4362504097017377</v>
      </c>
      <c r="P27" s="20">
        <f t="shared" ref="P27:P28" si="29">STDEV(L27:N27)</f>
        <v>0.44087257508961369</v>
      </c>
    </row>
    <row r="28" spans="1:16" ht="16" thickBot="1" x14ac:dyDescent="0.4">
      <c r="A28" s="5">
        <v>6</v>
      </c>
      <c r="B28" s="15">
        <v>32.870206489675518</v>
      </c>
      <c r="C28" s="16">
        <v>32.840707964601769</v>
      </c>
      <c r="D28" s="16">
        <v>33.578171091445427</v>
      </c>
      <c r="E28" s="16">
        <f t="shared" si="24"/>
        <v>33.09636184857424</v>
      </c>
      <c r="F28" s="17">
        <f t="shared" si="25"/>
        <v>0.41751964101400402</v>
      </c>
      <c r="G28" s="16">
        <v>33.991150442477874</v>
      </c>
      <c r="H28" s="16">
        <v>34.197640117994098</v>
      </c>
      <c r="I28" s="16">
        <v>34.197640117994098</v>
      </c>
      <c r="J28" s="16">
        <f t="shared" si="26"/>
        <v>34.128810226155359</v>
      </c>
      <c r="K28" s="16">
        <f t="shared" si="27"/>
        <v>0.11921686974417027</v>
      </c>
      <c r="L28" s="15">
        <v>33.509341199606688</v>
      </c>
      <c r="M28" s="16">
        <v>33.568338249754177</v>
      </c>
      <c r="N28" s="16">
        <v>33.479842674532939</v>
      </c>
      <c r="O28" s="16">
        <f t="shared" si="28"/>
        <v>33.51917404129793</v>
      </c>
      <c r="P28" s="20">
        <f t="shared" si="29"/>
        <v>4.5059741346664225E-2</v>
      </c>
    </row>
    <row r="29" spans="1:16" x14ac:dyDescent="0.35">
      <c r="A29" s="10" t="s">
        <v>17</v>
      </c>
      <c r="B29" s="28" t="s">
        <v>3</v>
      </c>
      <c r="C29" s="23" t="s">
        <v>4</v>
      </c>
      <c r="D29" s="23" t="s">
        <v>5</v>
      </c>
      <c r="E29" s="23"/>
      <c r="F29" s="27"/>
      <c r="G29" s="23" t="s">
        <v>3</v>
      </c>
      <c r="H29" s="23" t="s">
        <v>4</v>
      </c>
      <c r="I29" s="23" t="s">
        <v>5</v>
      </c>
      <c r="J29" s="23"/>
      <c r="K29" s="23"/>
      <c r="L29" s="28" t="s">
        <v>3</v>
      </c>
      <c r="M29" s="23" t="s">
        <v>4</v>
      </c>
      <c r="N29" s="23" t="s">
        <v>5</v>
      </c>
      <c r="O29" s="23"/>
      <c r="P29" s="25"/>
    </row>
    <row r="30" spans="1:16" x14ac:dyDescent="0.35">
      <c r="A30" s="4" t="s">
        <v>13</v>
      </c>
      <c r="B30" s="15" t="s">
        <v>7</v>
      </c>
      <c r="C30" s="16" t="s">
        <v>7</v>
      </c>
      <c r="D30" s="16" t="s">
        <v>7</v>
      </c>
      <c r="E30" s="16" t="s">
        <v>15</v>
      </c>
      <c r="F30" s="17" t="s">
        <v>14</v>
      </c>
      <c r="G30" s="16" t="s">
        <v>8</v>
      </c>
      <c r="H30" s="16" t="s">
        <v>8</v>
      </c>
      <c r="I30" s="16" t="s">
        <v>8</v>
      </c>
      <c r="J30" s="16" t="s">
        <v>15</v>
      </c>
      <c r="K30" s="16" t="s">
        <v>14</v>
      </c>
      <c r="L30" s="15" t="s">
        <v>9</v>
      </c>
      <c r="M30" s="16" t="s">
        <v>9</v>
      </c>
      <c r="N30" s="16" t="s">
        <v>9</v>
      </c>
      <c r="O30" s="16" t="s">
        <v>15</v>
      </c>
      <c r="P30" s="20" t="s">
        <v>14</v>
      </c>
    </row>
    <row r="31" spans="1:16" x14ac:dyDescent="0.35">
      <c r="A31" s="4">
        <v>2</v>
      </c>
      <c r="B31" s="15">
        <v>8.2677042376000003</v>
      </c>
      <c r="C31" s="16">
        <v>8.257125073400001</v>
      </c>
      <c r="D31" s="16">
        <v>8.5451250176000002</v>
      </c>
      <c r="E31" s="16">
        <f>AVERAGE(B31:D31)</f>
        <v>8.3566514428666672</v>
      </c>
      <c r="F31" s="17">
        <f>STDEV(B31:D31)</f>
        <v>0.16330859119582042</v>
      </c>
      <c r="G31" s="16">
        <v>2.0768683150000005</v>
      </c>
      <c r="H31" s="16">
        <v>2.0183958504000001</v>
      </c>
      <c r="I31" s="16">
        <v>1.4603654400000001</v>
      </c>
      <c r="J31" s="16">
        <f>AVERAGE(G31:I31)</f>
        <v>1.8518765351333337</v>
      </c>
      <c r="K31" s="16">
        <f>STDEV(G31:I31)</f>
        <v>0.34031670615542126</v>
      </c>
      <c r="L31" s="15">
        <v>0.84890984459999996</v>
      </c>
      <c r="M31" s="16">
        <v>0.8454316744</v>
      </c>
      <c r="N31" s="16">
        <v>0.76066492939999997</v>
      </c>
      <c r="O31" s="16">
        <f>AVERAGE(L31:N31)</f>
        <v>0.8183354827999999</v>
      </c>
      <c r="P31" s="20">
        <f>STDEV(L31:N31)</f>
        <v>4.9974433104155683E-2</v>
      </c>
    </row>
    <row r="32" spans="1:16" x14ac:dyDescent="0.35">
      <c r="A32" s="4">
        <v>4</v>
      </c>
      <c r="B32" s="15">
        <v>9.3146426056000013</v>
      </c>
      <c r="C32" s="16">
        <v>9.4498714600000007</v>
      </c>
      <c r="D32" s="16">
        <v>9.2250285000000005</v>
      </c>
      <c r="E32" s="16">
        <f t="shared" ref="E32:E33" si="30">AVERAGE(B32:D32)</f>
        <v>9.3298475218666681</v>
      </c>
      <c r="F32" s="17">
        <f t="shared" ref="F32:F33" si="31">STDEV(B32:D32)</f>
        <v>0.11319002285713023</v>
      </c>
      <c r="G32" s="16">
        <v>2.5799157704000004</v>
      </c>
      <c r="H32" s="16">
        <v>2.296360875</v>
      </c>
      <c r="I32" s="16">
        <v>2.3076181965999996</v>
      </c>
      <c r="J32" s="16">
        <f t="shared" ref="J32:J33" si="32">AVERAGE(G32:I32)</f>
        <v>2.3946316140000001</v>
      </c>
      <c r="K32" s="16">
        <f t="shared" ref="K32:K33" si="33">STDEV(G32:I32)</f>
        <v>0.16055947739715123</v>
      </c>
      <c r="L32" s="15">
        <v>1.4558574574000005</v>
      </c>
      <c r="M32" s="16">
        <v>0.70862191499999994</v>
      </c>
      <c r="N32" s="16">
        <v>0.69905567759999998</v>
      </c>
      <c r="O32" s="16">
        <f t="shared" ref="O32:O33" si="34">AVERAGE(L32:N32)</f>
        <v>0.95451168333333358</v>
      </c>
      <c r="P32" s="20">
        <f t="shared" ref="P32:P33" si="35">STDEV(L32:N32)</f>
        <v>0.43420452220742378</v>
      </c>
    </row>
    <row r="33" spans="1:16" ht="16" thickBot="1" x14ac:dyDescent="0.4">
      <c r="A33" s="5">
        <v>6</v>
      </c>
      <c r="B33" s="18">
        <v>10.423612026399999</v>
      </c>
      <c r="C33" s="19">
        <v>11.5946125</v>
      </c>
      <c r="D33" s="19">
        <v>9.5519291614000004</v>
      </c>
      <c r="E33" s="19">
        <f t="shared" si="30"/>
        <v>10.523384562599999</v>
      </c>
      <c r="F33" s="29">
        <f t="shared" si="31"/>
        <v>1.0249901095539145</v>
      </c>
      <c r="G33" s="19">
        <v>2.4913968974</v>
      </c>
      <c r="H33" s="19">
        <v>3.0130279743999999</v>
      </c>
      <c r="I33" s="19">
        <v>2.7553465086000006</v>
      </c>
      <c r="J33" s="19">
        <f t="shared" si="32"/>
        <v>2.7532571267999999</v>
      </c>
      <c r="K33" s="19">
        <f t="shared" si="33"/>
        <v>0.26082181515409053</v>
      </c>
      <c r="L33" s="18">
        <v>1.2182838464000001</v>
      </c>
      <c r="M33" s="19">
        <v>1.2059108653999999</v>
      </c>
      <c r="N33" s="19">
        <v>1.2937938536000002</v>
      </c>
      <c r="O33" s="19">
        <f t="shared" si="34"/>
        <v>1.2393295218000002</v>
      </c>
      <c r="P33" s="30">
        <f t="shared" si="35"/>
        <v>4.7571475103490017E-2</v>
      </c>
    </row>
    <row r="34" spans="1:16" x14ac:dyDescent="0.35">
      <c r="A34" s="31" t="s">
        <v>18</v>
      </c>
      <c r="B34" s="11" t="s">
        <v>3</v>
      </c>
      <c r="C34" s="7" t="s">
        <v>4</v>
      </c>
      <c r="D34" s="12" t="s">
        <v>5</v>
      </c>
      <c r="E34" s="7"/>
      <c r="F34" s="7"/>
      <c r="G34" s="11" t="s">
        <v>3</v>
      </c>
      <c r="H34" s="7" t="s">
        <v>4</v>
      </c>
      <c r="I34" s="12" t="s">
        <v>5</v>
      </c>
      <c r="J34" s="7"/>
      <c r="K34" s="7"/>
      <c r="L34" s="11" t="s">
        <v>3</v>
      </c>
      <c r="M34" s="7" t="s">
        <v>4</v>
      </c>
      <c r="N34" s="12" t="s">
        <v>5</v>
      </c>
      <c r="O34" s="7"/>
      <c r="P34" s="8"/>
    </row>
    <row r="35" spans="1:16" x14ac:dyDescent="0.35">
      <c r="A35" s="32" t="s">
        <v>13</v>
      </c>
      <c r="B35" s="33" t="s">
        <v>7</v>
      </c>
      <c r="C35" s="34" t="s">
        <v>7</v>
      </c>
      <c r="D35" s="35" t="s">
        <v>7</v>
      </c>
      <c r="E35" s="34" t="s">
        <v>15</v>
      </c>
      <c r="F35" s="34" t="s">
        <v>14</v>
      </c>
      <c r="G35" s="33" t="s">
        <v>8</v>
      </c>
      <c r="H35" s="34" t="s">
        <v>8</v>
      </c>
      <c r="I35" s="35" t="s">
        <v>8</v>
      </c>
      <c r="J35" s="34" t="s">
        <v>15</v>
      </c>
      <c r="K35" s="34" t="s">
        <v>14</v>
      </c>
      <c r="L35" s="33" t="s">
        <v>9</v>
      </c>
      <c r="M35" s="34" t="s">
        <v>9</v>
      </c>
      <c r="N35" s="35" t="s">
        <v>9</v>
      </c>
      <c r="O35" s="34" t="s">
        <v>15</v>
      </c>
      <c r="P35" s="36" t="s">
        <v>14</v>
      </c>
    </row>
    <row r="36" spans="1:16" x14ac:dyDescent="0.35">
      <c r="A36" s="37">
        <v>0</v>
      </c>
      <c r="B36" s="50">
        <v>27733.333333333354</v>
      </c>
      <c r="C36" s="51">
        <v>27733.333333333354</v>
      </c>
      <c r="D36" s="52">
        <v>26133.333333333332</v>
      </c>
      <c r="E36" s="51">
        <f>AVERAGE(B36:D36)</f>
        <v>27200.000000000015</v>
      </c>
      <c r="F36" s="51">
        <f>STDEV(B36:D36)</f>
        <v>923.76043070341382</v>
      </c>
      <c r="G36" s="50">
        <v>19733.33333333335</v>
      </c>
      <c r="H36" s="51">
        <v>21333.333333333372</v>
      </c>
      <c r="I36" s="52">
        <v>19733.33333333335</v>
      </c>
      <c r="J36" s="51">
        <f>AVERAGE(G36:I36)</f>
        <v>20266.66666666669</v>
      </c>
      <c r="K36" s="51">
        <f>STDEV(G36:I36)</f>
        <v>923.76043070341393</v>
      </c>
      <c r="L36" s="50">
        <v>27733.333333333354</v>
      </c>
      <c r="M36" s="51">
        <v>27733.333333333354</v>
      </c>
      <c r="N36" s="52">
        <v>29333.333333333372</v>
      </c>
      <c r="O36" s="51">
        <f>AVERAGE(L36:N36)</f>
        <v>28266.666666666697</v>
      </c>
      <c r="P36" s="53">
        <f>STDEV(L36:N36)</f>
        <v>923.76043070341177</v>
      </c>
    </row>
    <row r="37" spans="1:16" x14ac:dyDescent="0.35">
      <c r="A37" s="37">
        <v>2</v>
      </c>
      <c r="B37" s="50">
        <v>19733.33333333335</v>
      </c>
      <c r="C37" s="51">
        <v>19733.33333333335</v>
      </c>
      <c r="D37" s="52">
        <v>19733.33333333335</v>
      </c>
      <c r="E37" s="51">
        <f t="shared" ref="E37:E39" si="36">AVERAGE(B37:D37)</f>
        <v>19733.33333333335</v>
      </c>
      <c r="F37" s="51">
        <f t="shared" ref="F37:F39" si="37">STDEV(B37:D37)</f>
        <v>0</v>
      </c>
      <c r="G37" s="50">
        <v>19733.33333333335</v>
      </c>
      <c r="H37" s="51">
        <v>21333.333333333372</v>
      </c>
      <c r="I37" s="52">
        <v>19733.33333333335</v>
      </c>
      <c r="J37" s="51">
        <f t="shared" ref="J37:J39" si="38">AVERAGE(G37:I37)</f>
        <v>20266.66666666669</v>
      </c>
      <c r="K37" s="51">
        <f t="shared" ref="K37:K39" si="39">STDEV(G37:I37)</f>
        <v>923.76043070341393</v>
      </c>
      <c r="L37" s="50">
        <v>19733.33333333335</v>
      </c>
      <c r="M37" s="51">
        <v>10133.333333333325</v>
      </c>
      <c r="N37" s="52">
        <v>14933.333333333394</v>
      </c>
      <c r="O37" s="51">
        <f t="shared" ref="O37:O39" si="40">AVERAGE(L37:N37)</f>
        <v>14933.333333333358</v>
      </c>
      <c r="P37" s="53">
        <f t="shared" ref="P37:P39" si="41">STDEV(L37:N37)</f>
        <v>4800.0000000000064</v>
      </c>
    </row>
    <row r="38" spans="1:16" x14ac:dyDescent="0.35">
      <c r="A38" s="37">
        <v>4</v>
      </c>
      <c r="B38" s="50">
        <v>19733.33333333335</v>
      </c>
      <c r="C38" s="51">
        <v>19733.33333333335</v>
      </c>
      <c r="D38" s="52">
        <v>19733.33333333335</v>
      </c>
      <c r="E38" s="51">
        <f t="shared" si="36"/>
        <v>19733.33333333335</v>
      </c>
      <c r="F38" s="51">
        <f t="shared" si="37"/>
        <v>0</v>
      </c>
      <c r="G38" s="50">
        <v>19733.333333333401</v>
      </c>
      <c r="H38" s="51">
        <v>18133.333333333383</v>
      </c>
      <c r="I38" s="52">
        <v>19733.33333333335</v>
      </c>
      <c r="J38" s="51">
        <f t="shared" si="38"/>
        <v>19200.000000000047</v>
      </c>
      <c r="K38" s="51">
        <f t="shared" si="39"/>
        <v>923.76043070339699</v>
      </c>
      <c r="L38" s="50">
        <v>19733.33333333335</v>
      </c>
      <c r="M38" s="51">
        <v>18133.333333333325</v>
      </c>
      <c r="N38" s="52">
        <v>21333.333333333372</v>
      </c>
      <c r="O38" s="51">
        <f t="shared" si="40"/>
        <v>19733.333333333347</v>
      </c>
      <c r="P38" s="53">
        <f t="shared" si="41"/>
        <v>1600.0000000000236</v>
      </c>
    </row>
    <row r="39" spans="1:16" ht="16" thickBot="1" x14ac:dyDescent="0.4">
      <c r="A39" s="38">
        <v>6</v>
      </c>
      <c r="B39" s="50">
        <v>21333.333333333372</v>
      </c>
      <c r="C39" s="51">
        <v>21333.333333333372</v>
      </c>
      <c r="D39" s="52">
        <v>21333.333333333372</v>
      </c>
      <c r="E39" s="51">
        <f t="shared" si="36"/>
        <v>21333.333333333372</v>
      </c>
      <c r="F39" s="51">
        <f t="shared" si="37"/>
        <v>0</v>
      </c>
      <c r="G39" s="50">
        <v>11733.333333333348</v>
      </c>
      <c r="H39" s="51">
        <v>13333.333333333374</v>
      </c>
      <c r="I39" s="52">
        <v>16533.333333333361</v>
      </c>
      <c r="J39" s="51">
        <f t="shared" si="38"/>
        <v>13866.666666666695</v>
      </c>
      <c r="K39" s="51">
        <f t="shared" si="39"/>
        <v>2444.0403706431107</v>
      </c>
      <c r="L39" s="50">
        <v>19733.33333333335</v>
      </c>
      <c r="M39" s="51">
        <v>19733.33333333335</v>
      </c>
      <c r="N39" s="52">
        <v>16533.333333333361</v>
      </c>
      <c r="O39" s="51">
        <f t="shared" si="40"/>
        <v>18666.666666666686</v>
      </c>
      <c r="P39" s="53">
        <f t="shared" si="41"/>
        <v>1847.520861406796</v>
      </c>
    </row>
    <row r="40" spans="1:16" x14ac:dyDescent="0.35">
      <c r="A40" s="39" t="s">
        <v>19</v>
      </c>
      <c r="B40" s="40" t="s">
        <v>3</v>
      </c>
      <c r="C40" s="41" t="s">
        <v>4</v>
      </c>
      <c r="D40" s="42" t="s">
        <v>5</v>
      </c>
      <c r="E40" s="41"/>
      <c r="F40" s="41"/>
      <c r="G40" s="40" t="s">
        <v>3</v>
      </c>
      <c r="H40" s="41" t="s">
        <v>4</v>
      </c>
      <c r="I40" s="42" t="s">
        <v>5</v>
      </c>
      <c r="J40" s="41"/>
      <c r="K40" s="41"/>
      <c r="L40" s="40" t="s">
        <v>3</v>
      </c>
      <c r="M40" s="41" t="s">
        <v>4</v>
      </c>
      <c r="N40" s="42" t="s">
        <v>5</v>
      </c>
      <c r="O40" s="41"/>
      <c r="P40" s="43"/>
    </row>
    <row r="41" spans="1:16" x14ac:dyDescent="0.35">
      <c r="A41" s="32" t="s">
        <v>13</v>
      </c>
      <c r="B41" s="44" t="s">
        <v>7</v>
      </c>
      <c r="C41" s="45" t="s">
        <v>7</v>
      </c>
      <c r="D41" s="46" t="s">
        <v>7</v>
      </c>
      <c r="E41" s="45" t="s">
        <v>15</v>
      </c>
      <c r="F41" s="45" t="s">
        <v>14</v>
      </c>
      <c r="G41" s="44" t="s">
        <v>8</v>
      </c>
      <c r="H41" s="45" t="s">
        <v>8</v>
      </c>
      <c r="I41" s="46" t="s">
        <v>8</v>
      </c>
      <c r="J41" s="45" t="s">
        <v>15</v>
      </c>
      <c r="K41" s="45" t="s">
        <v>14</v>
      </c>
      <c r="L41" s="44" t="s">
        <v>9</v>
      </c>
      <c r="M41" s="45" t="s">
        <v>9</v>
      </c>
      <c r="N41" s="46" t="s">
        <v>9</v>
      </c>
      <c r="O41" s="45" t="s">
        <v>15</v>
      </c>
      <c r="P41" s="47" t="s">
        <v>14</v>
      </c>
    </row>
    <row r="42" spans="1:16" x14ac:dyDescent="0.35">
      <c r="A42" s="37">
        <v>0</v>
      </c>
      <c r="B42" s="54">
        <v>3276</v>
      </c>
      <c r="C42" s="55">
        <v>3180.8</v>
      </c>
      <c r="D42" s="56">
        <v>3085.6</v>
      </c>
      <c r="E42" s="55">
        <f>AVERAGE(B42:D42)</f>
        <v>3180.7999999999997</v>
      </c>
      <c r="F42" s="55">
        <f>STDEV(B42:D42)</f>
        <v>95.200000000000045</v>
      </c>
      <c r="G42" s="54">
        <v>1372</v>
      </c>
      <c r="H42" s="55">
        <v>1724.8</v>
      </c>
      <c r="I42" s="56">
        <v>1948.8</v>
      </c>
      <c r="J42" s="55">
        <f>AVERAGE(G42:I42)</f>
        <v>1681.8666666666668</v>
      </c>
      <c r="K42" s="55">
        <f>STDEV(G42:I42)</f>
        <v>290.78688645352065</v>
      </c>
      <c r="L42" s="54">
        <v>268.8</v>
      </c>
      <c r="M42" s="55">
        <v>296.8</v>
      </c>
      <c r="N42" s="56">
        <v>296.8</v>
      </c>
      <c r="O42" s="55">
        <f>AVERAGE(L42:N42)</f>
        <v>287.4666666666667</v>
      </c>
      <c r="P42" s="57">
        <f>STDEV(L42:N42)</f>
        <v>16.165807537309522</v>
      </c>
    </row>
    <row r="43" spans="1:16" x14ac:dyDescent="0.35">
      <c r="A43" s="37">
        <v>2</v>
      </c>
      <c r="B43" s="54">
        <v>912.8</v>
      </c>
      <c r="C43" s="55">
        <v>884.8</v>
      </c>
      <c r="D43" s="56">
        <v>912.8</v>
      </c>
      <c r="E43" s="55">
        <f t="shared" ref="E43:E45" si="42">AVERAGE(B43:D43)</f>
        <v>903.46666666666658</v>
      </c>
      <c r="F43" s="55">
        <f t="shared" ref="F43:F45" si="43">STDEV(B43:D43)</f>
        <v>16.165807537309522</v>
      </c>
      <c r="G43" s="54">
        <v>2004.8</v>
      </c>
      <c r="H43" s="55">
        <v>1136.8</v>
      </c>
      <c r="I43" s="56">
        <v>1528.8</v>
      </c>
      <c r="J43" s="55">
        <f t="shared" ref="J43:J45" si="44">AVERAGE(G43:I43)</f>
        <v>1556.8</v>
      </c>
      <c r="K43" s="55">
        <f t="shared" ref="K43:K45" si="45">STDEV(G43:I43)</f>
        <v>434.67689149528172</v>
      </c>
      <c r="L43" s="54">
        <v>251.70068027210871</v>
      </c>
      <c r="M43" s="55">
        <v>129.25170068027188</v>
      </c>
      <c r="N43" s="56">
        <v>190.47619047619105</v>
      </c>
      <c r="O43" s="55">
        <f t="shared" ref="O43:O45" si="46">AVERAGE(L43:N43)</f>
        <v>190.47619047619057</v>
      </c>
      <c r="P43" s="57">
        <f t="shared" ref="P43:P45" si="47">STDEV(L43:N43)</f>
        <v>61.224489795918359</v>
      </c>
    </row>
    <row r="44" spans="1:16" x14ac:dyDescent="0.35">
      <c r="A44" s="37">
        <v>4</v>
      </c>
      <c r="B44" s="54">
        <v>800.8</v>
      </c>
      <c r="C44" s="55">
        <v>716.8</v>
      </c>
      <c r="D44" s="56">
        <v>716.8</v>
      </c>
      <c r="E44" s="55">
        <f t="shared" si="42"/>
        <v>744.79999999999984</v>
      </c>
      <c r="F44" s="55">
        <f t="shared" si="43"/>
        <v>48.497422611928563</v>
      </c>
      <c r="G44" s="54">
        <v>952.00000000000011</v>
      </c>
      <c r="H44" s="55">
        <v>1276.8</v>
      </c>
      <c r="I44" s="56">
        <v>1472.8</v>
      </c>
      <c r="J44" s="55">
        <f t="shared" si="44"/>
        <v>1233.8666666666668</v>
      </c>
      <c r="K44" s="55">
        <f t="shared" si="45"/>
        <v>263.04108677796484</v>
      </c>
      <c r="L44" s="54">
        <v>358.78787878787909</v>
      </c>
      <c r="M44" s="55">
        <v>329.69696969696952</v>
      </c>
      <c r="N44" s="56">
        <v>387.87878787878856</v>
      </c>
      <c r="O44" s="55">
        <f t="shared" si="46"/>
        <v>358.78787878787904</v>
      </c>
      <c r="P44" s="57">
        <f t="shared" si="47"/>
        <v>29.09090909090952</v>
      </c>
    </row>
    <row r="45" spans="1:16" ht="16" thickBot="1" x14ac:dyDescent="0.4">
      <c r="A45" s="38">
        <v>6</v>
      </c>
      <c r="B45" s="58">
        <v>1444.8</v>
      </c>
      <c r="C45" s="59">
        <v>2822.3999999999996</v>
      </c>
      <c r="D45" s="60">
        <v>1932</v>
      </c>
      <c r="E45" s="59">
        <f t="shared" si="42"/>
        <v>2066.4</v>
      </c>
      <c r="F45" s="59">
        <f t="shared" si="43"/>
        <v>698.56492897940279</v>
      </c>
      <c r="G45" s="58">
        <v>1108.8</v>
      </c>
      <c r="H45" s="59">
        <v>1108.8</v>
      </c>
      <c r="I45" s="60">
        <v>1293.5999999999999</v>
      </c>
      <c r="J45" s="59">
        <f t="shared" si="44"/>
        <v>1170.3999999999999</v>
      </c>
      <c r="K45" s="59">
        <f t="shared" si="45"/>
        <v>106.69432974624281</v>
      </c>
      <c r="L45" s="58">
        <v>440.47619047619094</v>
      </c>
      <c r="M45" s="59">
        <v>440.47619047619094</v>
      </c>
      <c r="N45" s="60">
        <v>369.04761904761972</v>
      </c>
      <c r="O45" s="59">
        <f t="shared" si="46"/>
        <v>416.6666666666672</v>
      </c>
      <c r="P45" s="61">
        <f t="shared" si="47"/>
        <v>41.239304942116</v>
      </c>
    </row>
  </sheetData>
  <pageMargins left="0.25" right="0.25" top="0.75" bottom="0.75" header="0.3" footer="0.3"/>
  <pageSetup scale="38" orientation="portrait" horizontalDpi="0" verticalDpi="0" r:id="rId1"/>
  <ignoredErrors>
    <ignoredError sqref="E10:E13 F10 E16 E17:E18 E21:E23 F16:F18 F21:F23 F11:F13 E26:E28 F26:F28 E31:E33 F31:F33 E36:E39 F36:F39 E42:F4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Supplementary Table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Sorujsiri</dc:creator>
  <cp:lastModifiedBy>Sorujsiri Chareonsudjai</cp:lastModifiedBy>
  <dcterms:created xsi:type="dcterms:W3CDTF">2025-08-26T02:41:50Z</dcterms:created>
  <dcterms:modified xsi:type="dcterms:W3CDTF">2025-11-06T16:12:17Z</dcterms:modified>
</cp:coreProperties>
</file>