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nda\OneDrive\Desktop\AVIT\PhD Student Details\Nivetha\Propolis Chitosan Paper\"/>
    </mc:Choice>
  </mc:AlternateContent>
  <xr:revisionPtr revIDLastSave="0" documentId="13_ncr:1_{372BAB10-819B-4566-8E39-BF1C053CF95C}" xr6:coauthVersionLast="47" xr6:coauthVersionMax="47" xr10:uidLastSave="{00000000-0000-0000-0000-000000000000}"/>
  <bookViews>
    <workbookView xWindow="-108" yWindow="-108" windowWidth="23256" windowHeight="12456" xr2:uid="{FF1581DF-4C37-4E63-AF76-B4EBBE3F1767}"/>
  </bookViews>
  <sheets>
    <sheet name="Drug Release" sheetId="1" r:id="rId1"/>
    <sheet name="Encapsulation" sheetId="2" r:id="rId2"/>
    <sheet name="pH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" i="3" l="1"/>
  <c r="M5" i="3"/>
  <c r="M6" i="3"/>
  <c r="M7" i="3"/>
  <c r="M8" i="3"/>
  <c r="M9" i="3"/>
  <c r="M10" i="3"/>
  <c r="M11" i="3"/>
  <c r="M12" i="3"/>
  <c r="M13" i="3"/>
  <c r="M14" i="3"/>
  <c r="M15" i="3"/>
  <c r="M16" i="3"/>
  <c r="M17" i="3"/>
  <c r="M18" i="3"/>
  <c r="M19" i="3"/>
  <c r="M20" i="3"/>
  <c r="M21" i="3"/>
  <c r="M3" i="3"/>
  <c r="I4" i="3"/>
  <c r="I5" i="3"/>
  <c r="I6" i="3"/>
  <c r="I7" i="3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3" i="3"/>
  <c r="E4" i="3"/>
  <c r="E5" i="3"/>
  <c r="E6" i="3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3" i="3"/>
  <c r="AS4" i="1"/>
  <c r="AS5" i="1"/>
  <c r="AS6" i="1"/>
  <c r="AS7" i="1"/>
  <c r="AS8" i="1"/>
  <c r="AS9" i="1"/>
  <c r="AS10" i="1"/>
  <c r="AS11" i="1"/>
  <c r="AS12" i="1"/>
  <c r="AS13" i="1"/>
  <c r="AS14" i="1"/>
  <c r="AS15" i="1"/>
  <c r="AS3" i="1"/>
  <c r="AO4" i="1"/>
  <c r="AO5" i="1"/>
  <c r="AO6" i="1"/>
  <c r="AO7" i="1"/>
  <c r="AO8" i="1"/>
  <c r="AO9" i="1"/>
  <c r="AO10" i="1"/>
  <c r="AO11" i="1"/>
  <c r="AO12" i="1"/>
  <c r="AO13" i="1"/>
  <c r="AO14" i="1"/>
  <c r="AO15" i="1"/>
  <c r="AO3" i="1"/>
  <c r="AK4" i="1"/>
  <c r="AK5" i="1"/>
  <c r="AK6" i="1"/>
  <c r="AK7" i="1"/>
  <c r="AK8" i="1"/>
  <c r="AK9" i="1"/>
  <c r="AK10" i="1"/>
  <c r="AK11" i="1"/>
  <c r="AK12" i="1"/>
  <c r="AK13" i="1"/>
  <c r="AK14" i="1"/>
  <c r="AK15" i="1"/>
  <c r="AK3" i="1"/>
  <c r="AG4" i="1"/>
  <c r="AG5" i="1"/>
  <c r="AG6" i="1"/>
  <c r="AG7" i="1"/>
  <c r="AG8" i="1"/>
  <c r="AG9" i="1"/>
  <c r="AG10" i="1"/>
  <c r="AG11" i="1"/>
  <c r="AG12" i="1"/>
  <c r="AG13" i="1"/>
  <c r="AG14" i="1"/>
  <c r="AG15" i="1"/>
  <c r="AG3" i="1"/>
  <c r="AC4" i="1"/>
  <c r="AC5" i="1"/>
  <c r="AC6" i="1"/>
  <c r="AC7" i="1"/>
  <c r="AC8" i="1"/>
  <c r="AC9" i="1"/>
  <c r="AC10" i="1"/>
  <c r="AC11" i="1"/>
  <c r="AC12" i="1"/>
  <c r="AC13" i="1"/>
  <c r="AC14" i="1"/>
  <c r="AC15" i="1"/>
  <c r="AC3" i="1"/>
  <c r="Y4" i="1"/>
  <c r="Y5" i="1"/>
  <c r="Y6" i="1"/>
  <c r="Y7" i="1"/>
  <c r="Y8" i="1"/>
  <c r="Y9" i="1"/>
  <c r="Y10" i="1"/>
  <c r="Y11" i="1"/>
  <c r="Y12" i="1"/>
  <c r="Y13" i="1"/>
  <c r="Y14" i="1"/>
  <c r="Y15" i="1"/>
  <c r="Y3" i="1"/>
  <c r="U4" i="1"/>
  <c r="U5" i="1"/>
  <c r="U6" i="1"/>
  <c r="U7" i="1"/>
  <c r="U8" i="1"/>
  <c r="U9" i="1"/>
  <c r="U10" i="1"/>
  <c r="U11" i="1"/>
  <c r="U12" i="1"/>
  <c r="U13" i="1"/>
  <c r="U14" i="1"/>
  <c r="U15" i="1"/>
  <c r="U3" i="1"/>
  <c r="Q4" i="1"/>
  <c r="Q5" i="1"/>
  <c r="Q6" i="1"/>
  <c r="Q7" i="1"/>
  <c r="Q8" i="1"/>
  <c r="Q9" i="1"/>
  <c r="Q10" i="1"/>
  <c r="Q11" i="1"/>
  <c r="Q12" i="1"/>
  <c r="Q13" i="1"/>
  <c r="Q14" i="1"/>
  <c r="Q15" i="1"/>
  <c r="Q3" i="1"/>
  <c r="M4" i="1"/>
  <c r="M5" i="1"/>
  <c r="M6" i="1"/>
  <c r="M7" i="1"/>
  <c r="M8" i="1"/>
  <c r="M9" i="1"/>
  <c r="M10" i="1"/>
  <c r="M11" i="1"/>
  <c r="M12" i="1"/>
  <c r="M13" i="1"/>
  <c r="M14" i="1"/>
  <c r="M15" i="1"/>
  <c r="M3" i="1"/>
  <c r="I4" i="1"/>
  <c r="I5" i="1"/>
  <c r="I6" i="1"/>
  <c r="I7" i="1"/>
  <c r="I8" i="1"/>
  <c r="I9" i="1"/>
  <c r="I10" i="1"/>
  <c r="I11" i="1"/>
  <c r="I12" i="1"/>
  <c r="I13" i="1"/>
  <c r="I14" i="1"/>
  <c r="I15" i="1"/>
  <c r="I3" i="1"/>
  <c r="E4" i="1"/>
  <c r="E5" i="1"/>
  <c r="E6" i="1"/>
  <c r="E7" i="1"/>
  <c r="E8" i="1"/>
  <c r="E9" i="1"/>
  <c r="E10" i="1"/>
  <c r="E11" i="1"/>
  <c r="E12" i="1"/>
  <c r="E13" i="1"/>
  <c r="E14" i="1"/>
  <c r="E15" i="1"/>
  <c r="E3" i="1"/>
  <c r="G13" i="2"/>
  <c r="G4" i="2"/>
  <c r="G5" i="2"/>
  <c r="G6" i="2"/>
  <c r="G7" i="2"/>
  <c r="G8" i="2"/>
  <c r="G9" i="2"/>
  <c r="G10" i="2"/>
  <c r="G11" i="2"/>
  <c r="G12" i="2"/>
  <c r="G3" i="2"/>
  <c r="F4" i="2"/>
  <c r="F5" i="2"/>
  <c r="F6" i="2"/>
  <c r="F7" i="2"/>
  <c r="F8" i="2"/>
  <c r="F9" i="2"/>
  <c r="F10" i="2"/>
  <c r="F11" i="2"/>
  <c r="F12" i="2"/>
  <c r="F13" i="2"/>
  <c r="F3" i="2"/>
  <c r="E4" i="2"/>
  <c r="E5" i="2"/>
  <c r="E6" i="2"/>
  <c r="E7" i="2"/>
  <c r="E8" i="2"/>
  <c r="E9" i="2"/>
  <c r="E10" i="2"/>
  <c r="E11" i="2"/>
  <c r="E12" i="2"/>
  <c r="E13" i="2"/>
  <c r="E3" i="2"/>
</calcChain>
</file>

<file path=xl/sharedStrings.xml><?xml version="1.0" encoding="utf-8"?>
<sst xmlns="http://schemas.openxmlformats.org/spreadsheetml/2006/main" count="97" uniqueCount="72">
  <si>
    <t>Cummulative Release (%) (1)</t>
  </si>
  <si>
    <t>Cummulative Release (%) (2)</t>
  </si>
  <si>
    <t>Cummulative Release (%) (3)</t>
  </si>
  <si>
    <t>Cummulative Release (%) (4)</t>
  </si>
  <si>
    <t>Cummulative Release (%) (5)</t>
  </si>
  <si>
    <t>Cummulative Release (%) (6)</t>
  </si>
  <si>
    <t>Cummulative Release (%) (7)</t>
  </si>
  <si>
    <t>Cummulative Release (%) (8)</t>
  </si>
  <si>
    <t>Cummulative Release (%) (9)</t>
  </si>
  <si>
    <t>Cummulative Release (%) (10)</t>
  </si>
  <si>
    <t>Cummulative Release (%) (11)</t>
  </si>
  <si>
    <t>C1</t>
  </si>
  <si>
    <t>C2</t>
  </si>
  <si>
    <t>C3</t>
  </si>
  <si>
    <t>C4</t>
  </si>
  <si>
    <t>C5</t>
  </si>
  <si>
    <t>C6</t>
  </si>
  <si>
    <t>C7</t>
  </si>
  <si>
    <t>C8</t>
  </si>
  <si>
    <t>C9</t>
  </si>
  <si>
    <t>C10</t>
  </si>
  <si>
    <t>C11</t>
  </si>
  <si>
    <t>Encapsulation Efficiency</t>
  </si>
  <si>
    <t>T1</t>
  </si>
  <si>
    <t>T2</t>
  </si>
  <si>
    <t>T3</t>
  </si>
  <si>
    <t>Average</t>
  </si>
  <si>
    <t>Stdev</t>
  </si>
  <si>
    <t>Time</t>
  </si>
  <si>
    <t>pH 3</t>
  </si>
  <si>
    <t>pH 5</t>
  </si>
  <si>
    <t>pH 7.4</t>
  </si>
  <si>
    <t>.</t>
  </si>
  <si>
    <t>Average Values</t>
  </si>
  <si>
    <t>CR 1.1</t>
  </si>
  <si>
    <t>CR 1.2</t>
  </si>
  <si>
    <t>CR 1.3</t>
  </si>
  <si>
    <t>CR 2.1</t>
  </si>
  <si>
    <t>CR 2.2</t>
  </si>
  <si>
    <t>CR 2.3</t>
  </si>
  <si>
    <t>CR 3.1</t>
  </si>
  <si>
    <t>CR 3.2</t>
  </si>
  <si>
    <t>CR 3.3</t>
  </si>
  <si>
    <t>CR 4.1</t>
  </si>
  <si>
    <t>CR 4.2</t>
  </si>
  <si>
    <t>CR 4.3</t>
  </si>
  <si>
    <t>CR 5.1</t>
  </si>
  <si>
    <t>CR 5.2</t>
  </si>
  <si>
    <t>CR 5.3</t>
  </si>
  <si>
    <t>CR 6.1</t>
  </si>
  <si>
    <t>CR 6.2</t>
  </si>
  <si>
    <t>CR 6.3</t>
  </si>
  <si>
    <t>CR 7.1</t>
  </si>
  <si>
    <t>CR 7.2</t>
  </si>
  <si>
    <t>CR 7.3</t>
  </si>
  <si>
    <t>CR 8.1</t>
  </si>
  <si>
    <t>CR 8.2</t>
  </si>
  <si>
    <t>CR 8.3</t>
  </si>
  <si>
    <t>CR 9.1</t>
  </si>
  <si>
    <t>CR 9.2</t>
  </si>
  <si>
    <t>CR 9.3</t>
  </si>
  <si>
    <t>CR 10.1</t>
  </si>
  <si>
    <t>CR 10.2</t>
  </si>
  <si>
    <t>CR 10.3</t>
  </si>
  <si>
    <t>CR 11.1</t>
  </si>
  <si>
    <t>CR 11.2</t>
  </si>
  <si>
    <t>CR 11.3</t>
  </si>
  <si>
    <t>Cummulative Release (Triplets)</t>
  </si>
  <si>
    <t>Cummulative Release (Average value)</t>
  </si>
  <si>
    <t>pH 7</t>
  </si>
  <si>
    <t>pH Release (Triplets)</t>
  </si>
  <si>
    <t>Ttest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</si>
</sst>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mbria"/>
      <family val="1"/>
    </font>
    <font>
      <b/>
      <sz val="11"/>
      <color theme="1"/>
      <name val="Cambria"/>
      <family val="1"/>
    </font>
    <font>
      <b/>
      <sz val="14"/>
      <color rgb="FF002060"/>
      <name val="Cambria"/>
      <family val="1"/>
    </font>
    <font>
      <sz val="11"/>
      <color rgb="FFC00000"/>
      <name val="Cambria"/>
      <family val="1"/>
    </font>
    <font>
      <b/>
      <sz val="11"/>
      <color rgb="FFC00000"/>
      <name val="Cambria"/>
      <family val="1"/>
    </font>
    <font>
      <sz val="11"/>
      <color rgb="FFC00000"/>
      <name val="Calibri"/>
      <family val="2"/>
      <scheme val="minor"/>
    </font>
    <font>
      <sz val="11"/>
      <color rgb="FF002060"/>
      <name val="Cambria"/>
      <family val="1"/>
    </font>
    <font>
      <b/>
      <sz val="11"/>
      <color rgb="FF002060"/>
      <name val="Cambria"/>
      <family val="1"/>
    </font>
    <font>
      <b/>
      <sz val="11"/>
      <color theme="5" tint="-0.499984740745262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/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7" fillId="0" borderId="0" xfId="0" applyFont="1"/>
    <xf numFmtId="0" fontId="6" fillId="0" borderId="0" xfId="0" applyFont="1"/>
    <xf numFmtId="0" fontId="8" fillId="2" borderId="0" xfId="0" applyFont="1" applyFill="1" applyAlignment="1">
      <alignment horizontal="center"/>
    </xf>
    <xf numFmtId="0" fontId="9" fillId="0" borderId="0" xfId="0" applyFont="1" applyAlignment="1">
      <alignment horizontal="center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9" fillId="2" borderId="0" xfId="0" applyFont="1" applyFill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10" fillId="0" borderId="0" xfId="0" applyFont="1"/>
    <xf numFmtId="0" fontId="10" fillId="0" borderId="0" xfId="0" applyFon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D2B9D8-B602-4F6F-A42A-42A7AD4375E8}">
  <dimension ref="A1:AS38"/>
  <sheetViews>
    <sheetView tabSelected="1" zoomScale="87" workbookViewId="0">
      <selection activeCell="A15" sqref="A3:A15"/>
    </sheetView>
  </sheetViews>
  <sheetFormatPr defaultRowHeight="14.4" x14ac:dyDescent="0.3"/>
  <cols>
    <col min="2" max="2" width="12.5546875" customWidth="1"/>
    <col min="3" max="3" width="12" customWidth="1"/>
    <col min="4" max="5" width="11.5546875" customWidth="1"/>
    <col min="6" max="6" width="12.5546875" customWidth="1"/>
    <col min="7" max="7" width="11.6640625" customWidth="1"/>
    <col min="8" max="8" width="11.5546875" customWidth="1"/>
    <col min="9" max="9" width="12" customWidth="1"/>
    <col min="10" max="10" width="11.77734375" customWidth="1"/>
    <col min="11" max="11" width="11.88671875" customWidth="1"/>
    <col min="12" max="12" width="12.109375" customWidth="1"/>
    <col min="13" max="13" width="13.33203125" customWidth="1"/>
  </cols>
  <sheetData>
    <row r="1" spans="1:45" ht="17.399999999999999" x14ac:dyDescent="0.3">
      <c r="A1" s="10" t="s">
        <v>67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</row>
    <row r="2" spans="1:45" s="15" customFormat="1" ht="55.2" x14ac:dyDescent="0.3">
      <c r="A2" s="12" t="s">
        <v>28</v>
      </c>
      <c r="B2" s="13" t="s">
        <v>34</v>
      </c>
      <c r="C2" s="13" t="s">
        <v>35</v>
      </c>
      <c r="D2" s="13" t="s">
        <v>36</v>
      </c>
      <c r="E2" s="14" t="s">
        <v>0</v>
      </c>
      <c r="F2" s="13" t="s">
        <v>37</v>
      </c>
      <c r="G2" s="13" t="s">
        <v>38</v>
      </c>
      <c r="H2" s="13" t="s">
        <v>39</v>
      </c>
      <c r="I2" s="14" t="s">
        <v>1</v>
      </c>
      <c r="J2" s="13" t="s">
        <v>40</v>
      </c>
      <c r="K2" s="13" t="s">
        <v>41</v>
      </c>
      <c r="L2" s="13" t="s">
        <v>42</v>
      </c>
      <c r="M2" s="14" t="s">
        <v>2</v>
      </c>
      <c r="N2" s="13" t="s">
        <v>43</v>
      </c>
      <c r="O2" s="13" t="s">
        <v>44</v>
      </c>
      <c r="P2" s="13" t="s">
        <v>45</v>
      </c>
      <c r="Q2" s="14" t="s">
        <v>3</v>
      </c>
      <c r="R2" s="13" t="s">
        <v>46</v>
      </c>
      <c r="S2" s="13" t="s">
        <v>47</v>
      </c>
      <c r="T2" s="13" t="s">
        <v>48</v>
      </c>
      <c r="U2" s="14" t="s">
        <v>4</v>
      </c>
      <c r="V2" s="13" t="s">
        <v>49</v>
      </c>
      <c r="W2" s="13" t="s">
        <v>50</v>
      </c>
      <c r="X2" s="13" t="s">
        <v>51</v>
      </c>
      <c r="Y2" s="14" t="s">
        <v>5</v>
      </c>
      <c r="Z2" s="13" t="s">
        <v>52</v>
      </c>
      <c r="AA2" s="13" t="s">
        <v>53</v>
      </c>
      <c r="AB2" s="13" t="s">
        <v>54</v>
      </c>
      <c r="AC2" s="14" t="s">
        <v>6</v>
      </c>
      <c r="AD2" s="13" t="s">
        <v>55</v>
      </c>
      <c r="AE2" s="13" t="s">
        <v>56</v>
      </c>
      <c r="AF2" s="13" t="s">
        <v>57</v>
      </c>
      <c r="AG2" s="14" t="s">
        <v>7</v>
      </c>
      <c r="AH2" s="13" t="s">
        <v>58</v>
      </c>
      <c r="AI2" s="13" t="s">
        <v>59</v>
      </c>
      <c r="AJ2" s="13" t="s">
        <v>60</v>
      </c>
      <c r="AK2" s="14" t="s">
        <v>8</v>
      </c>
      <c r="AL2" s="13" t="s">
        <v>61</v>
      </c>
      <c r="AM2" s="13" t="s">
        <v>62</v>
      </c>
      <c r="AN2" s="13" t="s">
        <v>63</v>
      </c>
      <c r="AO2" s="14" t="s">
        <v>9</v>
      </c>
      <c r="AP2" s="13" t="s">
        <v>64</v>
      </c>
      <c r="AQ2" s="13" t="s">
        <v>65</v>
      </c>
      <c r="AR2" s="13" t="s">
        <v>66</v>
      </c>
      <c r="AS2" s="14" t="s">
        <v>10</v>
      </c>
    </row>
    <row r="3" spans="1:45" x14ac:dyDescent="0.3">
      <c r="A3" s="22">
        <v>0</v>
      </c>
      <c r="B3" s="8">
        <v>0</v>
      </c>
      <c r="C3" s="8">
        <v>0</v>
      </c>
      <c r="D3" s="8">
        <v>0</v>
      </c>
      <c r="E3" s="9">
        <f>(AVERAGE(B3:D3))</f>
        <v>0</v>
      </c>
      <c r="F3" s="8">
        <v>0</v>
      </c>
      <c r="G3" s="8">
        <v>0</v>
      </c>
      <c r="H3" s="8">
        <v>0</v>
      </c>
      <c r="I3" s="9">
        <f>(AVERAGE(F3:H3))</f>
        <v>0</v>
      </c>
      <c r="J3" s="8">
        <v>0</v>
      </c>
      <c r="K3" s="8">
        <v>0</v>
      </c>
      <c r="L3" s="8">
        <v>0</v>
      </c>
      <c r="M3" s="9">
        <f>(AVERAGE(J3:L3))</f>
        <v>0</v>
      </c>
      <c r="N3" s="8">
        <v>0</v>
      </c>
      <c r="O3" s="8">
        <v>0</v>
      </c>
      <c r="P3" s="8">
        <v>0</v>
      </c>
      <c r="Q3" s="9">
        <f>(AVERAGE(N3:P3))</f>
        <v>0</v>
      </c>
      <c r="R3" s="8">
        <v>0</v>
      </c>
      <c r="S3" s="8">
        <v>0</v>
      </c>
      <c r="T3" s="8">
        <v>0</v>
      </c>
      <c r="U3" s="9">
        <f>(AVERAGE(R3:T3))</f>
        <v>0</v>
      </c>
      <c r="V3" s="8">
        <v>0</v>
      </c>
      <c r="W3" s="8">
        <v>0</v>
      </c>
      <c r="X3" s="8">
        <v>0</v>
      </c>
      <c r="Y3" s="9">
        <f>(AVERAGE(V3:X3))</f>
        <v>0</v>
      </c>
      <c r="Z3" s="8">
        <v>0</v>
      </c>
      <c r="AA3" s="8">
        <v>0</v>
      </c>
      <c r="AB3" s="8">
        <v>0</v>
      </c>
      <c r="AC3" s="9">
        <f>(AVERAGE(Z3:AB3))</f>
        <v>0</v>
      </c>
      <c r="AD3" s="8">
        <v>0</v>
      </c>
      <c r="AE3" s="8">
        <v>0</v>
      </c>
      <c r="AF3" s="8">
        <v>0</v>
      </c>
      <c r="AG3" s="9">
        <f>(AVERAGE(AD3:AF3))</f>
        <v>0</v>
      </c>
      <c r="AH3" s="8">
        <v>0</v>
      </c>
      <c r="AI3" s="8">
        <v>0</v>
      </c>
      <c r="AJ3" s="8">
        <v>0</v>
      </c>
      <c r="AK3" s="9">
        <f>(AVERAGE(AH3:AJ3))</f>
        <v>0</v>
      </c>
      <c r="AL3" s="8">
        <v>0</v>
      </c>
      <c r="AM3" s="8">
        <v>0</v>
      </c>
      <c r="AN3" s="8">
        <v>0</v>
      </c>
      <c r="AO3" s="9">
        <f>(AVERAGE(AL3:AN3))</f>
        <v>0</v>
      </c>
      <c r="AP3" s="8">
        <v>0</v>
      </c>
      <c r="AQ3" s="8">
        <v>0</v>
      </c>
      <c r="AR3" s="8">
        <v>0</v>
      </c>
      <c r="AS3" s="9">
        <f>(AVERAGE(AP3:AR3))</f>
        <v>0</v>
      </c>
    </row>
    <row r="4" spans="1:45" x14ac:dyDescent="0.3">
      <c r="A4" s="22">
        <v>2</v>
      </c>
      <c r="B4" s="8">
        <v>15.464499999999999</v>
      </c>
      <c r="C4" s="8">
        <v>15.621499999999999</v>
      </c>
      <c r="D4" s="8">
        <v>16.013999999999999</v>
      </c>
      <c r="E4" s="9">
        <f t="shared" ref="E4:E15" si="0">(AVERAGE(B4:D4))</f>
        <v>15.699999999999998</v>
      </c>
      <c r="F4" s="8">
        <v>17.784199999999998</v>
      </c>
      <c r="G4" s="8">
        <v>17.964700000000001</v>
      </c>
      <c r="H4" s="8">
        <v>18.4161</v>
      </c>
      <c r="I4" s="9">
        <f t="shared" ref="I4:I15" si="1">(AVERAGE(F4:H4))</f>
        <v>18.055</v>
      </c>
      <c r="J4" s="8">
        <v>18.0061</v>
      </c>
      <c r="K4" s="8">
        <v>18.199000000000002</v>
      </c>
      <c r="L4" s="8">
        <v>18.656300000000002</v>
      </c>
      <c r="M4" s="9">
        <f t="shared" ref="M4:M15" si="2">(AVERAGE(J4:L4))</f>
        <v>18.287133333333333</v>
      </c>
      <c r="N4" s="8">
        <v>18.139900000000001</v>
      </c>
      <c r="O4" s="8">
        <v>18.324000000000002</v>
      </c>
      <c r="P4" s="8">
        <v>18.784400000000002</v>
      </c>
      <c r="Q4" s="9">
        <f t="shared" ref="Q4:Q15" si="3">(AVERAGE(N4:P4))</f>
        <v>18.4161</v>
      </c>
      <c r="R4" s="8">
        <v>18.201699999999999</v>
      </c>
      <c r="S4" s="8">
        <v>18.386500000000002</v>
      </c>
      <c r="T4" s="8">
        <v>18.848500000000001</v>
      </c>
      <c r="U4" s="9">
        <f t="shared" ref="U4:U15" si="4">(AVERAGE(R4:T4))</f>
        <v>18.478899999999999</v>
      </c>
      <c r="V4" s="8">
        <v>18.294499999999999</v>
      </c>
      <c r="W4" s="8">
        <v>18.4802</v>
      </c>
      <c r="X4" s="8">
        <v>18.944600000000001</v>
      </c>
      <c r="Y4" s="9">
        <f t="shared" ref="Y4:Y15" si="5">(AVERAGE(V4:X4))</f>
        <v>18.5731</v>
      </c>
      <c r="Z4" s="8">
        <v>18.356400000000001</v>
      </c>
      <c r="AA4" s="8">
        <v>18.5427</v>
      </c>
      <c r="AB4" s="8">
        <v>19.008600000000001</v>
      </c>
      <c r="AC4" s="9">
        <f t="shared" ref="AC4:AC15" si="6">(AVERAGE(Z4:AB4))</f>
        <v>18.635900000000003</v>
      </c>
      <c r="AD4" s="8">
        <v>18.4801</v>
      </c>
      <c r="AE4" s="8">
        <v>18.6677</v>
      </c>
      <c r="AF4" s="8">
        <v>19.136700000000001</v>
      </c>
      <c r="AG4" s="9">
        <f t="shared" ref="AG4:AG15" si="7">(AVERAGE(AD4:AF4))</f>
        <v>18.761500000000002</v>
      </c>
      <c r="AH4" s="8">
        <v>18.5806</v>
      </c>
      <c r="AI4" s="8">
        <v>18.769300000000001</v>
      </c>
      <c r="AJ4" s="8">
        <v>19.2408</v>
      </c>
      <c r="AK4" s="9">
        <f t="shared" ref="AK4:AK15" si="8">(AVERAGE(AH4:AJ4))</f>
        <v>18.863566666666667</v>
      </c>
      <c r="AL4" s="8">
        <v>18.719799999999999</v>
      </c>
      <c r="AM4" s="8">
        <v>18.910299999999999</v>
      </c>
      <c r="AN4" s="8">
        <v>19.384899999999998</v>
      </c>
      <c r="AO4" s="9">
        <f t="shared" ref="AO4:AO15" si="9">(AVERAGE(AL4:AN4))</f>
        <v>19.004999999999999</v>
      </c>
      <c r="AP4" s="8">
        <v>18.789400000000001</v>
      </c>
      <c r="AQ4" s="8">
        <v>18.9801</v>
      </c>
      <c r="AR4" s="8">
        <v>19.457000000000001</v>
      </c>
      <c r="AS4" s="9">
        <f t="shared" ref="AS4:AS15" si="10">(AVERAGE(AP4:AR4))</f>
        <v>19.075500000000002</v>
      </c>
    </row>
    <row r="5" spans="1:45" x14ac:dyDescent="0.3">
      <c r="A5" s="22">
        <v>4</v>
      </c>
      <c r="B5" s="8">
        <v>17.4345</v>
      </c>
      <c r="C5" s="8">
        <v>17.611499999999999</v>
      </c>
      <c r="D5" s="8">
        <v>18.053999999999998</v>
      </c>
      <c r="E5" s="9">
        <f t="shared" si="0"/>
        <v>17.7</v>
      </c>
      <c r="F5" s="8">
        <v>20.049700000000001</v>
      </c>
      <c r="G5" s="8">
        <v>20.2532</v>
      </c>
      <c r="H5" s="8">
        <v>20.7621</v>
      </c>
      <c r="I5" s="9">
        <f t="shared" si="1"/>
        <v>20.355</v>
      </c>
      <c r="J5" s="8">
        <v>20.311199999999999</v>
      </c>
      <c r="K5" s="8">
        <v>20.517399999999999</v>
      </c>
      <c r="L5" s="8">
        <v>21.032900000000001</v>
      </c>
      <c r="M5" s="9">
        <f t="shared" si="2"/>
        <v>20.620499999999996</v>
      </c>
      <c r="N5" s="8">
        <v>20.450700000000001</v>
      </c>
      <c r="O5" s="8">
        <v>20.658300000000001</v>
      </c>
      <c r="P5" s="8">
        <v>21.177299999999999</v>
      </c>
      <c r="Q5" s="9">
        <f t="shared" si="3"/>
        <v>20.7621</v>
      </c>
      <c r="R5" s="8">
        <v>20.520399999999999</v>
      </c>
      <c r="S5" s="8">
        <v>20.7287</v>
      </c>
      <c r="T5" s="8">
        <v>21.249600000000001</v>
      </c>
      <c r="U5" s="9">
        <f t="shared" si="4"/>
        <v>20.832899999999999</v>
      </c>
      <c r="V5" s="8">
        <v>20.625</v>
      </c>
      <c r="W5" s="8">
        <v>20.834299999999999</v>
      </c>
      <c r="X5" s="8">
        <v>21.357900000000001</v>
      </c>
      <c r="Y5" s="9">
        <f t="shared" si="5"/>
        <v>20.939066666666665</v>
      </c>
      <c r="Z5" s="8">
        <v>20.694800000000001</v>
      </c>
      <c r="AA5" s="8">
        <v>20.904900000000001</v>
      </c>
      <c r="AB5" s="8">
        <v>21.430099999999999</v>
      </c>
      <c r="AC5" s="9">
        <f t="shared" si="6"/>
        <v>21.009933333333333</v>
      </c>
      <c r="AD5" s="8">
        <v>20.834199999999999</v>
      </c>
      <c r="AE5" s="8">
        <v>21.0457</v>
      </c>
      <c r="AF5" s="8">
        <v>21.5745</v>
      </c>
      <c r="AG5" s="9">
        <f t="shared" si="7"/>
        <v>21.151466666666668</v>
      </c>
      <c r="AH5" s="8">
        <v>20.947500000000002</v>
      </c>
      <c r="AI5" s="8">
        <v>21.1602</v>
      </c>
      <c r="AJ5" s="8">
        <v>21.6919</v>
      </c>
      <c r="AK5" s="9">
        <f t="shared" si="8"/>
        <v>21.266533333333332</v>
      </c>
      <c r="AL5" s="8">
        <v>21.104500000000002</v>
      </c>
      <c r="AM5" s="8">
        <v>21.3187</v>
      </c>
      <c r="AN5" s="8">
        <v>21.854399999999998</v>
      </c>
      <c r="AO5" s="9">
        <f t="shared" si="9"/>
        <v>21.425866666666668</v>
      </c>
      <c r="AP5" s="8">
        <v>21.1829</v>
      </c>
      <c r="AQ5" s="8">
        <v>21.402999999999999</v>
      </c>
      <c r="AR5" s="8">
        <v>21.935600000000001</v>
      </c>
      <c r="AS5" s="9">
        <f t="shared" si="10"/>
        <v>21.507166666666667</v>
      </c>
    </row>
    <row r="6" spans="1:45" x14ac:dyDescent="0.3">
      <c r="A6" s="22">
        <v>6</v>
      </c>
      <c r="B6" s="8">
        <v>24.1325</v>
      </c>
      <c r="C6" s="8">
        <v>24.377500000000001</v>
      </c>
      <c r="D6" s="8">
        <v>24.99</v>
      </c>
      <c r="E6" s="9">
        <f t="shared" si="0"/>
        <v>24.5</v>
      </c>
      <c r="F6" s="8">
        <v>27.752400000000002</v>
      </c>
      <c r="G6" s="8">
        <v>28.034099999999999</v>
      </c>
      <c r="H6" s="8">
        <v>28.738499999999998</v>
      </c>
      <c r="I6" s="9">
        <f t="shared" si="1"/>
        <v>28.175000000000001</v>
      </c>
      <c r="J6" s="8">
        <v>28.1144</v>
      </c>
      <c r="K6" s="8">
        <v>28.399799999999999</v>
      </c>
      <c r="L6" s="8">
        <v>29.113399999999999</v>
      </c>
      <c r="M6" s="9">
        <f t="shared" si="2"/>
        <v>28.542533333333335</v>
      </c>
      <c r="N6" s="8">
        <v>28.307400000000001</v>
      </c>
      <c r="O6" s="8">
        <v>28.594799999999999</v>
      </c>
      <c r="P6" s="8">
        <v>29.313300000000002</v>
      </c>
      <c r="Q6" s="9">
        <f t="shared" si="3"/>
        <v>28.738500000000002</v>
      </c>
      <c r="R6" s="8">
        <v>28.404</v>
      </c>
      <c r="S6" s="8">
        <v>28.692299999999999</v>
      </c>
      <c r="T6" s="8">
        <v>29.4132</v>
      </c>
      <c r="U6" s="9">
        <f t="shared" si="4"/>
        <v>28.836500000000001</v>
      </c>
      <c r="V6" s="8">
        <v>28.5487</v>
      </c>
      <c r="W6" s="8">
        <v>28.8386</v>
      </c>
      <c r="X6" s="8">
        <v>29.563199999999998</v>
      </c>
      <c r="Y6" s="9">
        <f t="shared" si="5"/>
        <v>28.983499999999996</v>
      </c>
      <c r="Z6" s="8">
        <v>28.645299999999999</v>
      </c>
      <c r="AA6" s="8">
        <v>28.9361</v>
      </c>
      <c r="AB6" s="8">
        <v>29.6631</v>
      </c>
      <c r="AC6" s="9">
        <f t="shared" si="6"/>
        <v>29.081500000000002</v>
      </c>
      <c r="AD6" s="8">
        <v>28.8383</v>
      </c>
      <c r="AE6" s="8">
        <v>29.1311</v>
      </c>
      <c r="AF6" s="8">
        <v>29.863099999999999</v>
      </c>
      <c r="AG6" s="9">
        <f t="shared" si="7"/>
        <v>29.2775</v>
      </c>
      <c r="AH6" s="8">
        <v>28.995200000000001</v>
      </c>
      <c r="AI6" s="8">
        <v>29.2896</v>
      </c>
      <c r="AJ6" s="8">
        <v>30.025500000000001</v>
      </c>
      <c r="AK6" s="9">
        <f t="shared" si="8"/>
        <v>29.436766666666671</v>
      </c>
      <c r="AL6" s="8">
        <v>29.212399999999999</v>
      </c>
      <c r="AM6" s="8">
        <v>29.509</v>
      </c>
      <c r="AN6" s="8">
        <v>30.250399999999999</v>
      </c>
      <c r="AO6" s="9">
        <f t="shared" si="9"/>
        <v>29.657266666666668</v>
      </c>
      <c r="AP6" s="8">
        <v>29.321000000000002</v>
      </c>
      <c r="AQ6" s="8">
        <v>29.6187</v>
      </c>
      <c r="AR6" s="8">
        <v>30.3629</v>
      </c>
      <c r="AS6" s="9">
        <f t="shared" si="10"/>
        <v>29.767533333333333</v>
      </c>
    </row>
    <row r="7" spans="1:45" x14ac:dyDescent="0.3">
      <c r="A7" s="22">
        <v>8</v>
      </c>
      <c r="B7" s="8">
        <v>29.333300000000001</v>
      </c>
      <c r="C7" s="8">
        <v>29.6311</v>
      </c>
      <c r="D7" s="8">
        <v>30.375599999999999</v>
      </c>
      <c r="E7" s="9">
        <f t="shared" si="0"/>
        <v>29.78</v>
      </c>
      <c r="F7" s="8">
        <v>33.7333</v>
      </c>
      <c r="G7" s="8">
        <v>34.075800000000001</v>
      </c>
      <c r="H7" s="8">
        <v>34.931899999999999</v>
      </c>
      <c r="I7" s="9">
        <f t="shared" si="1"/>
        <v>34.247</v>
      </c>
      <c r="J7" s="8">
        <v>34.173299999999998</v>
      </c>
      <c r="K7" s="8">
        <v>34.520200000000003</v>
      </c>
      <c r="L7" s="8">
        <v>35.387599999999999</v>
      </c>
      <c r="M7" s="9">
        <f t="shared" si="2"/>
        <v>34.6937</v>
      </c>
      <c r="N7" s="8">
        <v>34.408000000000001</v>
      </c>
      <c r="O7" s="8">
        <v>34.757300000000001</v>
      </c>
      <c r="P7" s="8">
        <v>35.630600000000001</v>
      </c>
      <c r="Q7" s="9">
        <f t="shared" si="3"/>
        <v>34.931966666666668</v>
      </c>
      <c r="R7" s="8">
        <v>34.525300000000001</v>
      </c>
      <c r="S7" s="8">
        <v>34.875799999999998</v>
      </c>
      <c r="T7" s="8">
        <v>35.752099999999999</v>
      </c>
      <c r="U7" s="9">
        <f t="shared" si="4"/>
        <v>35.051066666666664</v>
      </c>
      <c r="V7" s="8">
        <v>34.701300000000003</v>
      </c>
      <c r="W7" s="8">
        <v>35.053600000000003</v>
      </c>
      <c r="X7" s="8">
        <v>35.9343</v>
      </c>
      <c r="Y7" s="9">
        <f t="shared" si="5"/>
        <v>35.229733333333336</v>
      </c>
      <c r="Z7" s="8">
        <v>34.818600000000004</v>
      </c>
      <c r="AA7" s="8">
        <v>35.1721</v>
      </c>
      <c r="AB7" s="8">
        <v>36.055799999999998</v>
      </c>
      <c r="AC7" s="9">
        <f t="shared" si="6"/>
        <v>35.348833333333339</v>
      </c>
      <c r="AD7" s="8">
        <v>35.0533</v>
      </c>
      <c r="AE7" s="8">
        <v>35.409199999999998</v>
      </c>
      <c r="AF7" s="8">
        <v>36.2988</v>
      </c>
      <c r="AG7" s="9">
        <f t="shared" si="7"/>
        <v>35.5871</v>
      </c>
      <c r="AH7" s="8">
        <v>35.243899999999996</v>
      </c>
      <c r="AI7" s="8">
        <v>35.601799999999997</v>
      </c>
      <c r="AJ7" s="8">
        <v>36.496299999999998</v>
      </c>
      <c r="AK7" s="9">
        <f t="shared" si="8"/>
        <v>35.780666666666662</v>
      </c>
      <c r="AL7" s="8">
        <v>35.508000000000003</v>
      </c>
      <c r="AM7" s="8">
        <v>35.868400000000001</v>
      </c>
      <c r="AN7" s="8">
        <v>36.7697</v>
      </c>
      <c r="AO7" s="9">
        <f t="shared" si="9"/>
        <v>36.048700000000004</v>
      </c>
      <c r="AP7" s="8">
        <v>35.64</v>
      </c>
      <c r="AQ7" s="8">
        <v>36.001800000000003</v>
      </c>
      <c r="AR7" s="8">
        <v>36.906399999999998</v>
      </c>
      <c r="AS7" s="9">
        <f t="shared" si="10"/>
        <v>36.182733333333339</v>
      </c>
    </row>
    <row r="8" spans="1:45" x14ac:dyDescent="0.3">
      <c r="A8" s="22">
        <v>10</v>
      </c>
      <c r="B8" s="8">
        <v>33.174799999999998</v>
      </c>
      <c r="C8" s="8">
        <v>33.511600000000001</v>
      </c>
      <c r="D8" s="8">
        <v>34.3536</v>
      </c>
      <c r="E8" s="9">
        <f t="shared" si="0"/>
        <v>33.68</v>
      </c>
      <c r="F8" s="8">
        <v>38.151000000000003</v>
      </c>
      <c r="G8" s="8">
        <v>38.5383</v>
      </c>
      <c r="H8" s="8">
        <v>39.506599999999999</v>
      </c>
      <c r="I8" s="9">
        <f t="shared" si="1"/>
        <v>38.731966666666665</v>
      </c>
      <c r="J8" s="8">
        <v>38.648600000000002</v>
      </c>
      <c r="K8" s="8">
        <v>39.040999999999997</v>
      </c>
      <c r="L8" s="8">
        <v>40.021900000000002</v>
      </c>
      <c r="M8" s="9">
        <f t="shared" si="2"/>
        <v>39.237166666666667</v>
      </c>
      <c r="N8" s="8">
        <v>38.914000000000001</v>
      </c>
      <c r="O8" s="8">
        <v>39.309100000000001</v>
      </c>
      <c r="P8" s="8">
        <v>40.296799999999998</v>
      </c>
      <c r="Q8" s="9">
        <f t="shared" si="3"/>
        <v>39.506633333333333</v>
      </c>
      <c r="R8" s="8">
        <v>39.046700000000001</v>
      </c>
      <c r="S8" s="8">
        <v>39.443199999999997</v>
      </c>
      <c r="T8" s="8">
        <v>40.434199999999997</v>
      </c>
      <c r="U8" s="9">
        <f t="shared" si="4"/>
        <v>39.64136666666667</v>
      </c>
      <c r="V8" s="8">
        <v>39.245800000000003</v>
      </c>
      <c r="W8" s="8">
        <v>39.644199999999998</v>
      </c>
      <c r="X8" s="8">
        <v>40.640300000000003</v>
      </c>
      <c r="Y8" s="9">
        <f t="shared" si="5"/>
        <v>39.843433333333337</v>
      </c>
      <c r="Z8" s="8">
        <v>39.378399999999999</v>
      </c>
      <c r="AA8" s="8">
        <v>39.778300000000002</v>
      </c>
      <c r="AB8" s="8">
        <v>40.777700000000003</v>
      </c>
      <c r="AC8" s="9">
        <f t="shared" si="6"/>
        <v>39.978133333333339</v>
      </c>
      <c r="AD8" s="8">
        <v>39.643900000000002</v>
      </c>
      <c r="AE8" s="8">
        <v>40.046399999999998</v>
      </c>
      <c r="AF8" s="8">
        <v>41.052599999999998</v>
      </c>
      <c r="AG8" s="9">
        <f t="shared" si="7"/>
        <v>40.247633333333333</v>
      </c>
      <c r="AH8" s="8">
        <v>39.859499999999997</v>
      </c>
      <c r="AI8" s="8">
        <v>40.264200000000002</v>
      </c>
      <c r="AJ8" s="8">
        <v>41.275799999999997</v>
      </c>
      <c r="AK8" s="9">
        <f t="shared" si="8"/>
        <v>40.466499999999996</v>
      </c>
      <c r="AL8" s="8">
        <v>40.158099999999997</v>
      </c>
      <c r="AM8" s="8">
        <v>40.565800000000003</v>
      </c>
      <c r="AN8" s="8">
        <v>41.585000000000001</v>
      </c>
      <c r="AO8" s="9">
        <f t="shared" si="9"/>
        <v>40.769633333333331</v>
      </c>
      <c r="AP8" s="8">
        <v>40.307400000000001</v>
      </c>
      <c r="AQ8" s="8">
        <v>40.7166</v>
      </c>
      <c r="AR8" s="8">
        <v>41.739600000000003</v>
      </c>
      <c r="AS8" s="9">
        <f t="shared" si="10"/>
        <v>40.921199999999999</v>
      </c>
    </row>
    <row r="9" spans="1:45" x14ac:dyDescent="0.3">
      <c r="A9" s="23">
        <v>12</v>
      </c>
      <c r="B9" s="8">
        <v>41.3748</v>
      </c>
      <c r="C9" s="8">
        <v>41.784700000000001</v>
      </c>
      <c r="D9" s="8">
        <v>42.834600000000002</v>
      </c>
      <c r="E9" s="9">
        <f t="shared" si="0"/>
        <v>41.998033333333332</v>
      </c>
      <c r="F9" s="8">
        <v>47.569499999999998</v>
      </c>
      <c r="G9" s="8">
        <v>48.052500000000002</v>
      </c>
      <c r="H9" s="8">
        <v>49.259799999999998</v>
      </c>
      <c r="I9" s="9">
        <f t="shared" si="1"/>
        <v>48.293933333333335</v>
      </c>
      <c r="J9" s="8">
        <v>48.19</v>
      </c>
      <c r="K9" s="8">
        <v>48.679200000000002</v>
      </c>
      <c r="L9" s="8">
        <v>49.902299999999997</v>
      </c>
      <c r="M9" s="9">
        <f t="shared" si="2"/>
        <v>48.923833333333334</v>
      </c>
      <c r="N9" s="8">
        <v>48.520899999999997</v>
      </c>
      <c r="O9" s="8">
        <v>49.013500000000001</v>
      </c>
      <c r="P9" s="8">
        <v>50.244999999999997</v>
      </c>
      <c r="Q9" s="9">
        <f t="shared" si="3"/>
        <v>49.259800000000006</v>
      </c>
      <c r="R9" s="8">
        <v>48.686300000000003</v>
      </c>
      <c r="S9" s="8">
        <v>49.180599999999998</v>
      </c>
      <c r="T9" s="8">
        <v>50.4163</v>
      </c>
      <c r="U9" s="9">
        <f t="shared" si="4"/>
        <v>49.427733333333329</v>
      </c>
      <c r="V9" s="8">
        <v>48.904499999999999</v>
      </c>
      <c r="W9" s="8">
        <v>49.4313</v>
      </c>
      <c r="X9" s="8">
        <v>50.673299999999998</v>
      </c>
      <c r="Y9" s="9">
        <f t="shared" si="5"/>
        <v>49.669699999999999</v>
      </c>
      <c r="Z9" s="8">
        <v>49.1</v>
      </c>
      <c r="AA9" s="8">
        <v>49.598500000000001</v>
      </c>
      <c r="AB9" s="8">
        <v>50.844700000000003</v>
      </c>
      <c r="AC9" s="9">
        <f t="shared" si="6"/>
        <v>49.847733333333338</v>
      </c>
      <c r="AD9" s="8">
        <v>49.430900000000001</v>
      </c>
      <c r="AE9" s="8">
        <v>49.932899999999997</v>
      </c>
      <c r="AF9" s="8">
        <v>51.1873</v>
      </c>
      <c r="AG9" s="9">
        <f t="shared" si="7"/>
        <v>50.183699999999995</v>
      </c>
      <c r="AH9" s="8">
        <v>49.699800000000003</v>
      </c>
      <c r="AI9" s="8">
        <v>50.204300000000003</v>
      </c>
      <c r="AJ9" s="8">
        <v>51.465800000000002</v>
      </c>
      <c r="AK9" s="9">
        <f t="shared" si="8"/>
        <v>50.456633333333336</v>
      </c>
      <c r="AL9" s="8">
        <v>50.072099999999999</v>
      </c>
      <c r="AM9" s="8">
        <v>50.580399999999997</v>
      </c>
      <c r="AN9" s="8">
        <v>51.851300000000002</v>
      </c>
      <c r="AO9" s="9">
        <f t="shared" si="9"/>
        <v>50.834600000000002</v>
      </c>
      <c r="AP9" s="8">
        <v>50.258200000000002</v>
      </c>
      <c r="AQ9" s="8">
        <v>50.7684</v>
      </c>
      <c r="AR9" s="8">
        <v>52.043999999999997</v>
      </c>
      <c r="AS9" s="9">
        <f t="shared" si="10"/>
        <v>51.02353333333334</v>
      </c>
    </row>
    <row r="10" spans="1:45" x14ac:dyDescent="0.3">
      <c r="A10" s="23">
        <v>14</v>
      </c>
      <c r="B10" s="8">
        <v>49.801600000000001</v>
      </c>
      <c r="C10" s="8">
        <v>50.307200000000002</v>
      </c>
      <c r="D10" s="8">
        <v>51.571199999999997</v>
      </c>
      <c r="E10" s="9">
        <f t="shared" si="0"/>
        <v>50.56</v>
      </c>
      <c r="F10" s="8">
        <v>49.360300000000002</v>
      </c>
      <c r="G10" s="8">
        <v>49.861400000000003</v>
      </c>
      <c r="H10" s="8">
        <v>51.114199999999997</v>
      </c>
      <c r="I10" s="9">
        <f t="shared" si="1"/>
        <v>50.11196666666666</v>
      </c>
      <c r="J10" s="8">
        <v>58.018900000000002</v>
      </c>
      <c r="K10" s="8">
        <v>58.607900000000001</v>
      </c>
      <c r="L10" s="8">
        <v>60.080399999999997</v>
      </c>
      <c r="M10" s="9">
        <f t="shared" si="2"/>
        <v>58.9024</v>
      </c>
      <c r="N10" s="8">
        <v>58.4373</v>
      </c>
      <c r="O10" s="8">
        <v>59.010300000000001</v>
      </c>
      <c r="P10" s="8">
        <v>60.493000000000002</v>
      </c>
      <c r="Q10" s="9">
        <f t="shared" si="3"/>
        <v>59.313533333333332</v>
      </c>
      <c r="R10" s="8">
        <v>58.616500000000002</v>
      </c>
      <c r="S10" s="8">
        <v>59.211599999999997</v>
      </c>
      <c r="T10" s="8">
        <v>60.699300000000001</v>
      </c>
      <c r="U10" s="9">
        <f t="shared" si="4"/>
        <v>59.509133333333331</v>
      </c>
      <c r="V10" s="8">
        <v>58.915300000000002</v>
      </c>
      <c r="W10" s="8">
        <v>59.513399999999997</v>
      </c>
      <c r="X10" s="8">
        <v>60.008699999999997</v>
      </c>
      <c r="Y10" s="9">
        <f t="shared" si="5"/>
        <v>59.47913333333333</v>
      </c>
      <c r="Z10" s="8">
        <v>59.1145</v>
      </c>
      <c r="AA10" s="8">
        <v>59.714599999999997</v>
      </c>
      <c r="AB10" s="8">
        <v>61.215000000000003</v>
      </c>
      <c r="AC10" s="9">
        <f t="shared" si="6"/>
        <v>60.014700000000005</v>
      </c>
      <c r="AD10" s="8">
        <v>59.512900000000002</v>
      </c>
      <c r="AE10" s="8">
        <v>60.117100000000001</v>
      </c>
      <c r="AF10" s="8">
        <v>61.627600000000001</v>
      </c>
      <c r="AG10" s="9">
        <f t="shared" si="7"/>
        <v>60.419199999999996</v>
      </c>
      <c r="AH10" s="8">
        <v>59.836599999999997</v>
      </c>
      <c r="AI10" s="8">
        <v>60.444099999999999</v>
      </c>
      <c r="AJ10" s="8">
        <v>61.962800000000001</v>
      </c>
      <c r="AK10" s="9">
        <f t="shared" si="8"/>
        <v>60.747833333333325</v>
      </c>
      <c r="AL10" s="8">
        <v>60.285800000000002</v>
      </c>
      <c r="AM10" s="8">
        <v>60.896900000000002</v>
      </c>
      <c r="AN10" s="8">
        <v>62.426900000000003</v>
      </c>
      <c r="AO10" s="9">
        <f t="shared" si="9"/>
        <v>61.203200000000002</v>
      </c>
      <c r="AP10" s="8">
        <v>60.508899999999997</v>
      </c>
      <c r="AQ10" s="8">
        <v>61.123199999999997</v>
      </c>
      <c r="AR10" s="8">
        <v>62.658999999999999</v>
      </c>
      <c r="AS10" s="9">
        <f t="shared" si="10"/>
        <v>61.430366666666664</v>
      </c>
    </row>
    <row r="11" spans="1:45" x14ac:dyDescent="0.3">
      <c r="A11" s="23">
        <v>16</v>
      </c>
      <c r="B11" s="8">
        <v>53.164900000000003</v>
      </c>
      <c r="C11" s="8">
        <v>53.704599999999999</v>
      </c>
      <c r="D11" s="8">
        <v>55.054000000000002</v>
      </c>
      <c r="E11" s="9">
        <f t="shared" si="0"/>
        <v>53.974499999999999</v>
      </c>
      <c r="F11" s="8">
        <v>53.436300000000003</v>
      </c>
      <c r="G11" s="8">
        <v>53.9788</v>
      </c>
      <c r="H11" s="8">
        <v>55.335000000000001</v>
      </c>
      <c r="I11" s="9">
        <f t="shared" si="1"/>
        <v>54.250033333333334</v>
      </c>
      <c r="J11" s="8">
        <v>61.937100000000001</v>
      </c>
      <c r="K11" s="8">
        <v>62.565899999999999</v>
      </c>
      <c r="L11" s="8">
        <v>64.137900000000002</v>
      </c>
      <c r="M11" s="9">
        <f t="shared" si="2"/>
        <v>62.880299999999998</v>
      </c>
      <c r="N11" s="8">
        <v>62.362400000000001</v>
      </c>
      <c r="O11" s="8">
        <v>62.9955</v>
      </c>
      <c r="P11" s="8">
        <v>64.578299999999999</v>
      </c>
      <c r="Q11" s="9">
        <f t="shared" si="3"/>
        <v>63.312066666666659</v>
      </c>
      <c r="R11" s="8">
        <v>62.575099999999999</v>
      </c>
      <c r="S11" s="8">
        <v>63.210299999999997</v>
      </c>
      <c r="T11" s="8">
        <v>64.798599999999993</v>
      </c>
      <c r="U11" s="9">
        <f t="shared" si="4"/>
        <v>63.527999999999999</v>
      </c>
      <c r="V11" s="8">
        <v>62.894100000000002</v>
      </c>
      <c r="W11" s="8">
        <v>63.532600000000002</v>
      </c>
      <c r="X11" s="8">
        <v>65.128900000000002</v>
      </c>
      <c r="Y11" s="9">
        <f t="shared" si="5"/>
        <v>63.851866666666673</v>
      </c>
      <c r="Z11" s="8">
        <v>63.106699999999996</v>
      </c>
      <c r="AA11" s="8">
        <v>63.747399999999999</v>
      </c>
      <c r="AB11" s="8">
        <v>65.349100000000007</v>
      </c>
      <c r="AC11" s="9">
        <f t="shared" si="6"/>
        <v>64.067733333333322</v>
      </c>
      <c r="AD11" s="8">
        <v>63.531999999999996</v>
      </c>
      <c r="AE11" s="8">
        <v>64.177000000000007</v>
      </c>
      <c r="AF11" s="8">
        <v>65.789500000000004</v>
      </c>
      <c r="AG11" s="9">
        <f t="shared" si="7"/>
        <v>64.499499999999998</v>
      </c>
      <c r="AH11" s="8">
        <v>63.877600000000001</v>
      </c>
      <c r="AI11" s="8">
        <v>64.5261</v>
      </c>
      <c r="AJ11" s="8">
        <v>66.147400000000005</v>
      </c>
      <c r="AK11" s="9">
        <f t="shared" si="8"/>
        <v>64.850366666666673</v>
      </c>
      <c r="AL11" s="8">
        <v>64.356099999999998</v>
      </c>
      <c r="AM11" s="8">
        <v>65.009399999999999</v>
      </c>
      <c r="AN11" s="8">
        <v>66.642899999999997</v>
      </c>
      <c r="AO11" s="9">
        <f t="shared" si="9"/>
        <v>65.336133333333336</v>
      </c>
      <c r="AP11" s="8">
        <v>64.595299999999995</v>
      </c>
      <c r="AQ11" s="8">
        <v>65.251099999999994</v>
      </c>
      <c r="AR11" s="8">
        <v>66.890600000000006</v>
      </c>
      <c r="AS11" s="9">
        <f t="shared" si="10"/>
        <v>65.578999999999994</v>
      </c>
    </row>
    <row r="12" spans="1:45" x14ac:dyDescent="0.3">
      <c r="A12" s="23">
        <v>18</v>
      </c>
      <c r="B12" s="8">
        <v>58.535600000000002</v>
      </c>
      <c r="C12" s="8">
        <v>59.129899999999999</v>
      </c>
      <c r="D12" s="8">
        <v>60.615499999999997</v>
      </c>
      <c r="E12" s="9">
        <f t="shared" si="0"/>
        <v>59.427</v>
      </c>
      <c r="F12" s="8">
        <v>58.666600000000003</v>
      </c>
      <c r="G12" s="8">
        <v>59.2622</v>
      </c>
      <c r="H12" s="8">
        <v>60.751199999999997</v>
      </c>
      <c r="I12" s="9">
        <f t="shared" si="1"/>
        <v>59.56</v>
      </c>
      <c r="J12" s="8">
        <v>68.163799999999995</v>
      </c>
      <c r="K12" s="8">
        <v>68.886300000000006</v>
      </c>
      <c r="L12" s="8">
        <v>70.617099999999994</v>
      </c>
      <c r="M12" s="9">
        <f t="shared" si="2"/>
        <v>69.222399999999993</v>
      </c>
      <c r="N12" s="8">
        <v>68.662300000000002</v>
      </c>
      <c r="O12" s="8">
        <v>69.359300000000005</v>
      </c>
      <c r="P12" s="8">
        <v>71.102000000000004</v>
      </c>
      <c r="Q12" s="9">
        <f t="shared" si="3"/>
        <v>69.707866666666675</v>
      </c>
      <c r="R12" s="8">
        <v>68.8964</v>
      </c>
      <c r="S12" s="8">
        <v>69.5959</v>
      </c>
      <c r="T12" s="8">
        <v>71.344499999999996</v>
      </c>
      <c r="U12" s="9">
        <f t="shared" si="4"/>
        <v>69.945599999999999</v>
      </c>
      <c r="V12" s="8">
        <v>69.247600000000006</v>
      </c>
      <c r="W12" s="8">
        <v>69.950599999999994</v>
      </c>
      <c r="X12" s="8">
        <v>71.708200000000005</v>
      </c>
      <c r="Y12" s="9">
        <f t="shared" si="5"/>
        <v>70.30213333333333</v>
      </c>
      <c r="Z12" s="8">
        <v>69.481800000000007</v>
      </c>
      <c r="AA12" s="8">
        <v>70.187200000000004</v>
      </c>
      <c r="AB12" s="8">
        <v>71.950599999999994</v>
      </c>
      <c r="AC12" s="9">
        <f t="shared" si="6"/>
        <v>70.539866666666668</v>
      </c>
      <c r="AD12" s="8">
        <v>69.95</v>
      </c>
      <c r="AE12" s="8">
        <v>70.660200000000003</v>
      </c>
      <c r="AF12" s="8">
        <v>72.435599999999994</v>
      </c>
      <c r="AG12" s="9">
        <f t="shared" si="7"/>
        <v>71.015266666666676</v>
      </c>
      <c r="AH12" s="8">
        <v>70.330500000000001</v>
      </c>
      <c r="AI12" s="8">
        <v>71.044499999999999</v>
      </c>
      <c r="AJ12" s="8">
        <v>72.829599999999999</v>
      </c>
      <c r="AK12" s="9">
        <f t="shared" si="8"/>
        <v>71.401533333333333</v>
      </c>
      <c r="AL12" s="8">
        <v>70.857299999999995</v>
      </c>
      <c r="AM12" s="8">
        <v>71.576700000000002</v>
      </c>
      <c r="AN12" s="8">
        <v>73.375100000000003</v>
      </c>
      <c r="AO12" s="9">
        <f t="shared" si="9"/>
        <v>71.936366666666672</v>
      </c>
      <c r="AP12" s="8">
        <v>71.120800000000003</v>
      </c>
      <c r="AQ12" s="8">
        <v>71.842799999999997</v>
      </c>
      <c r="AR12" s="8">
        <v>73.647900000000007</v>
      </c>
      <c r="AS12" s="9">
        <f t="shared" si="10"/>
        <v>72.203833333333321</v>
      </c>
    </row>
    <row r="13" spans="1:45" x14ac:dyDescent="0.3">
      <c r="A13" s="23">
        <v>20</v>
      </c>
      <c r="B13" s="8">
        <v>64.842200000000005</v>
      </c>
      <c r="C13" s="8">
        <v>65.45</v>
      </c>
      <c r="D13" s="8">
        <v>67.094499999999996</v>
      </c>
      <c r="E13" s="9">
        <f t="shared" si="0"/>
        <v>65.795566666666673</v>
      </c>
      <c r="F13" s="8">
        <v>64.221999999999994</v>
      </c>
      <c r="G13" s="8">
        <v>64.873999999999995</v>
      </c>
      <c r="H13" s="8">
        <v>66.504000000000005</v>
      </c>
      <c r="I13" s="9">
        <f t="shared" si="1"/>
        <v>65.2</v>
      </c>
      <c r="J13" s="8">
        <v>75.482900000000001</v>
      </c>
      <c r="K13" s="8">
        <v>76.249300000000005</v>
      </c>
      <c r="L13" s="8">
        <v>78.165099999999995</v>
      </c>
      <c r="M13" s="9">
        <f t="shared" si="2"/>
        <v>76.632433333333339</v>
      </c>
      <c r="N13" s="8">
        <v>75.961299999999994</v>
      </c>
      <c r="O13" s="8">
        <v>76.772900000000007</v>
      </c>
      <c r="P13" s="8">
        <v>78.701800000000006</v>
      </c>
      <c r="Q13" s="9">
        <f t="shared" si="3"/>
        <v>77.145333333333326</v>
      </c>
      <c r="R13" s="8">
        <v>76.260400000000004</v>
      </c>
      <c r="S13" s="8">
        <v>77.034700000000001</v>
      </c>
      <c r="T13" s="8">
        <v>78.970200000000006</v>
      </c>
      <c r="U13" s="9">
        <f t="shared" si="4"/>
        <v>77.42176666666667</v>
      </c>
      <c r="V13" s="8">
        <v>76.649199999999993</v>
      </c>
      <c r="W13" s="8">
        <v>77.427400000000006</v>
      </c>
      <c r="X13" s="8">
        <v>79.372799999999998</v>
      </c>
      <c r="Y13" s="9">
        <f t="shared" si="5"/>
        <v>77.816466666666656</v>
      </c>
      <c r="Z13" s="8">
        <v>76.9084</v>
      </c>
      <c r="AA13" s="8">
        <v>77.6892</v>
      </c>
      <c r="AB13" s="8">
        <v>79.641099999999994</v>
      </c>
      <c r="AC13" s="9">
        <f t="shared" si="6"/>
        <v>78.079566666666665</v>
      </c>
      <c r="AD13" s="8">
        <v>77.426699999999997</v>
      </c>
      <c r="AE13" s="8">
        <v>78.212800000000001</v>
      </c>
      <c r="AF13" s="8">
        <v>80.177899999999994</v>
      </c>
      <c r="AG13" s="9">
        <f t="shared" si="7"/>
        <v>78.605800000000002</v>
      </c>
      <c r="AH13" s="8">
        <v>77.847899999999996</v>
      </c>
      <c r="AI13" s="8">
        <v>78.638199999999998</v>
      </c>
      <c r="AJ13" s="8">
        <v>80.614000000000004</v>
      </c>
      <c r="AK13" s="9">
        <f t="shared" si="8"/>
        <v>79.033366666666666</v>
      </c>
      <c r="AL13" s="8">
        <v>78.430999999999997</v>
      </c>
      <c r="AM13" s="8">
        <v>79.227199999999996</v>
      </c>
      <c r="AN13" s="8">
        <v>81.2179</v>
      </c>
      <c r="AO13" s="9">
        <f t="shared" si="9"/>
        <v>79.625366666666665</v>
      </c>
      <c r="AP13" s="8">
        <v>78.722499999999997</v>
      </c>
      <c r="AQ13" s="8">
        <v>79.521799999999999</v>
      </c>
      <c r="AR13" s="8">
        <v>81.519800000000004</v>
      </c>
      <c r="AS13" s="9">
        <f t="shared" si="10"/>
        <v>79.921366666666671</v>
      </c>
    </row>
    <row r="14" spans="1:45" x14ac:dyDescent="0.3">
      <c r="A14" s="23">
        <v>22</v>
      </c>
      <c r="B14" s="8">
        <v>71.468999999999994</v>
      </c>
      <c r="C14" s="8">
        <v>72.194599999999994</v>
      </c>
      <c r="D14" s="8">
        <v>74.008499999999998</v>
      </c>
      <c r="E14" s="9">
        <f t="shared" si="0"/>
        <v>72.557366666666653</v>
      </c>
      <c r="F14" s="8">
        <v>70.456500000000005</v>
      </c>
      <c r="G14" s="8">
        <v>71.172399999999996</v>
      </c>
      <c r="H14" s="8">
        <v>72.960599999999999</v>
      </c>
      <c r="I14" s="9">
        <f t="shared" si="1"/>
        <v>71.529833333333329</v>
      </c>
      <c r="J14" s="8">
        <v>83.261399999999995</v>
      </c>
      <c r="K14" s="8">
        <v>84.106700000000004</v>
      </c>
      <c r="L14" s="8">
        <v>86.22</v>
      </c>
      <c r="M14" s="9">
        <f t="shared" si="2"/>
        <v>84.529366666666661</v>
      </c>
      <c r="N14" s="8">
        <v>83.833200000000005</v>
      </c>
      <c r="O14" s="8">
        <v>84.684299999999993</v>
      </c>
      <c r="P14" s="8">
        <v>86.811999999999998</v>
      </c>
      <c r="Q14" s="9">
        <f t="shared" si="3"/>
        <v>85.109833333333327</v>
      </c>
      <c r="R14" s="8">
        <v>84.069100000000006</v>
      </c>
      <c r="S14" s="8">
        <v>84.973100000000002</v>
      </c>
      <c r="T14" s="8">
        <v>87.108099999999993</v>
      </c>
      <c r="U14" s="9">
        <f t="shared" si="4"/>
        <v>85.383433333333343</v>
      </c>
      <c r="V14" s="8">
        <v>84.547899999999998</v>
      </c>
      <c r="W14" s="8">
        <v>85.406199999999998</v>
      </c>
      <c r="X14" s="8">
        <v>87.552099999999996</v>
      </c>
      <c r="Y14" s="9">
        <f t="shared" si="5"/>
        <v>85.835399999999993</v>
      </c>
      <c r="Z14" s="8">
        <v>84.833699999999993</v>
      </c>
      <c r="AA14" s="8">
        <v>85.694999999999993</v>
      </c>
      <c r="AB14" s="8">
        <v>87.848100000000002</v>
      </c>
      <c r="AC14" s="9">
        <f t="shared" si="6"/>
        <v>86.125600000000006</v>
      </c>
      <c r="AD14" s="8">
        <v>85.405500000000004</v>
      </c>
      <c r="AE14" s="8">
        <v>86.272599999999997</v>
      </c>
      <c r="AF14" s="8">
        <v>88.440200000000004</v>
      </c>
      <c r="AG14" s="9">
        <f t="shared" si="7"/>
        <v>86.706099999999992</v>
      </c>
      <c r="AH14" s="8">
        <v>85.870099999999994</v>
      </c>
      <c r="AI14" s="8">
        <v>86.741799999999998</v>
      </c>
      <c r="AJ14" s="8">
        <v>88.921300000000002</v>
      </c>
      <c r="AK14" s="9">
        <f t="shared" si="8"/>
        <v>87.177733333333322</v>
      </c>
      <c r="AL14" s="8">
        <v>86.513300000000001</v>
      </c>
      <c r="AM14" s="8">
        <v>87.391599999999997</v>
      </c>
      <c r="AN14" s="8">
        <v>89.587299999999999</v>
      </c>
      <c r="AO14" s="9">
        <f t="shared" si="9"/>
        <v>87.830733333333342</v>
      </c>
      <c r="AP14" s="8">
        <v>86.834900000000005</v>
      </c>
      <c r="AQ14" s="8">
        <v>87.716499999999996</v>
      </c>
      <c r="AR14" s="8">
        <v>89.920400000000001</v>
      </c>
      <c r="AS14" s="9">
        <f t="shared" si="10"/>
        <v>88.157266666666672</v>
      </c>
    </row>
    <row r="15" spans="1:45" x14ac:dyDescent="0.3">
      <c r="A15" s="23">
        <v>24</v>
      </c>
      <c r="B15" s="8">
        <v>78.154600000000002</v>
      </c>
      <c r="C15" s="8">
        <v>78.948099999999997</v>
      </c>
      <c r="D15" s="8">
        <v>80.931700000000006</v>
      </c>
      <c r="E15" s="9">
        <f t="shared" si="0"/>
        <v>79.344800000000006</v>
      </c>
      <c r="F15" s="8">
        <v>79.095500000000001</v>
      </c>
      <c r="G15" s="8">
        <v>79.898499999999999</v>
      </c>
      <c r="H15" s="8">
        <v>81.906000000000006</v>
      </c>
      <c r="I15" s="9">
        <f t="shared" si="1"/>
        <v>80.3</v>
      </c>
      <c r="J15" s="8">
        <v>91.010099999999994</v>
      </c>
      <c r="K15" s="8">
        <v>91.974500000000006</v>
      </c>
      <c r="L15" s="8">
        <v>94.285399999999996</v>
      </c>
      <c r="M15" s="9">
        <f t="shared" si="2"/>
        <v>92.423333333333332</v>
      </c>
      <c r="N15" s="8">
        <v>91.675399999999996</v>
      </c>
      <c r="O15" s="8">
        <v>92.606099999999998</v>
      </c>
      <c r="P15" s="8">
        <v>94.932900000000004</v>
      </c>
      <c r="Q15" s="9">
        <f t="shared" si="3"/>
        <v>93.071466666666666</v>
      </c>
      <c r="R15" s="8">
        <v>91.988</v>
      </c>
      <c r="S15" s="8">
        <v>92.921899999999994</v>
      </c>
      <c r="T15" s="8">
        <v>95.256600000000006</v>
      </c>
      <c r="U15" s="9">
        <f t="shared" si="4"/>
        <v>93.388833333333324</v>
      </c>
      <c r="V15" s="8">
        <v>92.397000000000006</v>
      </c>
      <c r="W15" s="8">
        <v>93.395600000000002</v>
      </c>
      <c r="X15" s="8">
        <v>95.742199999999997</v>
      </c>
      <c r="Y15" s="9">
        <f t="shared" si="5"/>
        <v>93.844933333333344</v>
      </c>
      <c r="Z15" s="8">
        <v>92.769499999999994</v>
      </c>
      <c r="AA15" s="8">
        <v>93.711399999999998</v>
      </c>
      <c r="AB15" s="8">
        <v>96.066500000000005</v>
      </c>
      <c r="AC15" s="9">
        <f t="shared" si="6"/>
        <v>94.182466666666656</v>
      </c>
      <c r="AD15" s="8">
        <v>93.394800000000004</v>
      </c>
      <c r="AE15" s="8">
        <v>94.343000000000004</v>
      </c>
      <c r="AF15" s="8">
        <v>96.713399999999993</v>
      </c>
      <c r="AG15" s="9">
        <f t="shared" si="7"/>
        <v>94.817066666666662</v>
      </c>
      <c r="AH15" s="8">
        <v>93.902799999999999</v>
      </c>
      <c r="AI15" s="8">
        <v>94.856099999999998</v>
      </c>
      <c r="AJ15" s="8">
        <v>97.239400000000003</v>
      </c>
      <c r="AK15" s="9">
        <f t="shared" si="8"/>
        <v>95.332766666666657</v>
      </c>
      <c r="AL15" s="8">
        <v>94.606200000000001</v>
      </c>
      <c r="AM15" s="8">
        <v>95.566599999999994</v>
      </c>
      <c r="AN15" s="8">
        <v>97.967799999999997</v>
      </c>
      <c r="AO15" s="9">
        <f t="shared" si="9"/>
        <v>96.046866666666673</v>
      </c>
      <c r="AP15" s="8">
        <v>94.957899999999995</v>
      </c>
      <c r="AQ15" s="8">
        <v>95.921899999999994</v>
      </c>
      <c r="AR15" s="8">
        <v>98.331999999999994</v>
      </c>
      <c r="AS15" s="9">
        <f t="shared" si="10"/>
        <v>96.403933333333327</v>
      </c>
    </row>
    <row r="17" spans="1:45" ht="17.399999999999999" x14ac:dyDescent="0.3">
      <c r="A17" s="10" t="s">
        <v>68</v>
      </c>
      <c r="B17" s="10"/>
      <c r="C17" s="10"/>
      <c r="D17" s="10"/>
      <c r="E17" s="10"/>
      <c r="F17" s="10"/>
      <c r="G17" s="10"/>
      <c r="H17" s="10"/>
      <c r="I17" s="10"/>
      <c r="J17" s="10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</row>
    <row r="18" spans="1:45" x14ac:dyDescent="0.3">
      <c r="A18" s="12" t="s">
        <v>28</v>
      </c>
      <c r="B18" s="12" t="s">
        <v>11</v>
      </c>
      <c r="C18" s="12" t="s">
        <v>12</v>
      </c>
      <c r="D18" s="12" t="s">
        <v>13</v>
      </c>
      <c r="E18" s="12" t="s">
        <v>14</v>
      </c>
      <c r="F18" s="12" t="s">
        <v>15</v>
      </c>
      <c r="G18" s="12" t="s">
        <v>16</v>
      </c>
      <c r="H18" s="12" t="s">
        <v>17</v>
      </c>
      <c r="I18" s="12" t="s">
        <v>18</v>
      </c>
      <c r="J18" s="12" t="s">
        <v>19</v>
      </c>
      <c r="K18" s="12" t="s">
        <v>20</v>
      </c>
      <c r="L18" s="12" t="s">
        <v>21</v>
      </c>
    </row>
    <row r="19" spans="1:45" x14ac:dyDescent="0.3">
      <c r="A19" s="22">
        <v>0</v>
      </c>
      <c r="B19" s="5">
        <v>0</v>
      </c>
      <c r="C19" s="5">
        <v>0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</row>
    <row r="20" spans="1:45" x14ac:dyDescent="0.3">
      <c r="A20" s="22">
        <v>2</v>
      </c>
      <c r="B20" s="5">
        <v>15.7</v>
      </c>
      <c r="C20" s="5">
        <v>18.055</v>
      </c>
      <c r="D20" s="5">
        <v>18.287130000000001</v>
      </c>
      <c r="E20" s="5">
        <v>18.4161</v>
      </c>
      <c r="F20" s="5">
        <v>18.478899999999999</v>
      </c>
      <c r="G20" s="5">
        <v>18.5731</v>
      </c>
      <c r="H20" s="5">
        <v>18.635899999999999</v>
      </c>
      <c r="I20" s="5">
        <v>18.761500000000002</v>
      </c>
      <c r="J20" s="5">
        <v>18.863569999999999</v>
      </c>
      <c r="K20" s="5">
        <v>19.004999999999999</v>
      </c>
      <c r="L20" s="5">
        <v>19.075500000000002</v>
      </c>
      <c r="AC20" s="4"/>
      <c r="AD20" s="4"/>
      <c r="AE20" s="4"/>
      <c r="AF20" s="4"/>
      <c r="AG20" s="4"/>
      <c r="AH20" s="4"/>
      <c r="AI20" s="4"/>
      <c r="AP20" s="4"/>
      <c r="AQ20" s="4"/>
      <c r="AR20" s="4"/>
    </row>
    <row r="21" spans="1:45" x14ac:dyDescent="0.3">
      <c r="A21" s="22">
        <v>4</v>
      </c>
      <c r="B21" s="5">
        <v>17.7</v>
      </c>
      <c r="C21" s="5">
        <v>20.355</v>
      </c>
      <c r="D21" s="5">
        <v>20.6205</v>
      </c>
      <c r="E21" s="5">
        <v>20.7621</v>
      </c>
      <c r="F21" s="5">
        <v>20.832899999999999</v>
      </c>
      <c r="G21" s="5">
        <v>20.939070000000001</v>
      </c>
      <c r="H21" s="5">
        <v>21.009930000000001</v>
      </c>
      <c r="I21" s="5">
        <v>21.15147</v>
      </c>
      <c r="J21" s="5">
        <v>21.266529999999999</v>
      </c>
      <c r="K21" s="5">
        <v>21.42587</v>
      </c>
      <c r="L21" s="5">
        <v>21.507169999999999</v>
      </c>
      <c r="AC21" s="4"/>
      <c r="AD21" s="4"/>
      <c r="AE21" s="4"/>
      <c r="AF21" s="4"/>
      <c r="AG21" s="4"/>
      <c r="AH21" s="4"/>
      <c r="AI21" s="4"/>
      <c r="AP21" s="4"/>
      <c r="AQ21" s="4"/>
      <c r="AR21" s="4"/>
    </row>
    <row r="22" spans="1:45" x14ac:dyDescent="0.3">
      <c r="A22" s="22">
        <v>6</v>
      </c>
      <c r="B22" s="5">
        <v>24.5</v>
      </c>
      <c r="C22" s="5">
        <v>28.175000000000001</v>
      </c>
      <c r="D22" s="5">
        <v>28.542529999999999</v>
      </c>
      <c r="E22" s="5">
        <v>28.738499999999998</v>
      </c>
      <c r="F22" s="5">
        <v>28.836500000000001</v>
      </c>
      <c r="G22" s="5">
        <v>28.983499999999999</v>
      </c>
      <c r="H22" s="5">
        <v>29.081499999999998</v>
      </c>
      <c r="I22" s="5">
        <v>29.2775</v>
      </c>
      <c r="J22" s="5">
        <v>29.436769999999999</v>
      </c>
      <c r="K22" s="5">
        <v>29.65727</v>
      </c>
      <c r="L22" s="5">
        <v>29.767530000000001</v>
      </c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AC22" s="4"/>
      <c r="AD22" s="4"/>
      <c r="AE22" s="4"/>
      <c r="AF22" s="4"/>
      <c r="AG22" s="4"/>
      <c r="AH22" s="4"/>
      <c r="AI22" s="4"/>
      <c r="AP22" s="4"/>
      <c r="AQ22" s="4"/>
      <c r="AR22" s="4"/>
    </row>
    <row r="23" spans="1:45" x14ac:dyDescent="0.3">
      <c r="A23" s="22">
        <v>8</v>
      </c>
      <c r="B23" s="5">
        <v>29.78</v>
      </c>
      <c r="C23" s="5">
        <v>34.247</v>
      </c>
      <c r="D23" s="5">
        <v>34.6937</v>
      </c>
      <c r="E23" s="5">
        <v>34.93197</v>
      </c>
      <c r="F23" s="5">
        <v>35.051070000000003</v>
      </c>
      <c r="G23" s="5">
        <v>35.229730000000004</v>
      </c>
      <c r="H23" s="5">
        <v>35.34883</v>
      </c>
      <c r="I23" s="5">
        <v>35.5871</v>
      </c>
      <c r="J23" s="5">
        <v>35.780670000000001</v>
      </c>
      <c r="K23" s="5">
        <v>36.048699999999997</v>
      </c>
      <c r="L23" s="5">
        <v>36.182729999999999</v>
      </c>
      <c r="N23" s="4"/>
      <c r="O23" s="4"/>
      <c r="P23" s="4"/>
      <c r="Q23" s="4"/>
      <c r="R23" s="4"/>
      <c r="S23" s="4"/>
      <c r="W23" s="4"/>
      <c r="X23" s="4"/>
      <c r="Y23" s="4"/>
      <c r="AC23" s="4"/>
      <c r="AD23" s="4"/>
      <c r="AE23" s="4"/>
      <c r="AF23" s="4"/>
      <c r="AG23" s="4"/>
      <c r="AH23" s="4"/>
      <c r="AI23" s="4"/>
      <c r="AP23" s="4"/>
      <c r="AQ23" s="4"/>
      <c r="AR23" s="4"/>
    </row>
    <row r="24" spans="1:45" x14ac:dyDescent="0.3">
      <c r="A24" s="22">
        <v>10</v>
      </c>
      <c r="B24" s="5">
        <v>33.68</v>
      </c>
      <c r="C24" s="5">
        <v>38.731969999999997</v>
      </c>
      <c r="D24" s="5">
        <v>39.237169999999999</v>
      </c>
      <c r="E24" s="5">
        <v>39.506630000000001</v>
      </c>
      <c r="F24" s="5">
        <v>39.641370000000002</v>
      </c>
      <c r="G24" s="5">
        <v>39.843429999999998</v>
      </c>
      <c r="H24" s="5">
        <v>39.97813</v>
      </c>
      <c r="I24" s="5">
        <v>40.247630000000001</v>
      </c>
      <c r="J24" s="5">
        <v>40.466500000000003</v>
      </c>
      <c r="K24" s="5">
        <v>40.769629999999999</v>
      </c>
      <c r="L24" s="5">
        <v>40.921199999999999</v>
      </c>
      <c r="Q24" s="4"/>
      <c r="R24" s="4"/>
      <c r="S24" s="4"/>
      <c r="W24" s="4"/>
      <c r="X24" s="4"/>
      <c r="Y24" s="4"/>
      <c r="AC24" s="4"/>
      <c r="AD24" s="4"/>
      <c r="AE24" s="4"/>
      <c r="AF24" s="4"/>
      <c r="AG24" s="4"/>
      <c r="AH24" s="4"/>
      <c r="AI24" s="4"/>
      <c r="AP24" s="4"/>
      <c r="AQ24" s="4"/>
      <c r="AR24" s="4"/>
    </row>
    <row r="25" spans="1:45" x14ac:dyDescent="0.3">
      <c r="A25" s="23">
        <v>12</v>
      </c>
      <c r="B25" s="7">
        <v>41.99803</v>
      </c>
      <c r="C25" s="7">
        <v>48.293930000000003</v>
      </c>
      <c r="D25" s="7">
        <v>48.923830000000002</v>
      </c>
      <c r="E25" s="7">
        <v>49.259799999999998</v>
      </c>
      <c r="F25" s="7">
        <v>49.427729999999997</v>
      </c>
      <c r="G25" s="5">
        <v>49.669699999999999</v>
      </c>
      <c r="H25" s="5">
        <v>49.847729999999999</v>
      </c>
      <c r="I25" s="5">
        <v>50.183700000000002</v>
      </c>
      <c r="J25" s="5">
        <v>50.456629999999997</v>
      </c>
      <c r="K25" s="5">
        <v>50.834600000000002</v>
      </c>
      <c r="L25" s="5">
        <v>51.023530000000001</v>
      </c>
      <c r="M25" s="2"/>
      <c r="Q25" s="4"/>
      <c r="R25" s="4"/>
      <c r="S25" s="4"/>
      <c r="W25" s="4"/>
      <c r="X25" s="4"/>
      <c r="Y25" s="4"/>
      <c r="AC25" s="4"/>
      <c r="AD25" s="4"/>
      <c r="AE25" s="4"/>
      <c r="AF25" s="4"/>
      <c r="AG25" s="4"/>
      <c r="AH25" s="4"/>
      <c r="AI25" s="4"/>
      <c r="AP25" s="4"/>
      <c r="AQ25" s="4"/>
      <c r="AR25" s="4"/>
    </row>
    <row r="26" spans="1:45" x14ac:dyDescent="0.3">
      <c r="A26" s="23">
        <v>14</v>
      </c>
      <c r="B26" s="9">
        <v>50.56</v>
      </c>
      <c r="C26" s="9">
        <v>50.111969999999999</v>
      </c>
      <c r="D26" s="9">
        <v>58.9024</v>
      </c>
      <c r="E26" s="9">
        <v>59.31353</v>
      </c>
      <c r="F26" s="9">
        <v>59.509129999999999</v>
      </c>
      <c r="G26" s="5">
        <v>59.479129999999998</v>
      </c>
      <c r="H26" s="5">
        <v>60.014699999999998</v>
      </c>
      <c r="I26" s="5">
        <v>60.419199999999996</v>
      </c>
      <c r="J26" s="5">
        <v>60.74783</v>
      </c>
      <c r="K26" s="5">
        <v>61.203200000000002</v>
      </c>
      <c r="L26" s="5">
        <v>61.430370000000003</v>
      </c>
      <c r="M26" s="1"/>
      <c r="Q26" s="4"/>
      <c r="R26" s="4"/>
      <c r="S26" s="4"/>
      <c r="W26" s="4"/>
      <c r="X26" s="4"/>
      <c r="Y26" s="4"/>
      <c r="AC26" s="4"/>
      <c r="AD26" s="4"/>
      <c r="AE26" s="4"/>
      <c r="AF26" s="4"/>
      <c r="AG26" s="4"/>
      <c r="AH26" s="4"/>
      <c r="AI26" s="4"/>
      <c r="AP26" s="4"/>
      <c r="AQ26" s="4"/>
      <c r="AR26" s="4"/>
    </row>
    <row r="27" spans="1:45" x14ac:dyDescent="0.3">
      <c r="A27" s="23">
        <v>16</v>
      </c>
      <c r="B27" s="9">
        <v>53.974499999999999</v>
      </c>
      <c r="C27" s="5">
        <v>54.250030000000002</v>
      </c>
      <c r="D27" s="5">
        <v>62.880299999999998</v>
      </c>
      <c r="E27" s="5">
        <v>63.312069999999999</v>
      </c>
      <c r="F27" s="5">
        <v>63.527999999999999</v>
      </c>
      <c r="G27" s="5">
        <v>63.851869999999998</v>
      </c>
      <c r="H27" s="5">
        <v>64.067729999999997</v>
      </c>
      <c r="I27" s="5">
        <v>64.499499999999998</v>
      </c>
      <c r="J27" s="5">
        <v>64.850369999999998</v>
      </c>
      <c r="K27" s="5">
        <v>65.336129999999997</v>
      </c>
      <c r="L27" s="5">
        <v>65.578999999999994</v>
      </c>
      <c r="Q27" s="4"/>
      <c r="R27" s="4"/>
      <c r="S27" s="4"/>
      <c r="W27" s="4"/>
      <c r="X27" s="4"/>
      <c r="Y27" s="4"/>
      <c r="AC27" s="4"/>
      <c r="AD27" s="4"/>
      <c r="AE27" s="4"/>
      <c r="AF27" s="4"/>
      <c r="AG27" s="4"/>
      <c r="AH27" s="4"/>
      <c r="AI27" s="4"/>
      <c r="AP27" s="4"/>
      <c r="AQ27" s="4"/>
      <c r="AR27" s="4"/>
    </row>
    <row r="28" spans="1:45" x14ac:dyDescent="0.3">
      <c r="A28" s="23">
        <v>18</v>
      </c>
      <c r="B28" s="9">
        <v>59.427</v>
      </c>
      <c r="C28" s="5">
        <v>59.56</v>
      </c>
      <c r="D28" s="5">
        <v>69.222399999999993</v>
      </c>
      <c r="E28" s="5">
        <v>69.70787</v>
      </c>
      <c r="F28" s="5">
        <v>69.945599999999999</v>
      </c>
      <c r="G28" s="5">
        <v>70.302130000000005</v>
      </c>
      <c r="H28" s="5">
        <v>70.539869999999993</v>
      </c>
      <c r="I28" s="5">
        <v>71.015270000000001</v>
      </c>
      <c r="J28" s="5">
        <v>71.401529999999994</v>
      </c>
      <c r="K28" s="5">
        <v>71.936369999999997</v>
      </c>
      <c r="L28" s="5">
        <v>72.203829999999996</v>
      </c>
      <c r="Q28" s="4"/>
      <c r="R28" s="4"/>
      <c r="S28" s="4"/>
      <c r="W28" s="4"/>
      <c r="X28" s="4"/>
      <c r="Y28" s="4"/>
      <c r="AC28" s="4"/>
      <c r="AD28" s="4"/>
      <c r="AE28" s="4"/>
      <c r="AF28" s="4"/>
      <c r="AG28" s="4"/>
      <c r="AH28" s="4"/>
      <c r="AI28" s="4"/>
      <c r="AP28" s="4"/>
      <c r="AQ28" s="4"/>
      <c r="AR28" s="4"/>
    </row>
    <row r="29" spans="1:45" x14ac:dyDescent="0.3">
      <c r="A29" s="23">
        <v>20</v>
      </c>
      <c r="B29" s="9">
        <v>65.795569999999998</v>
      </c>
      <c r="C29" s="5">
        <v>65.2</v>
      </c>
      <c r="D29" s="5">
        <v>76.632429999999999</v>
      </c>
      <c r="E29" s="5">
        <v>77.145330000000001</v>
      </c>
      <c r="F29" s="5">
        <v>77.421769999999995</v>
      </c>
      <c r="G29" s="5">
        <v>77.816469999999995</v>
      </c>
      <c r="H29" s="5">
        <v>78.079570000000004</v>
      </c>
      <c r="I29" s="5">
        <v>78.605800000000002</v>
      </c>
      <c r="J29" s="5">
        <v>79.033370000000005</v>
      </c>
      <c r="K29" s="5">
        <v>79.625370000000004</v>
      </c>
      <c r="L29" s="5">
        <v>79.921369999999996</v>
      </c>
      <c r="Q29" s="4"/>
      <c r="R29" s="4"/>
      <c r="S29" s="4"/>
      <c r="W29" s="4"/>
      <c r="X29" s="4"/>
      <c r="Y29" s="4"/>
      <c r="AC29" s="4"/>
      <c r="AD29" s="4"/>
      <c r="AE29" s="4"/>
      <c r="AF29" s="4"/>
      <c r="AG29" s="4"/>
      <c r="AH29" s="4"/>
      <c r="AI29" s="4"/>
      <c r="AP29" s="4"/>
      <c r="AQ29" s="4"/>
      <c r="AR29" s="4"/>
    </row>
    <row r="30" spans="1:45" x14ac:dyDescent="0.3">
      <c r="A30" s="23">
        <v>22</v>
      </c>
      <c r="B30" s="9">
        <v>72.557370000000006</v>
      </c>
      <c r="C30" s="5">
        <v>71.529830000000004</v>
      </c>
      <c r="D30" s="5">
        <v>84.52937</v>
      </c>
      <c r="E30" s="5">
        <v>85.109830000000002</v>
      </c>
      <c r="F30" s="5">
        <v>85.383430000000004</v>
      </c>
      <c r="G30" s="5">
        <v>85.835400000000007</v>
      </c>
      <c r="H30" s="5">
        <v>86.125600000000006</v>
      </c>
      <c r="I30" s="5">
        <v>86.706100000000006</v>
      </c>
      <c r="J30" s="5">
        <v>87.177729999999997</v>
      </c>
      <c r="K30" s="5">
        <v>87.830730000000003</v>
      </c>
      <c r="L30" s="5">
        <v>88.157269999999997</v>
      </c>
      <c r="Q30" s="4"/>
      <c r="R30" s="4"/>
      <c r="S30" s="4"/>
      <c r="W30" s="4"/>
      <c r="X30" s="4"/>
      <c r="Y30" s="4"/>
      <c r="AC30" s="4"/>
      <c r="AD30" s="4"/>
      <c r="AE30" s="4"/>
      <c r="AF30" s="4"/>
      <c r="AG30" s="4"/>
      <c r="AH30" s="4"/>
      <c r="AI30" s="4"/>
      <c r="AP30" s="4"/>
      <c r="AQ30" s="4"/>
      <c r="AR30" s="4"/>
    </row>
    <row r="31" spans="1:45" x14ac:dyDescent="0.3">
      <c r="A31" s="23">
        <v>24</v>
      </c>
      <c r="B31" s="9">
        <v>79.344800000000006</v>
      </c>
      <c r="C31" s="5">
        <v>80.3</v>
      </c>
      <c r="D31" s="5">
        <v>92.423330000000007</v>
      </c>
      <c r="E31" s="5">
        <v>93.071470000000005</v>
      </c>
      <c r="F31" s="5">
        <v>93.388829999999999</v>
      </c>
      <c r="G31" s="5">
        <v>93.844930000000005</v>
      </c>
      <c r="H31" s="5">
        <v>94.182469999999995</v>
      </c>
      <c r="I31" s="5">
        <v>94.817070000000001</v>
      </c>
      <c r="J31" s="5">
        <v>95.332769999999996</v>
      </c>
      <c r="K31" s="5">
        <v>96.046869999999998</v>
      </c>
      <c r="L31" s="5">
        <v>96.403930000000003</v>
      </c>
      <c r="Q31" s="4"/>
      <c r="R31" s="4"/>
      <c r="S31" s="4"/>
      <c r="W31" s="4"/>
      <c r="X31" s="4"/>
      <c r="Y31" s="4"/>
      <c r="AC31" s="4"/>
      <c r="AD31" s="4"/>
      <c r="AE31" s="4"/>
      <c r="AF31" s="4"/>
      <c r="AG31" s="4"/>
      <c r="AH31" s="4"/>
      <c r="AI31" s="4"/>
      <c r="AP31" s="4"/>
      <c r="AQ31" s="4"/>
      <c r="AR31" s="4"/>
    </row>
    <row r="32" spans="1:45" x14ac:dyDescent="0.3">
      <c r="A32" s="1"/>
      <c r="B32" s="1"/>
      <c r="Q32" s="4"/>
      <c r="R32" s="4"/>
      <c r="S32" s="4"/>
      <c r="W32" s="4"/>
      <c r="X32" s="4"/>
      <c r="Y32" s="4"/>
      <c r="AC32" s="4"/>
      <c r="AD32" s="4"/>
      <c r="AE32" s="4"/>
      <c r="AF32" s="4"/>
      <c r="AG32" s="4"/>
      <c r="AH32" s="4"/>
      <c r="AI32" s="4"/>
      <c r="AP32" s="4"/>
      <c r="AQ32" s="4"/>
      <c r="AR32" s="4"/>
    </row>
    <row r="33" spans="1:25" x14ac:dyDescent="0.3">
      <c r="A33" s="1"/>
      <c r="B33" s="1"/>
      <c r="Q33" s="4"/>
      <c r="R33" s="4"/>
      <c r="S33" s="4"/>
      <c r="W33" s="4"/>
      <c r="X33" s="4"/>
      <c r="Y33" s="4"/>
    </row>
    <row r="34" spans="1:25" x14ac:dyDescent="0.3">
      <c r="A34" s="1"/>
      <c r="B34" s="1"/>
      <c r="Q34" s="4"/>
      <c r="R34" s="4"/>
      <c r="S34" s="4"/>
      <c r="W34" s="4"/>
      <c r="X34" s="4"/>
      <c r="Y34" s="4"/>
    </row>
    <row r="35" spans="1:25" x14ac:dyDescent="0.3">
      <c r="A35" s="1"/>
      <c r="B35" s="1"/>
      <c r="Q35" s="4"/>
      <c r="R35" s="4"/>
      <c r="S35" s="4"/>
      <c r="W35" s="4"/>
      <c r="X35" s="4"/>
      <c r="Y35" s="4"/>
    </row>
    <row r="36" spans="1:25" x14ac:dyDescent="0.3">
      <c r="A36" s="1"/>
      <c r="B36" s="1"/>
    </row>
    <row r="37" spans="1:25" x14ac:dyDescent="0.3">
      <c r="A37" s="1"/>
      <c r="B37" s="1"/>
    </row>
    <row r="38" spans="1:25" x14ac:dyDescent="0.3">
      <c r="A38" s="1"/>
      <c r="B38" s="1"/>
    </row>
  </sheetData>
  <mergeCells count="2">
    <mergeCell ref="A1:AS1"/>
    <mergeCell ref="A17:J17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876E06-D8E7-4F36-860E-0D1E72D7BDC7}">
  <dimension ref="A1:I16"/>
  <sheetViews>
    <sheetView workbookViewId="0">
      <selection activeCell="A3" sqref="A3:A13"/>
    </sheetView>
  </sheetViews>
  <sheetFormatPr defaultRowHeight="14.4" x14ac:dyDescent="0.3"/>
  <cols>
    <col min="2" max="2" width="10.77734375" customWidth="1"/>
  </cols>
  <sheetData>
    <row r="1" spans="1:9" x14ac:dyDescent="0.3">
      <c r="A1" s="21" t="s">
        <v>22</v>
      </c>
      <c r="B1" s="21"/>
      <c r="C1" s="21"/>
      <c r="D1" s="21"/>
      <c r="E1" s="21"/>
      <c r="F1" s="21"/>
      <c r="G1" s="21"/>
    </row>
    <row r="2" spans="1:9" x14ac:dyDescent="0.3">
      <c r="A2" s="16"/>
      <c r="B2" s="16" t="s">
        <v>23</v>
      </c>
      <c r="C2" s="16" t="s">
        <v>24</v>
      </c>
      <c r="D2" s="16" t="s">
        <v>25</v>
      </c>
      <c r="E2" s="16" t="s">
        <v>26</v>
      </c>
      <c r="F2" s="16" t="s">
        <v>27</v>
      </c>
      <c r="G2" s="16" t="s">
        <v>71</v>
      </c>
    </row>
    <row r="3" spans="1:9" x14ac:dyDescent="0.3">
      <c r="A3" s="24" t="s">
        <v>11</v>
      </c>
      <c r="B3" s="5">
        <v>92.6</v>
      </c>
      <c r="C3" s="5">
        <v>90.2</v>
      </c>
      <c r="D3" s="5">
        <v>88.04</v>
      </c>
      <c r="E3" s="5">
        <f>AVERAGE(B3:D3)</f>
        <v>90.280000000000015</v>
      </c>
      <c r="F3" s="5">
        <f>STDEV(B3:D3)</f>
        <v>2.2810523887013145</v>
      </c>
      <c r="G3" s="5">
        <f>TTEST(B3:D3, B4:D13, 2,2)</f>
        <v>0.18544250344893146</v>
      </c>
    </row>
    <row r="4" spans="1:9" x14ac:dyDescent="0.3">
      <c r="A4" s="24" t="s">
        <v>12</v>
      </c>
      <c r="B4" s="5">
        <v>88.23</v>
      </c>
      <c r="C4" s="5">
        <v>87.12</v>
      </c>
      <c r="D4" s="5">
        <v>90.17</v>
      </c>
      <c r="E4" s="5">
        <f t="shared" ref="E4:E13" si="0">AVERAGE(B4:D4)</f>
        <v>88.506666666666675</v>
      </c>
      <c r="F4" s="5">
        <f t="shared" ref="F4:F13" si="1">STDEV(B4:D4)</f>
        <v>1.5437076579888203</v>
      </c>
      <c r="G4" s="5">
        <f t="shared" ref="G4:G12" si="2">TTEST(B4:D4, B5:D14, 2,2)</f>
        <v>0.5322961480321341</v>
      </c>
    </row>
    <row r="5" spans="1:9" x14ac:dyDescent="0.3">
      <c r="A5" s="24" t="s">
        <v>13</v>
      </c>
      <c r="B5" s="5">
        <v>90.75</v>
      </c>
      <c r="C5" s="5">
        <v>91.23</v>
      </c>
      <c r="D5" s="5">
        <v>87.19</v>
      </c>
      <c r="E5" s="5">
        <f t="shared" si="0"/>
        <v>89.723333333333343</v>
      </c>
      <c r="F5" s="5">
        <f t="shared" si="1"/>
        <v>2.2070191057925497</v>
      </c>
      <c r="G5" s="5">
        <f t="shared" si="2"/>
        <v>0.22481204805383762</v>
      </c>
    </row>
    <row r="6" spans="1:9" x14ac:dyDescent="0.3">
      <c r="A6" s="24" t="s">
        <v>14</v>
      </c>
      <c r="B6" s="5">
        <v>83.05</v>
      </c>
      <c r="C6" s="5">
        <v>86.41</v>
      </c>
      <c r="D6" s="5">
        <v>82.64</v>
      </c>
      <c r="E6" s="5">
        <f t="shared" si="0"/>
        <v>84.033333333333317</v>
      </c>
      <c r="F6" s="5">
        <f t="shared" si="1"/>
        <v>2.0684374134436183</v>
      </c>
      <c r="G6" s="5">
        <f t="shared" si="2"/>
        <v>0.2556989369915087</v>
      </c>
    </row>
    <row r="7" spans="1:9" x14ac:dyDescent="0.3">
      <c r="A7" s="24" t="s">
        <v>15</v>
      </c>
      <c r="B7" s="5">
        <v>87.8</v>
      </c>
      <c r="C7" s="5">
        <v>91.254000000000005</v>
      </c>
      <c r="D7" s="5">
        <v>90.14</v>
      </c>
      <c r="E7" s="5">
        <f t="shared" si="0"/>
        <v>89.731333333333339</v>
      </c>
      <c r="F7" s="5">
        <f t="shared" si="1"/>
        <v>1.762891185902677</v>
      </c>
      <c r="G7" s="5">
        <f t="shared" si="2"/>
        <v>0.24506438268287173</v>
      </c>
    </row>
    <row r="8" spans="1:9" x14ac:dyDescent="0.3">
      <c r="A8" s="24" t="s">
        <v>16</v>
      </c>
      <c r="B8" s="5">
        <v>88.11</v>
      </c>
      <c r="C8" s="5">
        <v>90.46</v>
      </c>
      <c r="D8" s="5">
        <v>89.59</v>
      </c>
      <c r="E8" s="5">
        <f t="shared" si="0"/>
        <v>89.386666666666656</v>
      </c>
      <c r="F8" s="5">
        <f t="shared" si="1"/>
        <v>1.1881217670480277</v>
      </c>
      <c r="G8" s="5">
        <f t="shared" si="2"/>
        <v>0.23815577446830977</v>
      </c>
    </row>
    <row r="9" spans="1:9" x14ac:dyDescent="0.3">
      <c r="A9" s="24" t="s">
        <v>17</v>
      </c>
      <c r="B9" s="5">
        <v>90.72</v>
      </c>
      <c r="C9" s="5">
        <v>86.23</v>
      </c>
      <c r="D9" s="5">
        <v>88.697000000000003</v>
      </c>
      <c r="E9" s="5">
        <f t="shared" si="0"/>
        <v>88.548999999999992</v>
      </c>
      <c r="F9" s="5">
        <f t="shared" si="1"/>
        <v>2.248655820707115</v>
      </c>
      <c r="G9" s="5">
        <f t="shared" si="2"/>
        <v>0.30515886354866106</v>
      </c>
    </row>
    <row r="10" spans="1:9" x14ac:dyDescent="0.3">
      <c r="A10" s="24" t="s">
        <v>18</v>
      </c>
      <c r="B10" s="5">
        <v>79.38</v>
      </c>
      <c r="C10" s="5">
        <v>83.51</v>
      </c>
      <c r="D10" s="5">
        <v>81.25</v>
      </c>
      <c r="E10" s="5">
        <f t="shared" si="0"/>
        <v>81.38</v>
      </c>
      <c r="F10" s="5">
        <f t="shared" si="1"/>
        <v>2.0680667300645839</v>
      </c>
      <c r="G10" s="5">
        <f t="shared" si="2"/>
        <v>0.1105795535917737</v>
      </c>
    </row>
    <row r="11" spans="1:9" x14ac:dyDescent="0.3">
      <c r="A11" s="24" t="s">
        <v>19</v>
      </c>
      <c r="B11" s="5">
        <v>81.13</v>
      </c>
      <c r="C11" s="5">
        <v>88.31</v>
      </c>
      <c r="D11" s="5">
        <v>85.56</v>
      </c>
      <c r="E11" s="5">
        <f t="shared" si="0"/>
        <v>85</v>
      </c>
      <c r="F11" s="5">
        <f t="shared" si="1"/>
        <v>3.6226095566594014</v>
      </c>
      <c r="G11" s="5">
        <f t="shared" si="2"/>
        <v>0.51068282485571026</v>
      </c>
    </row>
    <row r="12" spans="1:9" x14ac:dyDescent="0.3">
      <c r="A12" s="24" t="s">
        <v>20</v>
      </c>
      <c r="B12" s="5">
        <v>87.25</v>
      </c>
      <c r="C12" s="5">
        <v>80.12</v>
      </c>
      <c r="D12" s="5">
        <v>81.56</v>
      </c>
      <c r="E12" s="5">
        <f t="shared" si="0"/>
        <v>82.976666666666674</v>
      </c>
      <c r="F12" s="5">
        <f t="shared" si="1"/>
        <v>3.770203354374047</v>
      </c>
      <c r="G12" s="5">
        <f t="shared" si="2"/>
        <v>1.9678109695466545E-2</v>
      </c>
    </row>
    <row r="13" spans="1:9" x14ac:dyDescent="0.3">
      <c r="A13" s="24" t="s">
        <v>21</v>
      </c>
      <c r="B13" s="5">
        <v>93.71</v>
      </c>
      <c r="C13" s="5">
        <v>90.14</v>
      </c>
      <c r="D13" s="5">
        <v>92.33</v>
      </c>
      <c r="E13" s="5">
        <f t="shared" si="0"/>
        <v>92.06</v>
      </c>
      <c r="F13" s="5">
        <f t="shared" si="1"/>
        <v>1.8002499826412963</v>
      </c>
      <c r="G13" s="5">
        <f>TTEST(B13:D13, B1:D12, 2,2)</f>
        <v>2.7601286113718756E-2</v>
      </c>
    </row>
    <row r="16" spans="1:9" x14ac:dyDescent="0.3">
      <c r="I16" t="s">
        <v>32</v>
      </c>
    </row>
  </sheetData>
  <mergeCells count="1">
    <mergeCell ref="A1:G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A27B93-8D9B-493A-AD3F-9F669F34237F}">
  <dimension ref="A1:M48"/>
  <sheetViews>
    <sheetView topLeftCell="A9" zoomScale="171" workbookViewId="0">
      <selection activeCell="A25" sqref="A25:A43"/>
    </sheetView>
  </sheetViews>
  <sheetFormatPr defaultRowHeight="13.8" x14ac:dyDescent="0.25"/>
  <cols>
    <col min="1" max="16384" width="8.88671875" style="5"/>
  </cols>
  <sheetData>
    <row r="1" spans="1:13" x14ac:dyDescent="0.25">
      <c r="A1" s="17" t="s">
        <v>70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</row>
    <row r="2" spans="1:13" s="16" customFormat="1" x14ac:dyDescent="0.25">
      <c r="A2" s="16" t="s">
        <v>28</v>
      </c>
      <c r="B2" s="16" t="s">
        <v>23</v>
      </c>
      <c r="C2" s="16" t="s">
        <v>24</v>
      </c>
      <c r="D2" s="16" t="s">
        <v>25</v>
      </c>
      <c r="E2" s="16" t="s">
        <v>29</v>
      </c>
      <c r="F2" s="16" t="s">
        <v>23</v>
      </c>
      <c r="G2" s="16" t="s">
        <v>24</v>
      </c>
      <c r="H2" s="16" t="s">
        <v>25</v>
      </c>
      <c r="I2" s="16" t="s">
        <v>30</v>
      </c>
      <c r="J2" s="16" t="s">
        <v>23</v>
      </c>
      <c r="K2" s="16" t="s">
        <v>24</v>
      </c>
      <c r="L2" s="16" t="s">
        <v>25</v>
      </c>
      <c r="M2" s="16" t="s">
        <v>69</v>
      </c>
    </row>
    <row r="3" spans="1:13" x14ac:dyDescent="0.25">
      <c r="A3" s="24">
        <v>0</v>
      </c>
      <c r="B3" s="8">
        <v>0</v>
      </c>
      <c r="C3" s="8">
        <v>0</v>
      </c>
      <c r="D3" s="8">
        <v>0</v>
      </c>
      <c r="E3" s="9">
        <f>(AVERAGE(B3:D3))</f>
        <v>0</v>
      </c>
      <c r="F3" s="8">
        <v>0</v>
      </c>
      <c r="G3" s="8">
        <v>0</v>
      </c>
      <c r="H3" s="8">
        <v>0</v>
      </c>
      <c r="I3" s="9">
        <f>(AVERAGE(F3:H3))</f>
        <v>0</v>
      </c>
      <c r="J3" s="8">
        <v>0</v>
      </c>
      <c r="K3" s="8">
        <v>0</v>
      </c>
      <c r="L3" s="8">
        <v>0</v>
      </c>
      <c r="M3" s="9">
        <f>(AVERAGE(J3:L3))</f>
        <v>0</v>
      </c>
    </row>
    <row r="4" spans="1:13" x14ac:dyDescent="0.25">
      <c r="A4" s="24">
        <v>2</v>
      </c>
      <c r="B4" s="8">
        <v>12.608000000000001</v>
      </c>
      <c r="C4" s="8">
        <v>12.736000000000001</v>
      </c>
      <c r="D4" s="8">
        <v>13.055999999999999</v>
      </c>
      <c r="E4" s="9">
        <f t="shared" ref="E4:E21" si="0">(AVERAGE(B4:D4))</f>
        <v>12.799999999999999</v>
      </c>
      <c r="F4" s="8">
        <v>9.6530000000000005</v>
      </c>
      <c r="G4" s="8">
        <v>9.7509999999999994</v>
      </c>
      <c r="H4" s="8">
        <v>9.9960000000000004</v>
      </c>
      <c r="I4" s="9">
        <f t="shared" ref="I4:I21" si="1">(AVERAGE(F4:H4))</f>
        <v>9.7999999999999989</v>
      </c>
      <c r="J4" s="8">
        <v>15.464499999999999</v>
      </c>
      <c r="K4" s="8">
        <v>15.621499999999999</v>
      </c>
      <c r="L4" s="8">
        <v>16.013999999999999</v>
      </c>
      <c r="M4" s="9">
        <f t="shared" ref="M4:M21" si="2">(AVERAGE(J4:L4))</f>
        <v>15.699999999999998</v>
      </c>
    </row>
    <row r="5" spans="1:13" x14ac:dyDescent="0.25">
      <c r="A5" s="24">
        <v>4</v>
      </c>
      <c r="B5" s="8">
        <v>21.867000000000001</v>
      </c>
      <c r="C5" s="8">
        <v>22.088999999999999</v>
      </c>
      <c r="D5" s="8">
        <v>22.643999999999998</v>
      </c>
      <c r="E5" s="9">
        <f t="shared" si="0"/>
        <v>22.2</v>
      </c>
      <c r="F5" s="8">
        <v>12.115500000000001</v>
      </c>
      <c r="G5" s="8">
        <v>12.2385</v>
      </c>
      <c r="H5" s="8">
        <v>12.545999999999999</v>
      </c>
      <c r="I5" s="9">
        <f t="shared" si="1"/>
        <v>12.299999999999999</v>
      </c>
      <c r="J5" s="8">
        <v>17.4345</v>
      </c>
      <c r="K5" s="8">
        <v>17.611499999999999</v>
      </c>
      <c r="L5" s="8">
        <v>18.053999999999998</v>
      </c>
      <c r="M5" s="9">
        <f t="shared" si="2"/>
        <v>17.7</v>
      </c>
    </row>
    <row r="6" spans="1:13" x14ac:dyDescent="0.25">
      <c r="A6" s="24">
        <v>6</v>
      </c>
      <c r="B6" s="8">
        <v>29.057500000000001</v>
      </c>
      <c r="C6" s="8">
        <v>29.352499999999999</v>
      </c>
      <c r="D6" s="8">
        <v>30.09</v>
      </c>
      <c r="E6" s="9">
        <f t="shared" si="0"/>
        <v>29.5</v>
      </c>
      <c r="F6" s="8">
        <v>18.616499999999998</v>
      </c>
      <c r="G6" s="8">
        <v>18.805499999999999</v>
      </c>
      <c r="H6" s="8">
        <v>19.277999999999999</v>
      </c>
      <c r="I6" s="9">
        <f t="shared" si="1"/>
        <v>18.899999999999999</v>
      </c>
      <c r="J6" s="8">
        <v>24.1325</v>
      </c>
      <c r="K6" s="8">
        <v>24.377500000000001</v>
      </c>
      <c r="L6" s="8">
        <v>24.99</v>
      </c>
      <c r="M6" s="9">
        <f t="shared" si="2"/>
        <v>24.5</v>
      </c>
    </row>
    <row r="7" spans="1:13" x14ac:dyDescent="0.25">
      <c r="A7" s="24">
        <v>8</v>
      </c>
      <c r="B7" s="8">
        <v>37.8733</v>
      </c>
      <c r="C7" s="8">
        <v>38.257800000000003</v>
      </c>
      <c r="D7" s="8">
        <v>39.219000000000001</v>
      </c>
      <c r="E7" s="9">
        <f t="shared" si="0"/>
        <v>38.45003333333333</v>
      </c>
      <c r="F7" s="8">
        <v>20.350100000000001</v>
      </c>
      <c r="G7" s="8">
        <v>20.556699999999999</v>
      </c>
      <c r="H7" s="8">
        <v>21.0732</v>
      </c>
      <c r="I7" s="9">
        <f t="shared" si="1"/>
        <v>20.66</v>
      </c>
      <c r="J7" s="8">
        <v>29.333300000000001</v>
      </c>
      <c r="K7" s="8">
        <v>29.6311</v>
      </c>
      <c r="L7" s="8">
        <v>30.375599999999999</v>
      </c>
      <c r="M7" s="9">
        <f t="shared" si="2"/>
        <v>29.78</v>
      </c>
    </row>
    <row r="8" spans="1:13" x14ac:dyDescent="0.25">
      <c r="A8" s="24">
        <v>10</v>
      </c>
      <c r="B8" s="8">
        <v>46.1571</v>
      </c>
      <c r="C8" s="8">
        <v>46.625700000000002</v>
      </c>
      <c r="D8" s="8">
        <v>47.797199999999997</v>
      </c>
      <c r="E8" s="9">
        <f t="shared" si="0"/>
        <v>46.860000000000007</v>
      </c>
      <c r="F8" s="8">
        <v>28.427099999999999</v>
      </c>
      <c r="G8" s="8">
        <v>28.715699999999998</v>
      </c>
      <c r="H8" s="8">
        <v>29.437200000000001</v>
      </c>
      <c r="I8" s="9">
        <f t="shared" si="1"/>
        <v>28.86</v>
      </c>
      <c r="J8" s="8">
        <v>33.174799999999998</v>
      </c>
      <c r="K8" s="8">
        <v>33.511600000000001</v>
      </c>
      <c r="L8" s="8">
        <v>34.3536</v>
      </c>
      <c r="M8" s="9">
        <f t="shared" si="2"/>
        <v>33.68</v>
      </c>
    </row>
    <row r="9" spans="1:13" x14ac:dyDescent="0.25">
      <c r="A9" s="24">
        <v>12</v>
      </c>
      <c r="B9" s="8">
        <v>64.221999999999994</v>
      </c>
      <c r="C9" s="8">
        <v>64.873999999999995</v>
      </c>
      <c r="D9" s="8">
        <v>66.504000000000005</v>
      </c>
      <c r="E9" s="9">
        <f t="shared" si="0"/>
        <v>65.2</v>
      </c>
      <c r="F9" s="8">
        <v>37.371299999999998</v>
      </c>
      <c r="G9" s="8">
        <v>37.749299999999998</v>
      </c>
      <c r="H9" s="8">
        <v>38.698799999999999</v>
      </c>
      <c r="I9" s="9">
        <f t="shared" si="1"/>
        <v>37.939799999999998</v>
      </c>
      <c r="J9" s="8">
        <v>41.3748</v>
      </c>
      <c r="K9" s="8">
        <v>41.784700000000001</v>
      </c>
      <c r="L9" s="8">
        <v>42.834600000000002</v>
      </c>
      <c r="M9" s="9">
        <f t="shared" si="2"/>
        <v>41.998033333333332</v>
      </c>
    </row>
    <row r="10" spans="1:13" x14ac:dyDescent="0.25">
      <c r="A10" s="24">
        <v>14</v>
      </c>
      <c r="B10" s="8">
        <v>73.185500000000005</v>
      </c>
      <c r="C10" s="8">
        <v>73.9285</v>
      </c>
      <c r="D10" s="8">
        <v>75.786000000000001</v>
      </c>
      <c r="E10" s="9">
        <f t="shared" si="0"/>
        <v>74.3</v>
      </c>
      <c r="F10" s="8">
        <v>46.058300000000003</v>
      </c>
      <c r="G10" s="8">
        <v>46.546100000000003</v>
      </c>
      <c r="H10" s="8">
        <v>47.715600000000002</v>
      </c>
      <c r="I10" s="9">
        <f t="shared" si="1"/>
        <v>46.773333333333333</v>
      </c>
      <c r="J10" s="8">
        <v>49.801600000000001</v>
      </c>
      <c r="K10" s="8">
        <v>50.307200000000002</v>
      </c>
      <c r="L10" s="8">
        <v>51.571199999999997</v>
      </c>
      <c r="M10" s="9">
        <f t="shared" si="2"/>
        <v>50.56</v>
      </c>
    </row>
    <row r="11" spans="1:13" x14ac:dyDescent="0.25">
      <c r="A11" s="24">
        <v>16</v>
      </c>
      <c r="B11" s="8">
        <v>79.9816</v>
      </c>
      <c r="C11" s="8">
        <v>80.823899999999995</v>
      </c>
      <c r="D11" s="8">
        <v>82.854600000000005</v>
      </c>
      <c r="E11" s="9">
        <f t="shared" si="0"/>
        <v>81.220033333333333</v>
      </c>
      <c r="F11" s="8">
        <v>58.902999999999999</v>
      </c>
      <c r="G11" s="8">
        <v>59.500999999999998</v>
      </c>
      <c r="H11" s="8">
        <v>60.996000000000002</v>
      </c>
      <c r="I11" s="9">
        <f t="shared" si="1"/>
        <v>59.800000000000004</v>
      </c>
      <c r="J11" s="8">
        <v>53.164900000000003</v>
      </c>
      <c r="K11" s="8">
        <v>53.704599999999999</v>
      </c>
      <c r="L11" s="8">
        <v>55.054000000000002</v>
      </c>
      <c r="M11" s="9">
        <f t="shared" si="2"/>
        <v>53.974499999999999</v>
      </c>
    </row>
    <row r="12" spans="1:13" x14ac:dyDescent="0.25">
      <c r="A12" s="24">
        <v>18</v>
      </c>
      <c r="B12" s="8">
        <v>86.670199999999994</v>
      </c>
      <c r="C12" s="8">
        <v>87.5501</v>
      </c>
      <c r="D12" s="8">
        <v>89.749799999999993</v>
      </c>
      <c r="E12" s="9">
        <f t="shared" si="0"/>
        <v>87.990033333333329</v>
      </c>
      <c r="F12" s="8">
        <v>71.117000000000004</v>
      </c>
      <c r="G12" s="8">
        <v>71.838999999999999</v>
      </c>
      <c r="H12" s="8">
        <v>73.644000000000005</v>
      </c>
      <c r="I12" s="9">
        <f t="shared" si="1"/>
        <v>72.2</v>
      </c>
      <c r="J12" s="8">
        <v>58.535600000000002</v>
      </c>
      <c r="K12" s="8">
        <v>59.129899999999999</v>
      </c>
      <c r="L12" s="8">
        <v>60.615499999999997</v>
      </c>
      <c r="M12" s="9">
        <f t="shared" si="2"/>
        <v>59.427</v>
      </c>
    </row>
    <row r="13" spans="1:13" x14ac:dyDescent="0.25">
      <c r="A13" s="24">
        <v>20</v>
      </c>
      <c r="B13" s="8">
        <v>88.984899999999996</v>
      </c>
      <c r="C13" s="8">
        <v>89.888300000000001</v>
      </c>
      <c r="D13" s="8">
        <v>92.146799999999999</v>
      </c>
      <c r="E13" s="9">
        <f t="shared" si="0"/>
        <v>90.339999999999989</v>
      </c>
      <c r="F13" s="8">
        <v>77.805199999999999</v>
      </c>
      <c r="G13" s="8">
        <v>78.595100000000002</v>
      </c>
      <c r="H13" s="8">
        <v>80.569800000000001</v>
      </c>
      <c r="I13" s="9">
        <f t="shared" si="1"/>
        <v>78.990033333333329</v>
      </c>
      <c r="J13" s="8">
        <v>64.842200000000005</v>
      </c>
      <c r="K13" s="8">
        <v>65.45</v>
      </c>
      <c r="L13" s="8">
        <v>67.094499999999996</v>
      </c>
      <c r="M13" s="9">
        <f t="shared" si="2"/>
        <v>65.795566666666673</v>
      </c>
    </row>
    <row r="14" spans="1:13" x14ac:dyDescent="0.25">
      <c r="A14" s="24">
        <v>22</v>
      </c>
      <c r="B14" s="8">
        <v>91.821700000000007</v>
      </c>
      <c r="C14" s="8">
        <v>92.753900000000002</v>
      </c>
      <c r="D14" s="8">
        <v>95.084400000000002</v>
      </c>
      <c r="E14" s="9">
        <f t="shared" si="0"/>
        <v>93.220000000000013</v>
      </c>
      <c r="F14" s="8">
        <v>83.846100000000007</v>
      </c>
      <c r="G14" s="8">
        <v>84.697400000000002</v>
      </c>
      <c r="H14" s="8">
        <v>86.825500000000005</v>
      </c>
      <c r="I14" s="9">
        <f t="shared" si="1"/>
        <v>85.123000000000005</v>
      </c>
      <c r="J14" s="8">
        <v>71.468999999999994</v>
      </c>
      <c r="K14" s="8">
        <v>72.194599999999994</v>
      </c>
      <c r="L14" s="8">
        <v>74.008499999999998</v>
      </c>
      <c r="M14" s="9">
        <f t="shared" si="2"/>
        <v>72.557366666666653</v>
      </c>
    </row>
    <row r="15" spans="1:13" x14ac:dyDescent="0.25">
      <c r="A15" s="24">
        <v>24</v>
      </c>
      <c r="B15" s="8">
        <v>91.861099999999993</v>
      </c>
      <c r="C15" s="8">
        <v>92.793700000000001</v>
      </c>
      <c r="D15" s="8">
        <v>95.125200000000007</v>
      </c>
      <c r="E15" s="9">
        <f t="shared" si="0"/>
        <v>93.259999999999991</v>
      </c>
      <c r="F15" s="8">
        <v>86.0989</v>
      </c>
      <c r="G15" s="8">
        <v>86.972999999999999</v>
      </c>
      <c r="H15" s="8">
        <v>89.158199999999994</v>
      </c>
      <c r="I15" s="9">
        <f t="shared" si="1"/>
        <v>87.410033333333331</v>
      </c>
      <c r="J15" s="8">
        <v>78.154600000000002</v>
      </c>
      <c r="K15" s="8">
        <v>78.948099999999997</v>
      </c>
      <c r="L15" s="8">
        <v>80.931700000000006</v>
      </c>
      <c r="M15" s="9">
        <f t="shared" si="2"/>
        <v>79.344800000000006</v>
      </c>
    </row>
    <row r="16" spans="1:13" x14ac:dyDescent="0.25">
      <c r="A16" s="24">
        <v>26</v>
      </c>
      <c r="B16" s="8">
        <v>92.343800000000002</v>
      </c>
      <c r="C16" s="8">
        <v>93.281300000000002</v>
      </c>
      <c r="D16" s="8">
        <v>95.625</v>
      </c>
      <c r="E16" s="9">
        <f t="shared" si="0"/>
        <v>93.75003333333332</v>
      </c>
      <c r="F16" s="8">
        <v>90.718500000000006</v>
      </c>
      <c r="G16" s="8">
        <v>91.639499999999998</v>
      </c>
      <c r="H16" s="8">
        <v>93.941999999999993</v>
      </c>
      <c r="I16" s="9">
        <f t="shared" si="1"/>
        <v>92.100000000000009</v>
      </c>
      <c r="J16" s="8">
        <v>80.05</v>
      </c>
      <c r="K16" s="8">
        <v>80.8626</v>
      </c>
      <c r="L16" s="8">
        <v>82.894400000000005</v>
      </c>
      <c r="M16" s="9">
        <f t="shared" si="2"/>
        <v>81.269000000000005</v>
      </c>
    </row>
    <row r="17" spans="1:13" x14ac:dyDescent="0.25">
      <c r="A17" s="24">
        <v>28</v>
      </c>
      <c r="B17" s="8">
        <v>92.708200000000005</v>
      </c>
      <c r="C17" s="8">
        <v>93.6494</v>
      </c>
      <c r="D17" s="8">
        <v>96.002399999999994</v>
      </c>
      <c r="E17" s="9">
        <f t="shared" si="0"/>
        <v>94.12</v>
      </c>
      <c r="F17" s="8">
        <v>91.535499999999999</v>
      </c>
      <c r="G17" s="8">
        <v>92.465400000000002</v>
      </c>
      <c r="H17" s="8">
        <v>94.788600000000002</v>
      </c>
      <c r="I17" s="9">
        <f t="shared" si="1"/>
        <v>92.92983333333332</v>
      </c>
      <c r="J17" s="8">
        <v>84.217500000000001</v>
      </c>
      <c r="K17" s="8">
        <v>85.072500000000005</v>
      </c>
      <c r="L17" s="8">
        <v>87.21</v>
      </c>
      <c r="M17" s="9">
        <f t="shared" si="2"/>
        <v>85.5</v>
      </c>
    </row>
    <row r="18" spans="1:13" x14ac:dyDescent="0.25">
      <c r="A18" s="24">
        <v>30</v>
      </c>
      <c r="B18" s="8">
        <v>92.718100000000007</v>
      </c>
      <c r="C18" s="8">
        <v>93.659400000000005</v>
      </c>
      <c r="D18" s="8">
        <v>96.012600000000006</v>
      </c>
      <c r="E18" s="9">
        <f t="shared" si="0"/>
        <v>94.130033333333344</v>
      </c>
      <c r="F18" s="8">
        <v>92.077799999999996</v>
      </c>
      <c r="G18" s="8">
        <v>92.962599999999995</v>
      </c>
      <c r="H18" s="8">
        <v>95.349599999999995</v>
      </c>
      <c r="I18" s="9">
        <f t="shared" si="1"/>
        <v>93.463333333333324</v>
      </c>
      <c r="J18" s="8">
        <v>88.635199999999998</v>
      </c>
      <c r="K18" s="8">
        <v>89.540099999999995</v>
      </c>
      <c r="L18" s="8">
        <v>91.7898</v>
      </c>
      <c r="M18" s="9">
        <f t="shared" si="2"/>
        <v>89.988366666666664</v>
      </c>
    </row>
    <row r="19" spans="1:13" x14ac:dyDescent="0.25">
      <c r="A19" s="24">
        <v>32</v>
      </c>
      <c r="B19" s="8">
        <v>92.974199999999996</v>
      </c>
      <c r="C19" s="8">
        <v>93.918099999999995</v>
      </c>
      <c r="D19" s="8">
        <v>96.277799999999999</v>
      </c>
      <c r="E19" s="9">
        <f t="shared" si="0"/>
        <v>94.390033333333335</v>
      </c>
      <c r="F19" s="8">
        <v>92.806700000000006</v>
      </c>
      <c r="G19" s="8">
        <v>93.748900000000006</v>
      </c>
      <c r="H19" s="8">
        <v>96.104399999999998</v>
      </c>
      <c r="I19" s="9">
        <f t="shared" si="1"/>
        <v>94.220000000000013</v>
      </c>
      <c r="J19" s="8">
        <v>89.891099999999994</v>
      </c>
      <c r="K19" s="8">
        <v>90.803700000000006</v>
      </c>
      <c r="L19" s="8">
        <v>93.0852</v>
      </c>
      <c r="M19" s="9">
        <f t="shared" si="2"/>
        <v>91.259999999999991</v>
      </c>
    </row>
    <row r="20" spans="1:13" x14ac:dyDescent="0.25">
      <c r="A20" s="24">
        <v>34</v>
      </c>
      <c r="B20" s="8">
        <v>93.328800000000001</v>
      </c>
      <c r="C20" s="8">
        <v>94.276300000000006</v>
      </c>
      <c r="D20" s="8">
        <v>96.644999999999996</v>
      </c>
      <c r="E20" s="9">
        <f t="shared" si="0"/>
        <v>94.75003333333332</v>
      </c>
      <c r="F20" s="8">
        <v>92.836299999999994</v>
      </c>
      <c r="G20" s="8">
        <v>93.778800000000004</v>
      </c>
      <c r="H20" s="8">
        <v>96.135000000000005</v>
      </c>
      <c r="I20" s="9">
        <f t="shared" si="1"/>
        <v>94.25003333333332</v>
      </c>
      <c r="J20" s="8">
        <v>91.143000000000001</v>
      </c>
      <c r="K20" s="8">
        <v>92.068200000000004</v>
      </c>
      <c r="L20" s="8">
        <v>94.381600000000006</v>
      </c>
      <c r="M20" s="9">
        <f t="shared" si="2"/>
        <v>92.530933333333337</v>
      </c>
    </row>
    <row r="21" spans="1:13" x14ac:dyDescent="0.25">
      <c r="A21" s="24">
        <v>36</v>
      </c>
      <c r="B21" s="8">
        <v>93.3583</v>
      </c>
      <c r="C21" s="8">
        <v>94.306100000000001</v>
      </c>
      <c r="D21" s="8">
        <v>96.675600000000003</v>
      </c>
      <c r="E21" s="9">
        <f t="shared" si="0"/>
        <v>94.780000000000015</v>
      </c>
      <c r="F21" s="8">
        <v>92.836299999999994</v>
      </c>
      <c r="G21" s="8">
        <v>93.778800000000004</v>
      </c>
      <c r="H21" s="8">
        <v>96.135000000000005</v>
      </c>
      <c r="I21" s="9">
        <f t="shared" si="1"/>
        <v>94.25003333333332</v>
      </c>
      <c r="J21" s="8">
        <v>92.371300000000005</v>
      </c>
      <c r="K21" s="8">
        <v>93.309100000000001</v>
      </c>
      <c r="L21" s="8">
        <v>95.653599999999997</v>
      </c>
      <c r="M21" s="9">
        <f t="shared" si="2"/>
        <v>93.778000000000006</v>
      </c>
    </row>
    <row r="23" spans="1:13" x14ac:dyDescent="0.25">
      <c r="A23" s="18" t="s">
        <v>33</v>
      </c>
      <c r="B23" s="18"/>
      <c r="C23" s="18"/>
      <c r="D23" s="18"/>
      <c r="E23" s="18"/>
    </row>
    <row r="24" spans="1:13" x14ac:dyDescent="0.25">
      <c r="A24" s="16" t="s">
        <v>28</v>
      </c>
      <c r="B24" s="16" t="s">
        <v>29</v>
      </c>
      <c r="C24" s="16" t="s">
        <v>30</v>
      </c>
      <c r="D24" s="16" t="s">
        <v>31</v>
      </c>
    </row>
    <row r="25" spans="1:13" x14ac:dyDescent="0.25">
      <c r="A25" s="25">
        <v>0</v>
      </c>
      <c r="B25" s="20">
        <v>0</v>
      </c>
      <c r="C25" s="20">
        <v>0</v>
      </c>
      <c r="D25" s="20">
        <v>0</v>
      </c>
    </row>
    <row r="26" spans="1:13" x14ac:dyDescent="0.25">
      <c r="A26" s="25">
        <v>2</v>
      </c>
      <c r="B26" s="20">
        <v>12.8</v>
      </c>
      <c r="C26" s="20">
        <v>9.8000000000000007</v>
      </c>
      <c r="D26" s="20">
        <v>15.7</v>
      </c>
    </row>
    <row r="27" spans="1:13" x14ac:dyDescent="0.25">
      <c r="A27" s="25">
        <v>4</v>
      </c>
      <c r="B27" s="20">
        <v>22.2</v>
      </c>
      <c r="C27" s="20">
        <v>12.3</v>
      </c>
      <c r="D27" s="20">
        <v>17.7</v>
      </c>
    </row>
    <row r="28" spans="1:13" x14ac:dyDescent="0.25">
      <c r="A28" s="25">
        <v>6</v>
      </c>
      <c r="B28" s="20">
        <v>29.5</v>
      </c>
      <c r="C28" s="20">
        <v>18.899999999999999</v>
      </c>
      <c r="D28" s="20">
        <v>24.5</v>
      </c>
    </row>
    <row r="29" spans="1:13" x14ac:dyDescent="0.25">
      <c r="A29" s="25">
        <v>8</v>
      </c>
      <c r="B29" s="20">
        <v>38.450029999999998</v>
      </c>
      <c r="C29" s="19">
        <v>20.66</v>
      </c>
      <c r="D29" s="19">
        <v>29.78</v>
      </c>
      <c r="E29" s="6"/>
      <c r="F29" s="6"/>
      <c r="G29" s="6"/>
      <c r="H29" s="6"/>
      <c r="I29" s="6"/>
      <c r="J29" s="6"/>
      <c r="K29" s="6"/>
      <c r="L29" s="6"/>
    </row>
    <row r="30" spans="1:13" x14ac:dyDescent="0.25">
      <c r="A30" s="25">
        <v>10</v>
      </c>
      <c r="B30" s="20">
        <v>46.86</v>
      </c>
      <c r="C30" s="19">
        <v>28.86</v>
      </c>
      <c r="D30" s="19">
        <v>33.68</v>
      </c>
      <c r="E30" s="8"/>
      <c r="F30" s="8"/>
    </row>
    <row r="31" spans="1:13" x14ac:dyDescent="0.25">
      <c r="A31" s="25">
        <v>12</v>
      </c>
      <c r="B31" s="20">
        <v>65.2</v>
      </c>
      <c r="C31" s="19">
        <v>37.939799999999998</v>
      </c>
      <c r="D31" s="19">
        <v>41.99803</v>
      </c>
      <c r="E31" s="8"/>
      <c r="F31" s="8"/>
    </row>
    <row r="32" spans="1:13" x14ac:dyDescent="0.25">
      <c r="A32" s="25">
        <v>14</v>
      </c>
      <c r="B32" s="20">
        <v>74.3</v>
      </c>
      <c r="C32" s="19">
        <v>46.773330000000001</v>
      </c>
      <c r="D32" s="19">
        <v>50.56</v>
      </c>
      <c r="E32" s="8"/>
      <c r="F32" s="8"/>
    </row>
    <row r="33" spans="1:6" x14ac:dyDescent="0.25">
      <c r="A33" s="25">
        <v>16</v>
      </c>
      <c r="B33" s="20">
        <v>81.220029999999994</v>
      </c>
      <c r="C33" s="19">
        <v>59.8</v>
      </c>
      <c r="D33" s="19">
        <v>53.974499999999999</v>
      </c>
      <c r="E33" s="8"/>
      <c r="F33" s="8"/>
    </row>
    <row r="34" spans="1:6" x14ac:dyDescent="0.25">
      <c r="A34" s="25">
        <v>18</v>
      </c>
      <c r="B34" s="20">
        <v>87.990030000000004</v>
      </c>
      <c r="C34" s="19">
        <v>72.2</v>
      </c>
      <c r="D34" s="19">
        <v>59.427</v>
      </c>
      <c r="E34" s="8"/>
      <c r="F34" s="8"/>
    </row>
    <row r="35" spans="1:6" x14ac:dyDescent="0.25">
      <c r="A35" s="25">
        <v>20</v>
      </c>
      <c r="B35" s="20">
        <v>90.34</v>
      </c>
      <c r="C35" s="19">
        <v>78.990030000000004</v>
      </c>
      <c r="D35" s="19">
        <v>65.795569999999998</v>
      </c>
      <c r="E35" s="8"/>
      <c r="F35" s="8"/>
    </row>
    <row r="36" spans="1:6" x14ac:dyDescent="0.25">
      <c r="A36" s="25">
        <v>22</v>
      </c>
      <c r="B36" s="20">
        <v>93.22</v>
      </c>
      <c r="C36" s="19">
        <v>85.123000000000005</v>
      </c>
      <c r="D36" s="19">
        <v>72.557370000000006</v>
      </c>
      <c r="E36" s="8"/>
      <c r="F36" s="8"/>
    </row>
    <row r="37" spans="1:6" x14ac:dyDescent="0.25">
      <c r="A37" s="25">
        <v>24</v>
      </c>
      <c r="B37" s="20">
        <v>93.26</v>
      </c>
      <c r="C37" s="19">
        <v>87.410030000000006</v>
      </c>
      <c r="D37" s="19">
        <v>79.344800000000006</v>
      </c>
      <c r="E37" s="8"/>
      <c r="F37" s="8"/>
    </row>
    <row r="38" spans="1:6" x14ac:dyDescent="0.25">
      <c r="A38" s="25">
        <v>26</v>
      </c>
      <c r="B38" s="20">
        <v>93.750029999999995</v>
      </c>
      <c r="C38" s="19">
        <v>92.1</v>
      </c>
      <c r="D38" s="19">
        <v>81.269000000000005</v>
      </c>
      <c r="E38" s="8"/>
      <c r="F38" s="8"/>
    </row>
    <row r="39" spans="1:6" x14ac:dyDescent="0.25">
      <c r="A39" s="25">
        <v>28</v>
      </c>
      <c r="B39" s="20">
        <v>94.12</v>
      </c>
      <c r="C39" s="19">
        <v>92.929829999999995</v>
      </c>
      <c r="D39" s="19">
        <v>85.5</v>
      </c>
      <c r="E39" s="8"/>
      <c r="F39" s="8"/>
    </row>
    <row r="40" spans="1:6" x14ac:dyDescent="0.25">
      <c r="A40" s="25">
        <v>30</v>
      </c>
      <c r="B40" s="20">
        <v>94.130030000000005</v>
      </c>
      <c r="C40" s="19">
        <v>93.463329999999999</v>
      </c>
      <c r="D40" s="19">
        <v>89.988370000000003</v>
      </c>
      <c r="E40" s="8"/>
      <c r="F40" s="8"/>
    </row>
    <row r="41" spans="1:6" x14ac:dyDescent="0.25">
      <c r="A41" s="25">
        <v>32</v>
      </c>
      <c r="B41" s="20">
        <v>94.390029999999996</v>
      </c>
      <c r="C41" s="19">
        <v>94.22</v>
      </c>
      <c r="D41" s="19">
        <v>91.26</v>
      </c>
      <c r="E41" s="8"/>
      <c r="F41" s="8"/>
    </row>
    <row r="42" spans="1:6" x14ac:dyDescent="0.25">
      <c r="A42" s="25">
        <v>34</v>
      </c>
      <c r="B42" s="20">
        <v>94.750029999999995</v>
      </c>
      <c r="C42" s="19">
        <v>94.250029999999995</v>
      </c>
      <c r="D42" s="19">
        <v>92.530929999999998</v>
      </c>
      <c r="E42" s="8"/>
      <c r="F42" s="8"/>
    </row>
    <row r="43" spans="1:6" x14ac:dyDescent="0.25">
      <c r="A43" s="25">
        <v>36</v>
      </c>
      <c r="B43" s="20">
        <v>94.78</v>
      </c>
      <c r="C43" s="19">
        <v>94.250029999999995</v>
      </c>
      <c r="D43" s="19">
        <v>93.778000000000006</v>
      </c>
      <c r="E43" s="8"/>
      <c r="F43" s="8"/>
    </row>
    <row r="44" spans="1:6" x14ac:dyDescent="0.25">
      <c r="C44" s="8"/>
      <c r="D44" s="8"/>
      <c r="E44" s="8"/>
      <c r="F44" s="8"/>
    </row>
    <row r="45" spans="1:6" x14ac:dyDescent="0.25">
      <c r="C45" s="8"/>
      <c r="D45" s="8"/>
      <c r="E45" s="8"/>
      <c r="F45" s="8"/>
    </row>
    <row r="46" spans="1:6" x14ac:dyDescent="0.25">
      <c r="C46" s="8"/>
      <c r="D46" s="8"/>
      <c r="E46" s="8"/>
      <c r="F46" s="8"/>
    </row>
    <row r="47" spans="1:6" x14ac:dyDescent="0.25">
      <c r="C47" s="8"/>
      <c r="D47" s="8"/>
      <c r="E47" s="8"/>
      <c r="F47" s="8"/>
    </row>
    <row r="48" spans="1:6" x14ac:dyDescent="0.25">
      <c r="C48" s="8"/>
      <c r="D48" s="8"/>
      <c r="E48" s="8"/>
      <c r="F48" s="8"/>
    </row>
  </sheetData>
  <mergeCells count="2">
    <mergeCell ref="A1:M1"/>
    <mergeCell ref="A23:E2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Drug Release</vt:lpstr>
      <vt:lpstr>Encapsulation</vt:lpstr>
      <vt:lpstr>pH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Shanmuga Sundar Saravanabhavan</dc:creator>
  <cp:lastModifiedBy>Shanmuga Sundar Saravanabhavan</cp:lastModifiedBy>
  <dcterms:created xsi:type="dcterms:W3CDTF">2025-04-01T06:47:55Z</dcterms:created>
  <dcterms:modified xsi:type="dcterms:W3CDTF">2025-08-09T04:16:42Z</dcterms:modified>
</cp:coreProperties>
</file>