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wsrt_mg/Documents/University/M.Sc./Plastic_Paper/Submission/"/>
    </mc:Choice>
  </mc:AlternateContent>
  <xr:revisionPtr revIDLastSave="0" documentId="13_ncr:1_{93D5391D-8835-9540-B8F8-194295CEBB7B}" xr6:coauthVersionLast="47" xr6:coauthVersionMax="47" xr10:uidLastSave="{00000000-0000-0000-0000-000000000000}"/>
  <bookViews>
    <workbookView xWindow="0" yWindow="760" windowWidth="19420" windowHeight="10300" xr2:uid="{6264A88F-18C1-4CF9-B236-D7D2A74AA71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C19" i="1"/>
  <c r="B19" i="1"/>
  <c r="F14" i="1"/>
  <c r="F15" i="1"/>
  <c r="F16" i="1"/>
  <c r="F17" i="1"/>
  <c r="F13" i="1"/>
  <c r="E14" i="1"/>
  <c r="E15" i="1"/>
  <c r="E16" i="1"/>
  <c r="E17" i="1"/>
  <c r="E13" i="1"/>
  <c r="D14" i="1"/>
  <c r="D15" i="1"/>
  <c r="D16" i="1"/>
  <c r="D17" i="1"/>
  <c r="C14" i="1"/>
  <c r="C15" i="1"/>
  <c r="C16" i="1"/>
  <c r="C17" i="1"/>
  <c r="B14" i="1"/>
  <c r="B15" i="1"/>
  <c r="B16" i="1"/>
  <c r="B17" i="1"/>
  <c r="D13" i="1"/>
  <c r="C13" i="1"/>
  <c r="B13" i="1"/>
  <c r="K9" i="1"/>
  <c r="K8" i="1"/>
  <c r="K7" i="1"/>
  <c r="K6" i="1"/>
  <c r="K5" i="1"/>
  <c r="K4" i="1"/>
  <c r="K3" i="1"/>
  <c r="F4" i="1"/>
  <c r="F5" i="1"/>
  <c r="F6" i="1"/>
  <c r="F7" i="1"/>
  <c r="F3" i="1"/>
  <c r="J9" i="1"/>
  <c r="J8" i="1"/>
  <c r="J7" i="1"/>
  <c r="J6" i="1"/>
  <c r="J5" i="1"/>
  <c r="J4" i="1"/>
  <c r="J3" i="1"/>
  <c r="E4" i="1"/>
  <c r="E5" i="1"/>
  <c r="E6" i="1"/>
  <c r="E7" i="1"/>
  <c r="E3" i="1"/>
  <c r="E19" i="1" l="1"/>
  <c r="F19" i="1"/>
  <c r="E9" i="1"/>
  <c r="F9" i="1"/>
  <c r="B18" i="1"/>
  <c r="F18" i="1" s="1"/>
  <c r="E18" i="1"/>
  <c r="F8" i="1"/>
  <c r="C18" i="1"/>
  <c r="E8" i="1"/>
  <c r="D18" i="1"/>
</calcChain>
</file>

<file path=xl/sharedStrings.xml><?xml version="1.0" encoding="utf-8"?>
<sst xmlns="http://schemas.openxmlformats.org/spreadsheetml/2006/main" count="34" uniqueCount="16">
  <si>
    <t>Rice Bran</t>
  </si>
  <si>
    <t>PVC</t>
  </si>
  <si>
    <t>PP-B</t>
  </si>
  <si>
    <t>LDPE</t>
  </si>
  <si>
    <t>PP-C</t>
  </si>
  <si>
    <t>PET</t>
  </si>
  <si>
    <t>Non-Fed</t>
  </si>
  <si>
    <t>Food Source</t>
  </si>
  <si>
    <t>SD</t>
  </si>
  <si>
    <t>R1</t>
  </si>
  <si>
    <t>R2</t>
  </si>
  <si>
    <t>R3</t>
  </si>
  <si>
    <t>Average</t>
  </si>
  <si>
    <t>Live Biomass Retention</t>
  </si>
  <si>
    <t>Initial Weight (g)</t>
  </si>
  <si>
    <t>Final Weight (g)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</si>
</sst>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33D38-4A55-4038-8D14-49F165F61D53}">
  <dimension ref="A1:K19"/>
  <sheetViews>
    <sheetView tabSelected="1" zoomScale="115" zoomScaleNormal="115" workbookViewId="0">
      <selection activeCell="G1" sqref="G1:K1"/>
    </sheetView>
  </sheetViews>
  <sheetFormatPr baseColWidth="10" defaultColWidth="8.6640625" defaultRowHeight="15" x14ac:dyDescent="0.2"/>
  <cols>
    <col min="1" max="1" width="11.5" style="1" bestFit="1" customWidth="1"/>
    <col min="2" max="6" width="8.6640625" style="1" customWidth="1"/>
    <col min="7" max="16384" width="8.6640625" style="1"/>
  </cols>
  <sheetData>
    <row r="1" spans="1:11" x14ac:dyDescent="0.2">
      <c r="A1" s="2" t="s">
        <v>7</v>
      </c>
      <c r="B1" s="2" t="s">
        <v>14</v>
      </c>
      <c r="C1" s="2"/>
      <c r="D1" s="2"/>
      <c r="E1" s="2"/>
      <c r="F1" s="2"/>
      <c r="G1" s="2" t="s">
        <v>15</v>
      </c>
      <c r="H1" s="2"/>
      <c r="I1" s="2"/>
      <c r="J1" s="2"/>
      <c r="K1" s="2"/>
    </row>
    <row r="2" spans="1:11" x14ac:dyDescent="0.2">
      <c r="A2" s="2"/>
      <c r="B2" s="1" t="s">
        <v>9</v>
      </c>
      <c r="C2" s="1" t="s">
        <v>10</v>
      </c>
      <c r="D2" s="1" t="s">
        <v>11</v>
      </c>
      <c r="E2" s="1" t="s">
        <v>12</v>
      </c>
      <c r="F2" s="1" t="s">
        <v>8</v>
      </c>
      <c r="G2" s="1" t="s">
        <v>9</v>
      </c>
      <c r="H2" s="1" t="s">
        <v>10</v>
      </c>
      <c r="I2" s="1" t="s">
        <v>11</v>
      </c>
      <c r="J2" s="1" t="s">
        <v>12</v>
      </c>
      <c r="K2" s="1" t="s">
        <v>8</v>
      </c>
    </row>
    <row r="3" spans="1:11" x14ac:dyDescent="0.2">
      <c r="A3" s="1" t="s">
        <v>0</v>
      </c>
      <c r="B3" s="1">
        <v>20.079499999999999</v>
      </c>
      <c r="C3" s="1">
        <v>20.0778</v>
      </c>
      <c r="D3" s="1">
        <v>20.020399999999999</v>
      </c>
      <c r="E3" s="1">
        <f>AVERAGE(B3:D3)</f>
        <v>20.059233333333335</v>
      </c>
      <c r="F3" s="1">
        <f>_xlfn.STDEV.P(B3:D3)</f>
        <v>2.746808248778174E-2</v>
      </c>
      <c r="G3" s="1">
        <v>19.884599999999999</v>
      </c>
      <c r="H3" s="1">
        <v>19.665400000000002</v>
      </c>
      <c r="I3" s="1">
        <v>19.406500000000001</v>
      </c>
      <c r="J3" s="1">
        <f>AVERAGE(G3:I3)</f>
        <v>19.652166666666666</v>
      </c>
      <c r="K3" s="1">
        <f>_xlfn.STDEV.P(G3:I3)</f>
        <v>0.19540768209623149</v>
      </c>
    </row>
    <row r="4" spans="1:11" x14ac:dyDescent="0.2">
      <c r="A4" s="1" t="s">
        <v>1</v>
      </c>
      <c r="B4" s="1">
        <v>20.072566666666667</v>
      </c>
      <c r="C4" s="1">
        <v>20.024166666666666</v>
      </c>
      <c r="D4" s="1">
        <v>20.081166666666665</v>
      </c>
      <c r="E4" s="1">
        <f t="shared" ref="E4:E9" si="0">AVERAGE(B4:D4)</f>
        <v>20.059299999999997</v>
      </c>
      <c r="F4" s="1">
        <f t="shared" ref="F4:F9" si="1">_xlfn.STDEV.P(B4:D4)</f>
        <v>2.5089882865852717E-2</v>
      </c>
      <c r="G4" s="1">
        <v>18.8947</v>
      </c>
      <c r="H4" s="1">
        <v>18.4894</v>
      </c>
      <c r="I4" s="1">
        <v>19.708300000000001</v>
      </c>
      <c r="J4" s="1">
        <f t="shared" ref="J4:J9" si="2">AVERAGE(G4:I4)</f>
        <v>19.030800000000003</v>
      </c>
      <c r="K4" s="1">
        <f t="shared" ref="K4:K9" si="3">_xlfn.STDEV.P(G4:I4)</f>
        <v>0.50683443055893573</v>
      </c>
    </row>
    <row r="5" spans="1:11" x14ac:dyDescent="0.2">
      <c r="A5" s="1" t="s">
        <v>2</v>
      </c>
      <c r="B5" s="1">
        <v>20.046596666666666</v>
      </c>
      <c r="C5" s="1">
        <v>20.083096666666666</v>
      </c>
      <c r="D5" s="1">
        <v>20.045806666666664</v>
      </c>
      <c r="E5" s="1">
        <f t="shared" si="0"/>
        <v>20.058499999999999</v>
      </c>
      <c r="F5" s="1">
        <f t="shared" si="1"/>
        <v>1.7395459816349868E-2</v>
      </c>
      <c r="G5" s="1">
        <v>15.92</v>
      </c>
      <c r="H5" s="1">
        <v>16.200399999999998</v>
      </c>
      <c r="I5" s="1">
        <v>14.257999999999999</v>
      </c>
      <c r="J5" s="1">
        <f t="shared" si="2"/>
        <v>15.459466666666666</v>
      </c>
      <c r="K5" s="1">
        <f t="shared" si="3"/>
        <v>0.85724273238227122</v>
      </c>
    </row>
    <row r="6" spans="1:11" x14ac:dyDescent="0.2">
      <c r="A6" s="1" t="s">
        <v>3</v>
      </c>
      <c r="B6" s="1">
        <v>20.024699999999999</v>
      </c>
      <c r="C6" s="1">
        <v>20.032399999999999</v>
      </c>
      <c r="D6" s="1">
        <v>20.102499999999999</v>
      </c>
      <c r="E6" s="1">
        <f t="shared" si="0"/>
        <v>20.0532</v>
      </c>
      <c r="F6" s="1">
        <f t="shared" si="1"/>
        <v>3.5001809477035108E-2</v>
      </c>
      <c r="G6" s="1">
        <v>10.6496</v>
      </c>
      <c r="H6" s="1">
        <v>11.7074</v>
      </c>
      <c r="I6" s="1">
        <v>13.2409</v>
      </c>
      <c r="J6" s="1">
        <f t="shared" si="2"/>
        <v>11.865966666666665</v>
      </c>
      <c r="K6" s="1">
        <f t="shared" si="3"/>
        <v>1.0638190520739679</v>
      </c>
    </row>
    <row r="7" spans="1:11" x14ac:dyDescent="0.2">
      <c r="A7" s="1" t="s">
        <v>4</v>
      </c>
      <c r="B7" s="1">
        <v>20.111333333333334</v>
      </c>
      <c r="C7" s="1">
        <v>20.032233333333334</v>
      </c>
      <c r="D7" s="1">
        <v>20.036133333333336</v>
      </c>
      <c r="E7" s="1">
        <f t="shared" si="0"/>
        <v>20.059900000000003</v>
      </c>
      <c r="F7" s="1">
        <f t="shared" si="1"/>
        <v>3.640369334132016E-2</v>
      </c>
      <c r="G7" s="1">
        <v>11.173</v>
      </c>
      <c r="H7" s="1">
        <v>5.3163999999999998</v>
      </c>
      <c r="I7" s="1">
        <v>6.2672999999999996</v>
      </c>
      <c r="J7" s="1">
        <f t="shared" si="2"/>
        <v>7.5855666666666659</v>
      </c>
      <c r="K7" s="1">
        <f t="shared" si="3"/>
        <v>2.5662308474145954</v>
      </c>
    </row>
    <row r="8" spans="1:11" x14ac:dyDescent="0.2">
      <c r="A8" s="1" t="s">
        <v>5</v>
      </c>
      <c r="B8" s="1">
        <v>20.003800000000002</v>
      </c>
      <c r="C8" s="1">
        <v>20.047500000000003</v>
      </c>
      <c r="D8" s="1">
        <v>20.040200000000002</v>
      </c>
      <c r="E8" s="1">
        <f t="shared" si="0"/>
        <v>20.030500000000004</v>
      </c>
      <c r="F8" s="1">
        <f t="shared" si="1"/>
        <v>1.9113520519953481E-2</v>
      </c>
      <c r="G8" s="1">
        <v>5.7462</v>
      </c>
      <c r="H8" s="1">
        <v>8.3984000000000005</v>
      </c>
      <c r="I8" s="1">
        <v>7.2103999999999999</v>
      </c>
      <c r="J8" s="1">
        <f t="shared" si="2"/>
        <v>7.1183333333333332</v>
      </c>
      <c r="K8" s="1">
        <f t="shared" si="3"/>
        <v>1.084711455743983</v>
      </c>
    </row>
    <row r="9" spans="1:11" x14ac:dyDescent="0.2">
      <c r="A9" s="1" t="s">
        <v>6</v>
      </c>
      <c r="B9" s="1">
        <v>20.079333333333334</v>
      </c>
      <c r="C9" s="1">
        <v>20.047433333333334</v>
      </c>
      <c r="D9" s="1">
        <v>20.073633333333333</v>
      </c>
      <c r="E9" s="1">
        <f t="shared" si="0"/>
        <v>20.066800000000001</v>
      </c>
      <c r="F9" s="1">
        <f t="shared" si="1"/>
        <v>1.3890604338504788E-2</v>
      </c>
      <c r="G9" s="1">
        <v>9.6374999999999993</v>
      </c>
      <c r="H9" s="1">
        <v>7.0356666666666658</v>
      </c>
      <c r="I9" s="1">
        <v>7.5568</v>
      </c>
      <c r="J9" s="1">
        <f t="shared" si="2"/>
        <v>8.0766555555555559</v>
      </c>
      <c r="K9" s="1">
        <f t="shared" si="3"/>
        <v>1.1240022308971327</v>
      </c>
    </row>
    <row r="11" spans="1:11" x14ac:dyDescent="0.2">
      <c r="A11" s="1" t="s">
        <v>13</v>
      </c>
    </row>
    <row r="12" spans="1:11" x14ac:dyDescent="0.2">
      <c r="A12" s="1" t="s">
        <v>7</v>
      </c>
      <c r="B12" s="1" t="s">
        <v>9</v>
      </c>
      <c r="C12" s="1" t="s">
        <v>10</v>
      </c>
      <c r="D12" s="1" t="s">
        <v>11</v>
      </c>
      <c r="E12" s="1" t="s">
        <v>12</v>
      </c>
      <c r="F12" s="1" t="s">
        <v>8</v>
      </c>
    </row>
    <row r="13" spans="1:11" x14ac:dyDescent="0.2">
      <c r="A13" s="1" t="s">
        <v>0</v>
      </c>
      <c r="B13" s="1">
        <f>(G3/B3)*100</f>
        <v>99.029358300754495</v>
      </c>
      <c r="C13" s="1">
        <f>(H3/C3)*100</f>
        <v>97.945990098516774</v>
      </c>
      <c r="D13" s="1">
        <f>(I3/D3)*100</f>
        <v>96.933627699746268</v>
      </c>
      <c r="E13" s="1">
        <f>AVERAGE(B13:D13)</f>
        <v>97.969658699672507</v>
      </c>
      <c r="F13" s="1">
        <f>_xlfn.STDEV.P(B13:D13)</f>
        <v>0.85574211068953832</v>
      </c>
    </row>
    <row r="14" spans="1:11" x14ac:dyDescent="0.2">
      <c r="A14" s="1" t="s">
        <v>1</v>
      </c>
      <c r="B14" s="1">
        <f t="shared" ref="B14:B19" si="4">(G4/B4)*100</f>
        <v>94.131957879493896</v>
      </c>
      <c r="C14" s="1">
        <f t="shared" ref="C14:C19" si="5">(H4/C4)*100</f>
        <v>92.335428024470431</v>
      </c>
      <c r="D14" s="1">
        <f t="shared" ref="D14:D19" si="6">(I4/D4)*100</f>
        <v>98.143202171188605</v>
      </c>
      <c r="E14" s="1">
        <f t="shared" ref="E14:E19" si="7">AVERAGE(B14:D14)</f>
        <v>94.870196025050973</v>
      </c>
      <c r="F14" s="1">
        <f t="shared" ref="F14:F19" si="8">_xlfn.STDEV.P(B14:D14)</f>
        <v>2.4277982898761956</v>
      </c>
    </row>
    <row r="15" spans="1:11" x14ac:dyDescent="0.2">
      <c r="A15" s="1" t="s">
        <v>2</v>
      </c>
      <c r="B15" s="1">
        <f t="shared" si="4"/>
        <v>79.414976340954965</v>
      </c>
      <c r="C15" s="1">
        <f t="shared" si="5"/>
        <v>80.666842713001259</v>
      </c>
      <c r="D15" s="1">
        <f t="shared" si="6"/>
        <v>71.127095242862097</v>
      </c>
      <c r="E15" s="1">
        <f t="shared" si="7"/>
        <v>77.069638098939436</v>
      </c>
      <c r="F15" s="1">
        <f t="shared" si="8"/>
        <v>4.2329779943204668</v>
      </c>
    </row>
    <row r="16" spans="1:11" x14ac:dyDescent="0.2">
      <c r="A16" s="1" t="s">
        <v>3</v>
      </c>
      <c r="B16" s="1">
        <f t="shared" si="4"/>
        <v>53.182319835003767</v>
      </c>
      <c r="C16" s="1">
        <f t="shared" si="5"/>
        <v>58.442323436033625</v>
      </c>
      <c r="D16" s="1">
        <f t="shared" si="6"/>
        <v>65.866931973635118</v>
      </c>
      <c r="E16" s="1">
        <f t="shared" si="7"/>
        <v>59.163858414890832</v>
      </c>
      <c r="F16" s="1">
        <f t="shared" si="8"/>
        <v>5.2035440372348996</v>
      </c>
    </row>
    <row r="17" spans="1:6" x14ac:dyDescent="0.2">
      <c r="A17" s="1" t="s">
        <v>4</v>
      </c>
      <c r="B17" s="1">
        <f t="shared" si="4"/>
        <v>55.55573971558325</v>
      </c>
      <c r="C17" s="1">
        <f t="shared" si="5"/>
        <v>26.539227611499467</v>
      </c>
      <c r="D17" s="1">
        <f t="shared" si="6"/>
        <v>31.279987489269384</v>
      </c>
      <c r="E17" s="1">
        <f t="shared" si="7"/>
        <v>37.791651605450703</v>
      </c>
      <c r="F17" s="1">
        <f t="shared" si="8"/>
        <v>12.709335698430049</v>
      </c>
    </row>
    <row r="18" spans="1:6" x14ac:dyDescent="0.2">
      <c r="A18" s="1" t="s">
        <v>5</v>
      </c>
      <c r="B18" s="1">
        <f t="shared" si="4"/>
        <v>28.725542146992066</v>
      </c>
      <c r="C18" s="1">
        <f t="shared" si="5"/>
        <v>41.892505299912699</v>
      </c>
      <c r="D18" s="1">
        <f t="shared" si="6"/>
        <v>35.979680841508568</v>
      </c>
      <c r="E18" s="1">
        <f t="shared" si="7"/>
        <v>35.532576096137781</v>
      </c>
      <c r="F18" s="1">
        <f t="shared" si="8"/>
        <v>5.3846792945412698</v>
      </c>
    </row>
    <row r="19" spans="1:6" x14ac:dyDescent="0.2">
      <c r="A19" s="1" t="s">
        <v>6</v>
      </c>
      <c r="B19" s="1">
        <f t="shared" si="4"/>
        <v>47.997111457883726</v>
      </c>
      <c r="C19" s="1">
        <f t="shared" si="5"/>
        <v>35.095099455790681</v>
      </c>
      <c r="D19" s="1">
        <f t="shared" si="6"/>
        <v>37.645402177649288</v>
      </c>
      <c r="E19" s="1">
        <f t="shared" si="7"/>
        <v>40.245871030441229</v>
      </c>
      <c r="F19" s="1">
        <f t="shared" si="8"/>
        <v>5.5789668766593872</v>
      </c>
    </row>
  </sheetData>
  <mergeCells count="3">
    <mergeCell ref="B1:F1"/>
    <mergeCell ref="A1:A2"/>
    <mergeCell ref="G1:K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WISSARUT  SRISAKVARANGKOOL</cp:lastModifiedBy>
  <dcterms:created xsi:type="dcterms:W3CDTF">2022-11-12T08:19:08Z</dcterms:created>
  <dcterms:modified xsi:type="dcterms:W3CDTF">2025-05-19T14:47:45Z</dcterms:modified>
</cp:coreProperties>
</file>