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srt_mg/Documents/University/M.Sc./Plastic_Paper/Submission/"/>
    </mc:Choice>
  </mc:AlternateContent>
  <xr:revisionPtr revIDLastSave="0" documentId="13_ncr:1_{3B3FC676-8482-FF47-B55B-624F74AD4835}" xr6:coauthVersionLast="47" xr6:coauthVersionMax="47" xr10:uidLastSave="{00000000-0000-0000-0000-000000000000}"/>
  <bookViews>
    <workbookView xWindow="0" yWindow="760" windowWidth="19420" windowHeight="10300" xr2:uid="{3AB51CB5-E55C-4D6F-9930-11C72AA7AB12}"/>
  </bookViews>
  <sheets>
    <sheet name="Plastic Weight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4" i="1"/>
  <c r="E44" i="1"/>
  <c r="B36" i="1"/>
  <c r="C36" i="1"/>
  <c r="B44" i="1"/>
  <c r="C48" i="1"/>
  <c r="D48" i="1"/>
  <c r="C47" i="1"/>
  <c r="D47" i="1"/>
  <c r="C46" i="1"/>
  <c r="C45" i="1"/>
  <c r="D45" i="1"/>
  <c r="C44" i="1"/>
  <c r="B48" i="1"/>
  <c r="B47" i="1"/>
  <c r="B46" i="1"/>
  <c r="B45" i="1"/>
  <c r="C40" i="1"/>
  <c r="D40" i="1"/>
  <c r="C39" i="1"/>
  <c r="D39" i="1"/>
  <c r="C38" i="1"/>
  <c r="D38" i="1"/>
  <c r="B38" i="1"/>
  <c r="C37" i="1"/>
  <c r="D37" i="1"/>
  <c r="B40" i="1"/>
  <c r="B39" i="1"/>
  <c r="B37" i="1"/>
  <c r="D36" i="1"/>
  <c r="E40" i="1" l="1"/>
  <c r="F46" i="1"/>
  <c r="F47" i="1"/>
  <c r="E45" i="1"/>
  <c r="E37" i="1"/>
  <c r="F48" i="1"/>
  <c r="E47" i="1"/>
  <c r="E39" i="1"/>
  <c r="E38" i="1"/>
  <c r="F45" i="1"/>
  <c r="E46" i="1"/>
  <c r="F44" i="1"/>
  <c r="E48" i="1"/>
  <c r="M31" i="1"/>
  <c r="L31" i="1"/>
  <c r="AE31" i="1"/>
  <c r="AD31" i="1"/>
  <c r="Y31" i="1"/>
  <c r="X31" i="1"/>
  <c r="S31" i="1"/>
  <c r="R31" i="1"/>
  <c r="G31" i="1"/>
  <c r="F31" i="1"/>
  <c r="M30" i="1"/>
  <c r="L30" i="1"/>
  <c r="AE30" i="1"/>
  <c r="AD30" i="1"/>
  <c r="Y30" i="1"/>
  <c r="X30" i="1"/>
  <c r="S30" i="1"/>
  <c r="R30" i="1"/>
  <c r="G30" i="1"/>
  <c r="F40" i="1" s="1"/>
  <c r="F30" i="1"/>
  <c r="M29" i="1"/>
  <c r="L29" i="1"/>
  <c r="AE29" i="1"/>
  <c r="AD29" i="1"/>
  <c r="Y29" i="1"/>
  <c r="X29" i="1"/>
  <c r="S29" i="1"/>
  <c r="R29" i="1"/>
  <c r="G29" i="1"/>
  <c r="F29" i="1"/>
  <c r="M28" i="1"/>
  <c r="L28" i="1"/>
  <c r="AE28" i="1"/>
  <c r="AD28" i="1"/>
  <c r="Y28" i="1"/>
  <c r="X28" i="1"/>
  <c r="S28" i="1"/>
  <c r="R28" i="1"/>
  <c r="G28" i="1"/>
  <c r="F28" i="1"/>
  <c r="M27" i="1"/>
  <c r="L27" i="1"/>
  <c r="AE27" i="1"/>
  <c r="AD27" i="1"/>
  <c r="Y27" i="1"/>
  <c r="X27" i="1"/>
  <c r="S27" i="1"/>
  <c r="R27" i="1"/>
  <c r="G27" i="1"/>
  <c r="F37" i="1" s="1"/>
  <c r="F27" i="1"/>
  <c r="M26" i="1"/>
  <c r="L26" i="1"/>
  <c r="AE26" i="1"/>
  <c r="AD26" i="1"/>
  <c r="Y26" i="1"/>
  <c r="X26" i="1"/>
  <c r="S26" i="1"/>
  <c r="R26" i="1"/>
  <c r="G26" i="1"/>
  <c r="F26" i="1"/>
  <c r="M25" i="1"/>
  <c r="L25" i="1"/>
  <c r="AE25" i="1"/>
  <c r="AD25" i="1"/>
  <c r="Y25" i="1"/>
  <c r="X25" i="1"/>
  <c r="S25" i="1"/>
  <c r="R25" i="1"/>
  <c r="G25" i="1"/>
  <c r="F25" i="1"/>
  <c r="M24" i="1"/>
  <c r="L24" i="1"/>
  <c r="AE24" i="1"/>
  <c r="AD24" i="1"/>
  <c r="Y24" i="1"/>
  <c r="X24" i="1"/>
  <c r="S24" i="1"/>
  <c r="R24" i="1"/>
  <c r="G24" i="1"/>
  <c r="F24" i="1"/>
  <c r="M23" i="1"/>
  <c r="L23" i="1"/>
  <c r="AE23" i="1"/>
  <c r="AD23" i="1"/>
  <c r="Y23" i="1"/>
  <c r="X23" i="1"/>
  <c r="S23" i="1"/>
  <c r="R23" i="1"/>
  <c r="G23" i="1"/>
  <c r="F23" i="1"/>
  <c r="M22" i="1"/>
  <c r="L22" i="1"/>
  <c r="AE22" i="1"/>
  <c r="AD22" i="1"/>
  <c r="Y22" i="1"/>
  <c r="X22" i="1"/>
  <c r="S22" i="1"/>
  <c r="R22" i="1"/>
  <c r="G22" i="1"/>
  <c r="F22" i="1"/>
  <c r="M21" i="1"/>
  <c r="L21" i="1"/>
  <c r="AE21" i="1"/>
  <c r="AD21" i="1"/>
  <c r="Y21" i="1"/>
  <c r="X21" i="1"/>
  <c r="S21" i="1"/>
  <c r="R21" i="1"/>
  <c r="G21" i="1"/>
  <c r="F21" i="1"/>
  <c r="M20" i="1"/>
  <c r="L20" i="1"/>
  <c r="AE20" i="1"/>
  <c r="AD20" i="1"/>
  <c r="Y20" i="1"/>
  <c r="X20" i="1"/>
  <c r="S20" i="1"/>
  <c r="R20" i="1"/>
  <c r="G20" i="1"/>
  <c r="F20" i="1"/>
  <c r="M19" i="1"/>
  <c r="L19" i="1"/>
  <c r="AE19" i="1"/>
  <c r="AD19" i="1"/>
  <c r="Y19" i="1"/>
  <c r="X19" i="1"/>
  <c r="S19" i="1"/>
  <c r="R19" i="1"/>
  <c r="G19" i="1"/>
  <c r="F19" i="1"/>
  <c r="M18" i="1"/>
  <c r="L18" i="1"/>
  <c r="AE18" i="1"/>
  <c r="AD18" i="1"/>
  <c r="Y18" i="1"/>
  <c r="X18" i="1"/>
  <c r="S18" i="1"/>
  <c r="R18" i="1"/>
  <c r="G18" i="1"/>
  <c r="F18" i="1"/>
  <c r="M17" i="1"/>
  <c r="L17" i="1"/>
  <c r="AE17" i="1"/>
  <c r="AD17" i="1"/>
  <c r="Y17" i="1"/>
  <c r="X17" i="1"/>
  <c r="S17" i="1"/>
  <c r="R17" i="1"/>
  <c r="G17" i="1"/>
  <c r="F17" i="1"/>
  <c r="M16" i="1"/>
  <c r="L16" i="1"/>
  <c r="AE16" i="1"/>
  <c r="AD16" i="1"/>
  <c r="Y16" i="1"/>
  <c r="X16" i="1"/>
  <c r="S16" i="1"/>
  <c r="R16" i="1"/>
  <c r="G16" i="1"/>
  <c r="F16" i="1"/>
  <c r="M15" i="1"/>
  <c r="L15" i="1"/>
  <c r="AE15" i="1"/>
  <c r="AD15" i="1"/>
  <c r="Y15" i="1"/>
  <c r="X15" i="1"/>
  <c r="S15" i="1"/>
  <c r="R15" i="1"/>
  <c r="G15" i="1"/>
  <c r="F15" i="1"/>
  <c r="M14" i="1"/>
  <c r="L14" i="1"/>
  <c r="AE14" i="1"/>
  <c r="AD14" i="1"/>
  <c r="Y14" i="1"/>
  <c r="X14" i="1"/>
  <c r="S14" i="1"/>
  <c r="R14" i="1"/>
  <c r="G14" i="1"/>
  <c r="F14" i="1"/>
  <c r="M13" i="1"/>
  <c r="L13" i="1"/>
  <c r="AE13" i="1"/>
  <c r="AD13" i="1"/>
  <c r="Y13" i="1"/>
  <c r="X13" i="1"/>
  <c r="S13" i="1"/>
  <c r="R13" i="1"/>
  <c r="G13" i="1"/>
  <c r="F13" i="1"/>
  <c r="M12" i="1"/>
  <c r="L12" i="1"/>
  <c r="AE12" i="1"/>
  <c r="AD12" i="1"/>
  <c r="Y12" i="1"/>
  <c r="X12" i="1"/>
  <c r="S12" i="1"/>
  <c r="R12" i="1"/>
  <c r="G12" i="1"/>
  <c r="F12" i="1"/>
  <c r="M11" i="1"/>
  <c r="L11" i="1"/>
  <c r="AE11" i="1"/>
  <c r="AD11" i="1"/>
  <c r="Y11" i="1"/>
  <c r="X11" i="1"/>
  <c r="S11" i="1"/>
  <c r="R11" i="1"/>
  <c r="G11" i="1"/>
  <c r="F11" i="1"/>
  <c r="M10" i="1"/>
  <c r="L10" i="1"/>
  <c r="AE10" i="1"/>
  <c r="AD10" i="1"/>
  <c r="Y10" i="1"/>
  <c r="X10" i="1"/>
  <c r="S10" i="1"/>
  <c r="R10" i="1"/>
  <c r="G10" i="1"/>
  <c r="F10" i="1"/>
  <c r="M9" i="1"/>
  <c r="L9" i="1"/>
  <c r="AE9" i="1"/>
  <c r="AD9" i="1"/>
  <c r="Y9" i="1"/>
  <c r="X9" i="1"/>
  <c r="S9" i="1"/>
  <c r="R9" i="1"/>
  <c r="G9" i="1"/>
  <c r="F9" i="1"/>
  <c r="M8" i="1"/>
  <c r="L8" i="1"/>
  <c r="AE8" i="1"/>
  <c r="AD8" i="1"/>
  <c r="Y8" i="1"/>
  <c r="X8" i="1"/>
  <c r="S8" i="1"/>
  <c r="R8" i="1"/>
  <c r="G8" i="1"/>
  <c r="F8" i="1"/>
  <c r="M7" i="1"/>
  <c r="L7" i="1"/>
  <c r="AE7" i="1"/>
  <c r="AD7" i="1"/>
  <c r="Y7" i="1"/>
  <c r="X7" i="1"/>
  <c r="S7" i="1"/>
  <c r="R7" i="1"/>
  <c r="G7" i="1"/>
  <c r="F7" i="1"/>
  <c r="M6" i="1"/>
  <c r="L6" i="1"/>
  <c r="AE6" i="1"/>
  <c r="AD6" i="1"/>
  <c r="Y6" i="1"/>
  <c r="X6" i="1"/>
  <c r="S6" i="1"/>
  <c r="R6" i="1"/>
  <c r="G6" i="1"/>
  <c r="F6" i="1"/>
  <c r="M5" i="1"/>
  <c r="L5" i="1"/>
  <c r="AE5" i="1"/>
  <c r="AD5" i="1"/>
  <c r="Y5" i="1"/>
  <c r="X5" i="1"/>
  <c r="S5" i="1"/>
  <c r="R5" i="1"/>
  <c r="G5" i="1"/>
  <c r="F5" i="1"/>
  <c r="M4" i="1"/>
  <c r="L4" i="1"/>
  <c r="AE4" i="1"/>
  <c r="AD4" i="1"/>
  <c r="Y4" i="1"/>
  <c r="X4" i="1"/>
  <c r="S4" i="1"/>
  <c r="R4" i="1"/>
  <c r="G4" i="1"/>
  <c r="F4" i="1"/>
  <c r="M3" i="1"/>
  <c r="L3" i="1"/>
  <c r="AE3" i="1"/>
  <c r="AD3" i="1"/>
  <c r="Y3" i="1"/>
  <c r="X3" i="1"/>
  <c r="S3" i="1"/>
  <c r="R3" i="1"/>
  <c r="G3" i="1"/>
  <c r="F3" i="1"/>
  <c r="M2" i="1"/>
  <c r="L2" i="1"/>
  <c r="AE2" i="1"/>
  <c r="AD2" i="1"/>
  <c r="Y2" i="1"/>
  <c r="X2" i="1"/>
  <c r="S2" i="1"/>
  <c r="R2" i="1"/>
  <c r="G2" i="1"/>
  <c r="F2" i="1"/>
  <c r="F36" i="1" l="1"/>
  <c r="E36" i="1"/>
  <c r="F38" i="1"/>
  <c r="F39" i="1"/>
</calcChain>
</file>

<file path=xl/sharedStrings.xml><?xml version="1.0" encoding="utf-8"?>
<sst xmlns="http://schemas.openxmlformats.org/spreadsheetml/2006/main" count="206" uniqueCount="19">
  <si>
    <t>Time (days)</t>
  </si>
  <si>
    <t>Plastic_Types</t>
  </si>
  <si>
    <t>R1</t>
  </si>
  <si>
    <t>R2</t>
  </si>
  <si>
    <t>R3</t>
  </si>
  <si>
    <t>Ave</t>
  </si>
  <si>
    <t>SD</t>
  </si>
  <si>
    <t>PVC</t>
  </si>
  <si>
    <t>LDPE</t>
  </si>
  <si>
    <t>PP (C)</t>
  </si>
  <si>
    <t>PET</t>
  </si>
  <si>
    <t>PP (B)</t>
  </si>
  <si>
    <t>Weight Loss Measurement</t>
  </si>
  <si>
    <t>Food Source</t>
  </si>
  <si>
    <t>Average</t>
  </si>
  <si>
    <t>PP-B</t>
  </si>
  <si>
    <t>PP-C</t>
  </si>
  <si>
    <t>Weight loss (percent)</t>
  </si>
  <si>
    <t>Weight loss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</si>
</sst>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C9F7-C188-4E83-9845-0750A2288253}">
  <dimension ref="A1:AE48"/>
  <sheetViews>
    <sheetView tabSelected="1" zoomScale="75" zoomScaleNormal="55" workbookViewId="0">
      <selection activeCell="D47" sqref="D47"/>
    </sheetView>
  </sheetViews>
  <sheetFormatPr baseColWidth="10" defaultColWidth="8.83203125" defaultRowHeight="15" x14ac:dyDescent="0.2"/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1</v>
      </c>
      <c r="U1" t="s">
        <v>2</v>
      </c>
      <c r="V1" t="s">
        <v>3</v>
      </c>
      <c r="W1" t="s">
        <v>4</v>
      </c>
      <c r="X1" t="s">
        <v>5</v>
      </c>
      <c r="Y1" t="s">
        <v>6</v>
      </c>
      <c r="Z1" t="s">
        <v>1</v>
      </c>
      <c r="AA1" t="s">
        <v>2</v>
      </c>
      <c r="AB1" t="s">
        <v>3</v>
      </c>
      <c r="AC1" t="s">
        <v>4</v>
      </c>
      <c r="AD1" t="s">
        <v>5</v>
      </c>
      <c r="AE1" t="s">
        <v>6</v>
      </c>
    </row>
    <row r="2" spans="1:31" x14ac:dyDescent="0.2">
      <c r="A2">
        <v>1</v>
      </c>
      <c r="B2" t="s">
        <v>7</v>
      </c>
      <c r="C2">
        <v>1.1649</v>
      </c>
      <c r="D2">
        <v>1.1651</v>
      </c>
      <c r="E2">
        <v>1.165</v>
      </c>
      <c r="F2">
        <f>AVERAGE(C2:E2)</f>
        <v>1.165</v>
      </c>
      <c r="G2">
        <f t="shared" ref="G2:G31" si="0">_xlfn.STDEV.P(C2:E2)</f>
        <v>8.164965809276361E-5</v>
      </c>
      <c r="H2" t="s">
        <v>11</v>
      </c>
      <c r="I2">
        <v>1.1671</v>
      </c>
      <c r="J2">
        <v>1.1662999999999999</v>
      </c>
      <c r="K2">
        <v>1.1666000000000001</v>
      </c>
      <c r="L2">
        <f t="shared" ref="L2:L10" si="1">AVERAGE(I2:K2)</f>
        <v>1.1666666666666667</v>
      </c>
      <c r="M2">
        <f t="shared" ref="M2:M10" si="2">_xlfn.STDEV.P(I2:K2)</f>
        <v>3.2998316455376807E-4</v>
      </c>
      <c r="N2" t="s">
        <v>8</v>
      </c>
      <c r="O2">
        <v>1.1625000000000001</v>
      </c>
      <c r="P2">
        <v>1.1625000000000001</v>
      </c>
      <c r="Q2">
        <v>1.1628000000000001</v>
      </c>
      <c r="R2">
        <f t="shared" ref="R2:R31" si="3">AVERAGE(O2:Q2)</f>
        <v>1.1626000000000001</v>
      </c>
      <c r="S2">
        <f t="shared" ref="S2:S31" si="4">_xlfn.STDEV.P(O2:Q2)</f>
        <v>1.4142135623729392E-4</v>
      </c>
      <c r="T2" t="s">
        <v>9</v>
      </c>
      <c r="U2">
        <v>1.17</v>
      </c>
      <c r="V2">
        <v>1.1701999999999999</v>
      </c>
      <c r="W2">
        <v>1.1701999999999999</v>
      </c>
      <c r="X2">
        <f t="shared" ref="X2:X31" si="5">AVERAGE(U2:W2)</f>
        <v>1.1701333333333332</v>
      </c>
      <c r="Y2">
        <f t="shared" ref="Y2:Y31" si="6">_xlfn.STDEV.P(U2:W2)</f>
        <v>9.4280904158195971E-5</v>
      </c>
      <c r="Z2" t="s">
        <v>10</v>
      </c>
      <c r="AA2">
        <v>1.1524000000000001</v>
      </c>
      <c r="AB2">
        <v>1.1524000000000001</v>
      </c>
      <c r="AC2">
        <v>1.1524000000000001</v>
      </c>
      <c r="AD2">
        <f t="shared" ref="AD2:AD31" si="7">AVERAGE(AA2:AC2)</f>
        <v>1.1524000000000001</v>
      </c>
      <c r="AE2">
        <f t="shared" ref="AE2:AE31" si="8">_xlfn.STDEV.P(AA2:AC2)</f>
        <v>0</v>
      </c>
    </row>
    <row r="3" spans="1:31" x14ac:dyDescent="0.2">
      <c r="A3">
        <v>2</v>
      </c>
      <c r="B3" t="s">
        <v>7</v>
      </c>
      <c r="C3">
        <v>1.1641999999999999</v>
      </c>
      <c r="D3">
        <v>1.1645000000000001</v>
      </c>
      <c r="E3">
        <v>1.1642999999999999</v>
      </c>
      <c r="F3">
        <f t="shared" ref="F3:F31" si="9">AVERAGE(C3:E3)</f>
        <v>1.1643333333333332</v>
      </c>
      <c r="G3">
        <f t="shared" si="0"/>
        <v>1.2472191289254988E-4</v>
      </c>
      <c r="H3" t="s">
        <v>11</v>
      </c>
      <c r="I3">
        <v>1.1517999999999999</v>
      </c>
      <c r="J3">
        <v>1.1521999999999999</v>
      </c>
      <c r="K3">
        <v>1.1519999999999999</v>
      </c>
      <c r="L3">
        <f t="shared" si="1"/>
        <v>1.1519999999999999</v>
      </c>
      <c r="M3">
        <f t="shared" si="2"/>
        <v>1.6329931618552722E-4</v>
      </c>
      <c r="N3" t="s">
        <v>8</v>
      </c>
      <c r="O3">
        <v>1.1621999999999999</v>
      </c>
      <c r="P3">
        <v>1.1623000000000001</v>
      </c>
      <c r="Q3">
        <v>1.1619999999999999</v>
      </c>
      <c r="R3">
        <f t="shared" si="3"/>
        <v>1.1621666666666666</v>
      </c>
      <c r="S3">
        <f t="shared" si="4"/>
        <v>1.247219128925301E-4</v>
      </c>
      <c r="T3" t="s">
        <v>9</v>
      </c>
      <c r="U3">
        <v>1.1702999999999999</v>
      </c>
      <c r="V3">
        <v>1.1701999999999999</v>
      </c>
      <c r="W3">
        <v>1.1702999999999999</v>
      </c>
      <c r="X3">
        <f t="shared" si="5"/>
        <v>1.1702666666666666</v>
      </c>
      <c r="Y3">
        <f t="shared" si="6"/>
        <v>4.7140452079097985E-5</v>
      </c>
      <c r="Z3" t="s">
        <v>10</v>
      </c>
      <c r="AA3">
        <v>1.153</v>
      </c>
      <c r="AB3">
        <v>1.1528</v>
      </c>
      <c r="AC3">
        <v>1.1528</v>
      </c>
      <c r="AD3">
        <f t="shared" si="7"/>
        <v>1.1528666666666667</v>
      </c>
      <c r="AE3">
        <f t="shared" si="8"/>
        <v>9.4280904158195971E-5</v>
      </c>
    </row>
    <row r="4" spans="1:31" x14ac:dyDescent="0.2">
      <c r="A4">
        <v>3</v>
      </c>
      <c r="B4" t="s">
        <v>7</v>
      </c>
      <c r="C4">
        <v>1.1527000000000001</v>
      </c>
      <c r="D4">
        <v>1.1514</v>
      </c>
      <c r="E4">
        <v>1.1527000000000001</v>
      </c>
      <c r="F4">
        <f t="shared" si="9"/>
        <v>1.1522666666666668</v>
      </c>
      <c r="G4">
        <f t="shared" si="0"/>
        <v>6.1282587702837842E-4</v>
      </c>
      <c r="H4" t="s">
        <v>11</v>
      </c>
      <c r="I4">
        <v>1.1406000000000001</v>
      </c>
      <c r="J4">
        <v>1.1431</v>
      </c>
      <c r="K4">
        <v>1.1429</v>
      </c>
      <c r="L4">
        <f t="shared" si="1"/>
        <v>1.1422000000000001</v>
      </c>
      <c r="M4">
        <f t="shared" si="2"/>
        <v>1.1343133018115498E-3</v>
      </c>
      <c r="N4" t="s">
        <v>8</v>
      </c>
      <c r="O4">
        <v>1.1618999999999999</v>
      </c>
      <c r="P4">
        <v>1.1605000000000001</v>
      </c>
      <c r="Q4">
        <v>1.1635</v>
      </c>
      <c r="R4">
        <f t="shared" si="3"/>
        <v>1.1619666666666666</v>
      </c>
      <c r="S4">
        <f t="shared" si="4"/>
        <v>1.22565175405664E-3</v>
      </c>
      <c r="T4" t="s">
        <v>9</v>
      </c>
      <c r="U4">
        <v>1.1705000000000001</v>
      </c>
      <c r="V4">
        <v>1.1704000000000001</v>
      </c>
      <c r="W4">
        <v>1.1707000000000001</v>
      </c>
      <c r="X4">
        <f t="shared" si="5"/>
        <v>1.1705333333333334</v>
      </c>
      <c r="Y4">
        <f t="shared" si="6"/>
        <v>1.2472191289245098E-4</v>
      </c>
      <c r="Z4" t="s">
        <v>10</v>
      </c>
      <c r="AA4">
        <v>1.1532</v>
      </c>
      <c r="AB4">
        <v>1.1531</v>
      </c>
      <c r="AC4">
        <v>1.1533</v>
      </c>
      <c r="AD4">
        <f t="shared" si="7"/>
        <v>1.1532</v>
      </c>
      <c r="AE4">
        <f t="shared" si="8"/>
        <v>8.164965809276361E-5</v>
      </c>
    </row>
    <row r="5" spans="1:31" x14ac:dyDescent="0.2">
      <c r="A5">
        <v>4</v>
      </c>
      <c r="B5" t="s">
        <v>7</v>
      </c>
      <c r="C5">
        <v>1.1312</v>
      </c>
      <c r="D5">
        <v>1.131</v>
      </c>
      <c r="E5">
        <v>1.1328</v>
      </c>
      <c r="F5">
        <f t="shared" si="9"/>
        <v>1.1316666666666666</v>
      </c>
      <c r="G5">
        <f t="shared" si="0"/>
        <v>8.0553639823965353E-4</v>
      </c>
      <c r="H5" t="s">
        <v>11</v>
      </c>
      <c r="I5">
        <v>1.1233</v>
      </c>
      <c r="J5">
        <v>1.1228</v>
      </c>
      <c r="K5">
        <v>1.1244000000000001</v>
      </c>
      <c r="L5">
        <f t="shared" si="1"/>
        <v>1.1235000000000002</v>
      </c>
      <c r="M5">
        <f t="shared" si="2"/>
        <v>6.6833125519214008E-4</v>
      </c>
      <c r="N5" t="s">
        <v>8</v>
      </c>
      <c r="O5">
        <v>1.1631</v>
      </c>
      <c r="P5">
        <v>1.1556999999999999</v>
      </c>
      <c r="Q5">
        <v>1.1668000000000001</v>
      </c>
      <c r="R5">
        <f t="shared" si="3"/>
        <v>1.1618666666666666</v>
      </c>
      <c r="S5">
        <f t="shared" si="4"/>
        <v>4.6147107770212401E-3</v>
      </c>
      <c r="T5" t="s">
        <v>9</v>
      </c>
      <c r="U5">
        <v>1.1702999999999999</v>
      </c>
      <c r="V5">
        <v>1.1702999999999999</v>
      </c>
      <c r="W5">
        <v>1.1701999999999999</v>
      </c>
      <c r="X5">
        <f t="shared" si="5"/>
        <v>1.1702666666666666</v>
      </c>
      <c r="Y5">
        <f t="shared" si="6"/>
        <v>4.7140452079097979E-5</v>
      </c>
      <c r="Z5" t="s">
        <v>10</v>
      </c>
      <c r="AA5">
        <v>1.153</v>
      </c>
      <c r="AB5">
        <v>1.1528</v>
      </c>
      <c r="AC5">
        <v>1.1528</v>
      </c>
      <c r="AD5">
        <f t="shared" si="7"/>
        <v>1.1528666666666667</v>
      </c>
      <c r="AE5">
        <f t="shared" si="8"/>
        <v>9.4280904158195971E-5</v>
      </c>
    </row>
    <row r="6" spans="1:31" x14ac:dyDescent="0.2">
      <c r="A6">
        <v>5</v>
      </c>
      <c r="B6" t="s">
        <v>7</v>
      </c>
      <c r="C6">
        <v>1.1181000000000001</v>
      </c>
      <c r="D6">
        <v>1.1206</v>
      </c>
      <c r="E6">
        <v>1.1191</v>
      </c>
      <c r="F6">
        <f t="shared" si="9"/>
        <v>1.1192666666666666</v>
      </c>
      <c r="G6">
        <f t="shared" si="0"/>
        <v>1.0274023338281456E-3</v>
      </c>
      <c r="H6" t="s">
        <v>11</v>
      </c>
      <c r="I6">
        <v>1.1207</v>
      </c>
      <c r="J6">
        <v>1.1125</v>
      </c>
      <c r="K6">
        <v>1.1092</v>
      </c>
      <c r="L6">
        <f t="shared" si="1"/>
        <v>1.1141333333333334</v>
      </c>
      <c r="M6">
        <f t="shared" si="2"/>
        <v>4.834827355299851E-3</v>
      </c>
      <c r="N6" t="s">
        <v>8</v>
      </c>
      <c r="O6">
        <v>1.1586000000000001</v>
      </c>
      <c r="P6">
        <v>1.1620999999999999</v>
      </c>
      <c r="Q6">
        <v>1.1626000000000001</v>
      </c>
      <c r="R6">
        <f t="shared" si="3"/>
        <v>1.1611</v>
      </c>
      <c r="S6">
        <f t="shared" si="4"/>
        <v>1.779513042005189E-3</v>
      </c>
      <c r="T6" t="s">
        <v>9</v>
      </c>
      <c r="U6">
        <v>1.17</v>
      </c>
      <c r="V6">
        <v>1.1701999999999999</v>
      </c>
      <c r="W6">
        <v>1.1700999999999999</v>
      </c>
      <c r="X6">
        <f t="shared" si="5"/>
        <v>1.1700999999999999</v>
      </c>
      <c r="Y6">
        <f t="shared" si="6"/>
        <v>8.164965809276361E-5</v>
      </c>
      <c r="Z6" t="s">
        <v>10</v>
      </c>
      <c r="AA6">
        <v>1.1525000000000001</v>
      </c>
      <c r="AB6">
        <v>1.1524000000000001</v>
      </c>
      <c r="AC6">
        <v>1.1526000000000001</v>
      </c>
      <c r="AD6">
        <f t="shared" si="7"/>
        <v>1.1525000000000001</v>
      </c>
      <c r="AE6">
        <f t="shared" si="8"/>
        <v>8.164965809276361E-5</v>
      </c>
    </row>
    <row r="7" spans="1:31" x14ac:dyDescent="0.2">
      <c r="A7">
        <v>6</v>
      </c>
      <c r="B7" t="s">
        <v>7</v>
      </c>
      <c r="C7">
        <v>1.1112</v>
      </c>
      <c r="D7">
        <v>1.1105</v>
      </c>
      <c r="E7">
        <v>1.1103000000000001</v>
      </c>
      <c r="F7">
        <f t="shared" si="9"/>
        <v>1.1106666666666667</v>
      </c>
      <c r="G7">
        <f t="shared" si="0"/>
        <v>3.8586123009296506E-4</v>
      </c>
      <c r="H7" t="s">
        <v>11</v>
      </c>
      <c r="I7">
        <v>1.1122000000000001</v>
      </c>
      <c r="J7">
        <v>1.1019000000000001</v>
      </c>
      <c r="K7">
        <v>1.1064000000000001</v>
      </c>
      <c r="L7">
        <f t="shared" si="1"/>
        <v>1.1068333333333333</v>
      </c>
      <c r="M7">
        <f t="shared" si="2"/>
        <v>4.21610668218387E-3</v>
      </c>
      <c r="N7" t="s">
        <v>8</v>
      </c>
      <c r="O7">
        <v>1.1617999999999999</v>
      </c>
      <c r="P7">
        <v>1.1614</v>
      </c>
      <c r="Q7">
        <v>1.1599999999999999</v>
      </c>
      <c r="R7">
        <f t="shared" si="3"/>
        <v>1.1610666666666667</v>
      </c>
      <c r="S7">
        <f t="shared" si="4"/>
        <v>7.7172246018603237E-4</v>
      </c>
      <c r="T7" t="s">
        <v>9</v>
      </c>
      <c r="U7">
        <v>1.17</v>
      </c>
      <c r="V7">
        <v>1.1698999999999999</v>
      </c>
      <c r="W7">
        <v>1.1701999999999999</v>
      </c>
      <c r="X7">
        <f t="shared" si="5"/>
        <v>1.1700333333333333</v>
      </c>
      <c r="Y7">
        <f t="shared" si="6"/>
        <v>1.2472191289245098E-4</v>
      </c>
      <c r="Z7" t="s">
        <v>10</v>
      </c>
      <c r="AA7">
        <v>1.1520999999999999</v>
      </c>
      <c r="AB7">
        <v>1.1521999999999999</v>
      </c>
      <c r="AC7">
        <v>1.1523000000000001</v>
      </c>
      <c r="AD7">
        <f t="shared" si="7"/>
        <v>1.1521999999999999</v>
      </c>
      <c r="AE7">
        <f t="shared" si="8"/>
        <v>8.1649658092854263E-5</v>
      </c>
    </row>
    <row r="8" spans="1:31" x14ac:dyDescent="0.2">
      <c r="A8">
        <v>7</v>
      </c>
      <c r="B8" t="s">
        <v>7</v>
      </c>
      <c r="C8">
        <v>1.1072</v>
      </c>
      <c r="D8">
        <v>1.1039000000000001</v>
      </c>
      <c r="E8">
        <v>1.1061000000000001</v>
      </c>
      <c r="F8">
        <f t="shared" si="9"/>
        <v>1.1057333333333335</v>
      </c>
      <c r="G8">
        <f t="shared" si="0"/>
        <v>1.3719410418170598E-3</v>
      </c>
      <c r="H8" t="s">
        <v>11</v>
      </c>
      <c r="I8">
        <v>1.1033999999999999</v>
      </c>
      <c r="J8">
        <v>1.0982000000000001</v>
      </c>
      <c r="K8">
        <v>1.0980000000000001</v>
      </c>
      <c r="L8">
        <f t="shared" si="1"/>
        <v>1.0998666666666665</v>
      </c>
      <c r="M8">
        <f t="shared" si="2"/>
        <v>2.4997777679002906E-3</v>
      </c>
      <c r="N8" t="s">
        <v>8</v>
      </c>
      <c r="O8">
        <v>1.1612</v>
      </c>
      <c r="P8">
        <v>1.1626000000000001</v>
      </c>
      <c r="Q8">
        <v>1.1593</v>
      </c>
      <c r="R8">
        <f t="shared" si="3"/>
        <v>1.1610333333333334</v>
      </c>
      <c r="S8">
        <f t="shared" si="4"/>
        <v>1.3523641850067512E-3</v>
      </c>
      <c r="T8" t="s">
        <v>9</v>
      </c>
      <c r="U8">
        <v>1.1698</v>
      </c>
      <c r="V8">
        <v>1.17</v>
      </c>
      <c r="W8">
        <v>1.1698999999999999</v>
      </c>
      <c r="X8">
        <f t="shared" si="5"/>
        <v>1.1698999999999999</v>
      </c>
      <c r="Y8">
        <f t="shared" si="6"/>
        <v>8.164965809276361E-5</v>
      </c>
      <c r="Z8" t="s">
        <v>10</v>
      </c>
      <c r="AA8">
        <v>1.1526000000000001</v>
      </c>
      <c r="AB8">
        <v>1.1526000000000001</v>
      </c>
      <c r="AC8">
        <v>1.1525000000000001</v>
      </c>
      <c r="AD8">
        <f t="shared" si="7"/>
        <v>1.1525666666666667</v>
      </c>
      <c r="AE8">
        <f t="shared" si="8"/>
        <v>4.7140452079097979E-5</v>
      </c>
    </row>
    <row r="9" spans="1:31" x14ac:dyDescent="0.2">
      <c r="A9">
        <v>8</v>
      </c>
      <c r="B9" t="s">
        <v>7</v>
      </c>
      <c r="C9">
        <v>1.1025</v>
      </c>
      <c r="D9">
        <v>1.0932999999999999</v>
      </c>
      <c r="E9">
        <v>1.097</v>
      </c>
      <c r="F9">
        <f t="shared" si="9"/>
        <v>1.0976000000000001</v>
      </c>
      <c r="G9">
        <f t="shared" si="0"/>
        <v>3.7797707161502494E-3</v>
      </c>
      <c r="H9" t="s">
        <v>11</v>
      </c>
      <c r="I9">
        <v>1.0999000000000001</v>
      </c>
      <c r="J9">
        <v>1.0991</v>
      </c>
      <c r="K9">
        <v>1.0984</v>
      </c>
      <c r="L9">
        <f t="shared" si="1"/>
        <v>1.0991333333333333</v>
      </c>
      <c r="M9">
        <f t="shared" si="2"/>
        <v>6.1282587702836627E-4</v>
      </c>
      <c r="N9" t="s">
        <v>8</v>
      </c>
      <c r="O9">
        <v>1.1586000000000001</v>
      </c>
      <c r="P9">
        <v>1.1624000000000001</v>
      </c>
      <c r="Q9">
        <v>1.1601999999999999</v>
      </c>
      <c r="R9">
        <f t="shared" si="3"/>
        <v>1.1604000000000001</v>
      </c>
      <c r="S9">
        <f t="shared" si="4"/>
        <v>1.5577761927397416E-3</v>
      </c>
      <c r="T9" t="s">
        <v>9</v>
      </c>
      <c r="U9">
        <v>1.169</v>
      </c>
      <c r="V9">
        <v>1.1692</v>
      </c>
      <c r="W9">
        <v>1.1691</v>
      </c>
      <c r="X9">
        <f t="shared" si="5"/>
        <v>1.1691</v>
      </c>
      <c r="Y9">
        <f t="shared" si="6"/>
        <v>8.164965809276361E-5</v>
      </c>
      <c r="Z9" t="s">
        <v>10</v>
      </c>
      <c r="AA9">
        <v>1.1525000000000001</v>
      </c>
      <c r="AB9">
        <v>1.1525000000000001</v>
      </c>
      <c r="AC9">
        <v>1.1525000000000001</v>
      </c>
      <c r="AD9">
        <f t="shared" si="7"/>
        <v>1.1525000000000001</v>
      </c>
      <c r="AE9">
        <f t="shared" si="8"/>
        <v>0</v>
      </c>
    </row>
    <row r="10" spans="1:31" x14ac:dyDescent="0.2">
      <c r="A10">
        <v>9</v>
      </c>
      <c r="B10" t="s">
        <v>7</v>
      </c>
      <c r="C10">
        <v>1.0882000000000001</v>
      </c>
      <c r="D10">
        <v>1.0906</v>
      </c>
      <c r="E10">
        <v>1.0896999999999999</v>
      </c>
      <c r="F10">
        <f t="shared" si="9"/>
        <v>1.0894999999999999</v>
      </c>
      <c r="G10">
        <f t="shared" si="0"/>
        <v>9.8994949366113969E-4</v>
      </c>
      <c r="H10" t="s">
        <v>11</v>
      </c>
      <c r="I10">
        <v>1.0984</v>
      </c>
      <c r="J10">
        <v>1.0886</v>
      </c>
      <c r="K10">
        <v>1.0964</v>
      </c>
      <c r="L10">
        <f t="shared" si="1"/>
        <v>1.0944666666666667</v>
      </c>
      <c r="M10">
        <f t="shared" si="2"/>
        <v>4.2279493321887946E-3</v>
      </c>
      <c r="N10" t="s">
        <v>8</v>
      </c>
      <c r="O10">
        <v>1.1597</v>
      </c>
      <c r="P10">
        <v>1.1603000000000001</v>
      </c>
      <c r="Q10">
        <v>1.1606000000000001</v>
      </c>
      <c r="R10">
        <f t="shared" si="3"/>
        <v>1.1602000000000001</v>
      </c>
      <c r="S10">
        <f t="shared" si="4"/>
        <v>3.7416573867745181E-4</v>
      </c>
      <c r="T10" t="s">
        <v>9</v>
      </c>
      <c r="U10">
        <v>1.1689000000000001</v>
      </c>
      <c r="V10">
        <v>1.1689000000000001</v>
      </c>
      <c r="W10">
        <v>1.1688000000000001</v>
      </c>
      <c r="X10">
        <f t="shared" si="5"/>
        <v>1.1688666666666667</v>
      </c>
      <c r="Y10">
        <f t="shared" si="6"/>
        <v>4.7140452079097979E-5</v>
      </c>
      <c r="Z10" t="s">
        <v>10</v>
      </c>
      <c r="AA10">
        <v>1.1520999999999999</v>
      </c>
      <c r="AB10">
        <v>1.1520999999999999</v>
      </c>
      <c r="AC10">
        <v>1.1518999999999999</v>
      </c>
      <c r="AD10">
        <f t="shared" si="7"/>
        <v>1.1520333333333332</v>
      </c>
      <c r="AE10">
        <f t="shared" si="8"/>
        <v>9.4280904158195957E-5</v>
      </c>
    </row>
    <row r="11" spans="1:31" x14ac:dyDescent="0.2">
      <c r="A11">
        <v>10</v>
      </c>
      <c r="B11" t="s">
        <v>7</v>
      </c>
      <c r="C11">
        <v>1.0818000000000001</v>
      </c>
      <c r="D11">
        <v>1.0854999999999999</v>
      </c>
      <c r="E11">
        <v>1.0852999999999999</v>
      </c>
      <c r="F11">
        <f t="shared" si="9"/>
        <v>1.0842000000000001</v>
      </c>
      <c r="G11">
        <f t="shared" si="0"/>
        <v>1.6990193249832052E-3</v>
      </c>
      <c r="H11" t="s">
        <v>11</v>
      </c>
      <c r="I11">
        <v>1.0922000000000001</v>
      </c>
      <c r="J11">
        <v>1.0911999999999999</v>
      </c>
      <c r="K11">
        <v>1.0921000000000001</v>
      </c>
      <c r="L11">
        <f t="shared" ref="L11:L31" si="10">AVERAGE(I11:K11)</f>
        <v>1.0918333333333334</v>
      </c>
      <c r="M11">
        <f t="shared" ref="M11:M31" si="11">_xlfn.STDEV.P(I11:K11)</f>
        <v>4.4969125210778945E-4</v>
      </c>
      <c r="N11" t="s">
        <v>8</v>
      </c>
      <c r="O11">
        <v>1.1552</v>
      </c>
      <c r="P11">
        <v>1.157</v>
      </c>
      <c r="Q11">
        <v>1.1520999999999999</v>
      </c>
      <c r="R11">
        <f t="shared" si="3"/>
        <v>1.1547666666666665</v>
      </c>
      <c r="S11">
        <f t="shared" si="4"/>
        <v>2.0237478982214592E-3</v>
      </c>
      <c r="T11" t="s">
        <v>9</v>
      </c>
      <c r="U11">
        <v>1.1688000000000001</v>
      </c>
      <c r="V11">
        <v>1.1688000000000001</v>
      </c>
      <c r="W11">
        <v>1.169</v>
      </c>
      <c r="X11">
        <f t="shared" si="5"/>
        <v>1.1688666666666667</v>
      </c>
      <c r="Y11">
        <f t="shared" si="6"/>
        <v>9.4280904158195957E-5</v>
      </c>
      <c r="Z11" t="s">
        <v>10</v>
      </c>
      <c r="AA11">
        <v>1.1524000000000001</v>
      </c>
      <c r="AB11">
        <v>1.1525000000000001</v>
      </c>
      <c r="AC11">
        <v>1.1523000000000001</v>
      </c>
      <c r="AD11">
        <f t="shared" si="7"/>
        <v>1.1524000000000001</v>
      </c>
      <c r="AE11">
        <f t="shared" si="8"/>
        <v>8.164965809276361E-5</v>
      </c>
    </row>
    <row r="12" spans="1:31" x14ac:dyDescent="0.2">
      <c r="A12">
        <v>11</v>
      </c>
      <c r="B12" t="s">
        <v>7</v>
      </c>
      <c r="C12">
        <v>1.0657000000000001</v>
      </c>
      <c r="D12">
        <v>1.0687</v>
      </c>
      <c r="E12">
        <v>1.0578000000000001</v>
      </c>
      <c r="F12">
        <f t="shared" si="9"/>
        <v>1.0640666666666669</v>
      </c>
      <c r="G12">
        <f t="shared" si="0"/>
        <v>4.5973422273695589E-3</v>
      </c>
      <c r="H12" t="s">
        <v>11</v>
      </c>
      <c r="I12">
        <v>1.0914999999999999</v>
      </c>
      <c r="J12">
        <v>1.0911</v>
      </c>
      <c r="K12">
        <v>1.091</v>
      </c>
      <c r="L12">
        <f t="shared" si="10"/>
        <v>1.0911999999999999</v>
      </c>
      <c r="M12">
        <f t="shared" si="11"/>
        <v>2.1602468994690488E-4</v>
      </c>
      <c r="N12" t="s">
        <v>8</v>
      </c>
      <c r="O12">
        <v>1.155</v>
      </c>
      <c r="P12">
        <v>1.1514</v>
      </c>
      <c r="Q12">
        <v>1.1532</v>
      </c>
      <c r="R12">
        <f t="shared" si="3"/>
        <v>1.1532</v>
      </c>
      <c r="S12">
        <f t="shared" si="4"/>
        <v>1.4696938456699262E-3</v>
      </c>
      <c r="T12" t="s">
        <v>9</v>
      </c>
      <c r="U12">
        <v>1.1687000000000001</v>
      </c>
      <c r="V12">
        <v>1.1688000000000001</v>
      </c>
      <c r="W12">
        <v>1.1688000000000001</v>
      </c>
      <c r="X12">
        <f t="shared" si="5"/>
        <v>1.1687666666666667</v>
      </c>
      <c r="Y12">
        <f t="shared" si="6"/>
        <v>4.7140452079097985E-5</v>
      </c>
      <c r="Z12" t="s">
        <v>10</v>
      </c>
      <c r="AA12">
        <v>1.1528</v>
      </c>
      <c r="AB12">
        <v>1.1526000000000001</v>
      </c>
      <c r="AC12">
        <v>1.1526000000000001</v>
      </c>
      <c r="AD12">
        <f t="shared" si="7"/>
        <v>1.1526666666666667</v>
      </c>
      <c r="AE12">
        <f t="shared" si="8"/>
        <v>9.4280904158195971E-5</v>
      </c>
    </row>
    <row r="13" spans="1:31" x14ac:dyDescent="0.2">
      <c r="A13">
        <v>12</v>
      </c>
      <c r="B13" t="s">
        <v>7</v>
      </c>
      <c r="C13">
        <v>1.0577000000000001</v>
      </c>
      <c r="D13">
        <v>1.0581</v>
      </c>
      <c r="E13">
        <v>1.0550999999999999</v>
      </c>
      <c r="F13">
        <f t="shared" si="9"/>
        <v>1.0569666666666666</v>
      </c>
      <c r="G13">
        <f t="shared" si="0"/>
        <v>1.3299958228840615E-3</v>
      </c>
      <c r="H13" t="s">
        <v>11</v>
      </c>
      <c r="I13">
        <v>1.0911</v>
      </c>
      <c r="J13">
        <v>1.0943000000000001</v>
      </c>
      <c r="K13">
        <v>1.0873999999999999</v>
      </c>
      <c r="L13">
        <f t="shared" si="10"/>
        <v>1.0909333333333333</v>
      </c>
      <c r="M13">
        <f t="shared" si="11"/>
        <v>2.8193773938387854E-3</v>
      </c>
      <c r="N13" t="s">
        <v>8</v>
      </c>
      <c r="O13">
        <v>1.1536999999999999</v>
      </c>
      <c r="P13">
        <v>1.1543000000000001</v>
      </c>
      <c r="Q13">
        <v>1.1508</v>
      </c>
      <c r="R13">
        <f t="shared" si="3"/>
        <v>1.1529333333333334</v>
      </c>
      <c r="S13">
        <f t="shared" si="4"/>
        <v>1.5282524515130211E-3</v>
      </c>
      <c r="T13" t="s">
        <v>9</v>
      </c>
      <c r="U13">
        <v>1.1684000000000001</v>
      </c>
      <c r="V13">
        <v>1.1686000000000001</v>
      </c>
      <c r="W13">
        <v>1.1684000000000001</v>
      </c>
      <c r="X13">
        <f t="shared" si="5"/>
        <v>1.1684666666666668</v>
      </c>
      <c r="Y13">
        <f t="shared" si="6"/>
        <v>9.4280904158195971E-5</v>
      </c>
      <c r="Z13" t="s">
        <v>10</v>
      </c>
      <c r="AA13">
        <v>1.1523000000000001</v>
      </c>
      <c r="AB13">
        <v>1.1524000000000001</v>
      </c>
      <c r="AC13">
        <v>1.1523000000000001</v>
      </c>
      <c r="AD13">
        <f t="shared" si="7"/>
        <v>1.1523333333333337</v>
      </c>
      <c r="AE13">
        <f t="shared" si="8"/>
        <v>4.7140452079097972E-5</v>
      </c>
    </row>
    <row r="14" spans="1:31" x14ac:dyDescent="0.2">
      <c r="A14">
        <v>13</v>
      </c>
      <c r="B14" t="s">
        <v>7</v>
      </c>
      <c r="C14">
        <v>1.0334000000000001</v>
      </c>
      <c r="D14">
        <v>1.0528</v>
      </c>
      <c r="E14">
        <v>1.0510999999999999</v>
      </c>
      <c r="F14">
        <f t="shared" si="9"/>
        <v>1.0457666666666665</v>
      </c>
      <c r="G14">
        <f t="shared" si="0"/>
        <v>8.7720515781023328E-3</v>
      </c>
      <c r="H14" t="s">
        <v>11</v>
      </c>
      <c r="I14">
        <v>1.0894999999999999</v>
      </c>
      <c r="J14">
        <v>1.0896999999999999</v>
      </c>
      <c r="K14">
        <v>1.0838000000000001</v>
      </c>
      <c r="L14">
        <f t="shared" si="10"/>
        <v>1.0876666666666666</v>
      </c>
      <c r="M14">
        <f t="shared" si="11"/>
        <v>2.7353650985237274E-3</v>
      </c>
      <c r="N14" t="s">
        <v>8</v>
      </c>
      <c r="O14">
        <v>1.1537999999999999</v>
      </c>
      <c r="P14">
        <v>1.1536999999999999</v>
      </c>
      <c r="Q14">
        <v>1.1495</v>
      </c>
      <c r="R14">
        <f t="shared" si="3"/>
        <v>1.1523333333333332</v>
      </c>
      <c r="S14">
        <f t="shared" si="4"/>
        <v>2.0038851153585404E-3</v>
      </c>
      <c r="T14" t="s">
        <v>9</v>
      </c>
      <c r="U14">
        <v>1.1684000000000001</v>
      </c>
      <c r="V14">
        <v>1.1685000000000001</v>
      </c>
      <c r="W14">
        <v>1.1685000000000001</v>
      </c>
      <c r="X14">
        <f t="shared" si="5"/>
        <v>1.1684666666666665</v>
      </c>
      <c r="Y14">
        <f t="shared" si="6"/>
        <v>4.7140452079097972E-5</v>
      </c>
      <c r="Z14" t="s">
        <v>10</v>
      </c>
      <c r="AA14">
        <v>1.1525000000000001</v>
      </c>
      <c r="AB14">
        <v>1.1526000000000001</v>
      </c>
      <c r="AC14">
        <v>1.1525000000000001</v>
      </c>
      <c r="AD14">
        <f t="shared" si="7"/>
        <v>1.1525333333333334</v>
      </c>
      <c r="AE14">
        <f t="shared" si="8"/>
        <v>4.7140452079097985E-5</v>
      </c>
    </row>
    <row r="15" spans="1:31" x14ac:dyDescent="0.2">
      <c r="A15">
        <v>14</v>
      </c>
      <c r="B15" t="s">
        <v>7</v>
      </c>
      <c r="C15">
        <v>1.0386</v>
      </c>
      <c r="D15">
        <v>1.0482</v>
      </c>
      <c r="E15">
        <v>1.0371999999999999</v>
      </c>
      <c r="F15">
        <f t="shared" si="9"/>
        <v>1.0413333333333334</v>
      </c>
      <c r="G15">
        <f t="shared" si="0"/>
        <v>4.8889898979464714E-3</v>
      </c>
      <c r="H15" t="s">
        <v>11</v>
      </c>
      <c r="I15">
        <v>1.0895999999999999</v>
      </c>
      <c r="J15">
        <v>1.0865</v>
      </c>
      <c r="K15">
        <v>1.0842000000000001</v>
      </c>
      <c r="L15">
        <f t="shared" si="10"/>
        <v>1.0867666666666667</v>
      </c>
      <c r="M15">
        <f t="shared" si="11"/>
        <v>2.2125902367034155E-3</v>
      </c>
      <c r="N15" t="s">
        <v>8</v>
      </c>
      <c r="O15">
        <v>1.1491</v>
      </c>
      <c r="P15">
        <v>1.1521999999999999</v>
      </c>
      <c r="Q15">
        <v>1.1545000000000001</v>
      </c>
      <c r="R15">
        <f t="shared" si="3"/>
        <v>1.1519333333333333</v>
      </c>
      <c r="S15">
        <f t="shared" si="4"/>
        <v>2.2125902367035014E-3</v>
      </c>
      <c r="T15" t="s">
        <v>9</v>
      </c>
      <c r="U15">
        <v>1.1681999999999999</v>
      </c>
      <c r="V15">
        <v>1.1682999999999999</v>
      </c>
      <c r="W15">
        <v>1.1680999999999999</v>
      </c>
      <c r="X15">
        <f t="shared" si="5"/>
        <v>1.1681999999999999</v>
      </c>
      <c r="Y15">
        <f t="shared" si="6"/>
        <v>8.164965809276361E-5</v>
      </c>
      <c r="Z15" t="s">
        <v>10</v>
      </c>
      <c r="AA15">
        <v>1.1521999999999999</v>
      </c>
      <c r="AB15">
        <v>1.1520999999999999</v>
      </c>
      <c r="AC15">
        <v>1.1523000000000001</v>
      </c>
      <c r="AD15">
        <f t="shared" si="7"/>
        <v>1.1521999999999999</v>
      </c>
      <c r="AE15">
        <f t="shared" si="8"/>
        <v>8.1649658092854263E-5</v>
      </c>
    </row>
    <row r="16" spans="1:31" x14ac:dyDescent="0.2">
      <c r="A16">
        <v>15</v>
      </c>
      <c r="B16" t="s">
        <v>7</v>
      </c>
      <c r="C16">
        <v>1.038</v>
      </c>
      <c r="D16">
        <v>1.0410999999999999</v>
      </c>
      <c r="E16">
        <v>1.0329999999999999</v>
      </c>
      <c r="F16">
        <f t="shared" si="9"/>
        <v>1.0373666666666665</v>
      </c>
      <c r="G16">
        <f t="shared" si="0"/>
        <v>3.336997985548627E-3</v>
      </c>
      <c r="H16" t="s">
        <v>11</v>
      </c>
      <c r="I16">
        <v>1.0992</v>
      </c>
      <c r="J16">
        <v>1.0720000000000001</v>
      </c>
      <c r="K16">
        <v>1.0874999999999999</v>
      </c>
      <c r="L16">
        <f t="shared" si="10"/>
        <v>1.0862333333333332</v>
      </c>
      <c r="M16">
        <f t="shared" si="11"/>
        <v>1.1140416908217026E-2</v>
      </c>
      <c r="N16" t="s">
        <v>8</v>
      </c>
      <c r="O16">
        <v>1.1508</v>
      </c>
      <c r="P16">
        <v>1.1533</v>
      </c>
      <c r="Q16">
        <v>1.1513</v>
      </c>
      <c r="R16">
        <f t="shared" si="3"/>
        <v>1.1517999999999999</v>
      </c>
      <c r="S16">
        <f t="shared" si="4"/>
        <v>1.0801234497346273E-3</v>
      </c>
      <c r="T16" t="s">
        <v>9</v>
      </c>
      <c r="U16">
        <v>1.1679999999999999</v>
      </c>
      <c r="V16">
        <v>1.1681999999999999</v>
      </c>
      <c r="W16">
        <v>1.1681999999999999</v>
      </c>
      <c r="X16">
        <f t="shared" si="5"/>
        <v>1.1681333333333332</v>
      </c>
      <c r="Y16">
        <f t="shared" si="6"/>
        <v>9.4280904158195971E-5</v>
      </c>
      <c r="Z16" t="s">
        <v>10</v>
      </c>
      <c r="AA16">
        <v>1.1519999999999999</v>
      </c>
      <c r="AB16">
        <v>1.1518999999999999</v>
      </c>
      <c r="AC16">
        <v>1.1517999999999999</v>
      </c>
      <c r="AD16">
        <f t="shared" si="7"/>
        <v>1.1518999999999997</v>
      </c>
      <c r="AE16">
        <f t="shared" si="8"/>
        <v>8.164965809276361E-5</v>
      </c>
    </row>
    <row r="17" spans="1:31" x14ac:dyDescent="0.2">
      <c r="A17">
        <v>16</v>
      </c>
      <c r="B17" t="s">
        <v>7</v>
      </c>
      <c r="C17">
        <v>1.0347</v>
      </c>
      <c r="D17">
        <v>1.0376000000000001</v>
      </c>
      <c r="E17">
        <v>1.0268999999999999</v>
      </c>
      <c r="F17">
        <f t="shared" si="9"/>
        <v>1.0330666666666668</v>
      </c>
      <c r="G17">
        <f t="shared" si="0"/>
        <v>4.5183576170502544E-3</v>
      </c>
      <c r="H17" t="s">
        <v>11</v>
      </c>
      <c r="I17">
        <v>1.0851999999999999</v>
      </c>
      <c r="J17">
        <v>1.0790999999999999</v>
      </c>
      <c r="K17">
        <v>1.0888</v>
      </c>
      <c r="L17">
        <f t="shared" si="10"/>
        <v>1.0843666666666667</v>
      </c>
      <c r="M17">
        <f t="shared" si="11"/>
        <v>4.0036094825655769E-3</v>
      </c>
      <c r="N17" t="s">
        <v>8</v>
      </c>
      <c r="O17">
        <v>1.1482000000000001</v>
      </c>
      <c r="P17">
        <v>1.1536999999999999</v>
      </c>
      <c r="Q17">
        <v>1.153</v>
      </c>
      <c r="R17">
        <f t="shared" si="3"/>
        <v>1.1516333333333333</v>
      </c>
      <c r="S17">
        <f t="shared" si="4"/>
        <v>2.4444949489731528E-3</v>
      </c>
      <c r="T17" t="s">
        <v>9</v>
      </c>
      <c r="U17">
        <v>1.1679999999999999</v>
      </c>
      <c r="V17">
        <v>1.1680999999999999</v>
      </c>
      <c r="W17">
        <v>1.1681999999999999</v>
      </c>
      <c r="X17">
        <f t="shared" si="5"/>
        <v>1.1680999999999999</v>
      </c>
      <c r="Y17">
        <f t="shared" si="6"/>
        <v>8.164965809276361E-5</v>
      </c>
      <c r="Z17" t="s">
        <v>10</v>
      </c>
      <c r="AA17">
        <v>1.1527000000000001</v>
      </c>
      <c r="AB17">
        <v>1.1527000000000001</v>
      </c>
      <c r="AC17">
        <v>1.1527000000000001</v>
      </c>
      <c r="AD17">
        <f t="shared" si="7"/>
        <v>1.1527000000000001</v>
      </c>
      <c r="AE17">
        <f t="shared" si="8"/>
        <v>0</v>
      </c>
    </row>
    <row r="18" spans="1:31" x14ac:dyDescent="0.2">
      <c r="A18">
        <v>17</v>
      </c>
      <c r="B18" t="s">
        <v>7</v>
      </c>
      <c r="C18">
        <v>1.032</v>
      </c>
      <c r="D18">
        <v>1.0306999999999999</v>
      </c>
      <c r="E18">
        <v>1.0247999999999999</v>
      </c>
      <c r="F18">
        <f t="shared" si="9"/>
        <v>1.0291666666666666</v>
      </c>
      <c r="G18">
        <f t="shared" si="0"/>
        <v>3.132978703335813E-3</v>
      </c>
      <c r="H18" t="s">
        <v>11</v>
      </c>
      <c r="I18">
        <v>1.0771999999999999</v>
      </c>
      <c r="J18">
        <v>1.077</v>
      </c>
      <c r="K18">
        <v>1.0987</v>
      </c>
      <c r="L18">
        <f t="shared" si="10"/>
        <v>1.0843</v>
      </c>
      <c r="M18">
        <f t="shared" si="11"/>
        <v>1.0182665008074618E-2</v>
      </c>
      <c r="N18" t="s">
        <v>8</v>
      </c>
      <c r="O18">
        <v>1.1445000000000001</v>
      </c>
      <c r="P18">
        <v>1.1402000000000001</v>
      </c>
      <c r="Q18">
        <v>1.1552</v>
      </c>
      <c r="R18">
        <f t="shared" si="3"/>
        <v>1.1466333333333332</v>
      </c>
      <c r="S18">
        <f t="shared" si="4"/>
        <v>6.3067864682066922E-3</v>
      </c>
      <c r="T18" t="s">
        <v>9</v>
      </c>
      <c r="U18">
        <v>1.1677999999999999</v>
      </c>
      <c r="V18">
        <v>1.1677</v>
      </c>
      <c r="W18">
        <v>1.1676</v>
      </c>
      <c r="X18">
        <f t="shared" si="5"/>
        <v>1.1677</v>
      </c>
      <c r="Y18">
        <f t="shared" si="6"/>
        <v>8.164965809276361E-5</v>
      </c>
      <c r="Z18" t="s">
        <v>10</v>
      </c>
      <c r="AA18">
        <v>1.1524000000000001</v>
      </c>
      <c r="AB18">
        <v>1.1524000000000001</v>
      </c>
      <c r="AC18">
        <v>1.1526000000000001</v>
      </c>
      <c r="AD18">
        <f t="shared" si="7"/>
        <v>1.1524666666666668</v>
      </c>
      <c r="AE18">
        <f t="shared" si="8"/>
        <v>9.4280904158195957E-5</v>
      </c>
    </row>
    <row r="19" spans="1:31" x14ac:dyDescent="0.2">
      <c r="A19">
        <v>18</v>
      </c>
      <c r="B19" t="s">
        <v>7</v>
      </c>
      <c r="C19">
        <v>1.0426</v>
      </c>
      <c r="D19">
        <v>1.0306999999999999</v>
      </c>
      <c r="E19">
        <v>1.024</v>
      </c>
      <c r="F19">
        <f t="shared" si="9"/>
        <v>1.0324333333333333</v>
      </c>
      <c r="G19">
        <f t="shared" si="0"/>
        <v>7.6916982664572827E-3</v>
      </c>
      <c r="H19" t="s">
        <v>11</v>
      </c>
      <c r="I19">
        <v>1.0797000000000001</v>
      </c>
      <c r="J19">
        <v>1.0882000000000001</v>
      </c>
      <c r="K19">
        <v>1.0822000000000001</v>
      </c>
      <c r="L19">
        <f t="shared" si="10"/>
        <v>1.0833666666666668</v>
      </c>
      <c r="M19">
        <f t="shared" si="11"/>
        <v>3.5668224265054333E-3</v>
      </c>
      <c r="N19" t="s">
        <v>8</v>
      </c>
      <c r="O19">
        <v>1.1405000000000001</v>
      </c>
      <c r="P19">
        <v>1.1339999999999999</v>
      </c>
      <c r="Q19">
        <v>1.1435</v>
      </c>
      <c r="R19">
        <f t="shared" si="3"/>
        <v>1.1393333333333333</v>
      </c>
      <c r="S19">
        <f t="shared" si="4"/>
        <v>3.9651257511234793E-3</v>
      </c>
      <c r="T19" t="s">
        <v>9</v>
      </c>
      <c r="U19" s="1">
        <v>1.1674</v>
      </c>
      <c r="V19" s="1">
        <v>1.1673</v>
      </c>
      <c r="W19" s="1">
        <v>1.1673</v>
      </c>
      <c r="X19">
        <f t="shared" si="5"/>
        <v>1.1673333333333333</v>
      </c>
      <c r="Y19">
        <f t="shared" si="6"/>
        <v>4.7140452079097985E-5</v>
      </c>
      <c r="Z19" t="s">
        <v>10</v>
      </c>
      <c r="AA19">
        <v>1.1529</v>
      </c>
      <c r="AB19">
        <v>1.1529</v>
      </c>
      <c r="AC19">
        <v>1.1531</v>
      </c>
      <c r="AD19">
        <f t="shared" si="7"/>
        <v>1.1529666666666667</v>
      </c>
      <c r="AE19">
        <f t="shared" si="8"/>
        <v>9.4280904158195957E-5</v>
      </c>
    </row>
    <row r="20" spans="1:31" x14ac:dyDescent="0.2">
      <c r="A20">
        <v>19</v>
      </c>
      <c r="B20" t="s">
        <v>7</v>
      </c>
      <c r="C20">
        <v>1.0422</v>
      </c>
      <c r="D20">
        <v>1.0201</v>
      </c>
      <c r="E20">
        <v>1.0216000000000001</v>
      </c>
      <c r="F20">
        <f t="shared" si="9"/>
        <v>1.0279666666666667</v>
      </c>
      <c r="G20">
        <f t="shared" si="0"/>
        <v>1.0083099170834765E-2</v>
      </c>
      <c r="H20" t="s">
        <v>11</v>
      </c>
      <c r="I20">
        <v>1.0847</v>
      </c>
      <c r="J20">
        <v>1.0889</v>
      </c>
      <c r="K20">
        <v>1.0685</v>
      </c>
      <c r="L20">
        <f t="shared" si="10"/>
        <v>1.0807</v>
      </c>
      <c r="M20">
        <f t="shared" si="11"/>
        <v>8.7954533709183984E-3</v>
      </c>
      <c r="N20" t="s">
        <v>8</v>
      </c>
      <c r="O20">
        <v>1.1411</v>
      </c>
      <c r="P20">
        <v>1.1402000000000001</v>
      </c>
      <c r="Q20">
        <v>1.1363000000000001</v>
      </c>
      <c r="R20">
        <f t="shared" si="3"/>
        <v>1.1392</v>
      </c>
      <c r="S20">
        <f t="shared" si="4"/>
        <v>2.0832666655999426E-3</v>
      </c>
      <c r="T20" t="s">
        <v>9</v>
      </c>
      <c r="U20">
        <v>1.1671</v>
      </c>
      <c r="V20">
        <v>1.1672</v>
      </c>
      <c r="W20">
        <v>1.1672</v>
      </c>
      <c r="X20">
        <f t="shared" si="5"/>
        <v>1.1671666666666667</v>
      </c>
      <c r="Y20">
        <f t="shared" si="6"/>
        <v>4.7140452079097985E-5</v>
      </c>
      <c r="Z20" t="s">
        <v>10</v>
      </c>
      <c r="AA20">
        <v>1.1520999999999999</v>
      </c>
      <c r="AB20">
        <v>1.1521999999999999</v>
      </c>
      <c r="AC20">
        <v>1.1521999999999999</v>
      </c>
      <c r="AD20">
        <f t="shared" si="7"/>
        <v>1.1521666666666663</v>
      </c>
      <c r="AE20">
        <f t="shared" si="8"/>
        <v>4.7140452079097972E-5</v>
      </c>
    </row>
    <row r="21" spans="1:31" x14ac:dyDescent="0.2">
      <c r="A21">
        <v>20</v>
      </c>
      <c r="B21" t="s">
        <v>7</v>
      </c>
      <c r="C21">
        <v>1.0097</v>
      </c>
      <c r="D21">
        <v>1.0126999999999999</v>
      </c>
      <c r="E21">
        <v>1.0197000000000001</v>
      </c>
      <c r="F21">
        <f t="shared" si="9"/>
        <v>1.0140333333333336</v>
      </c>
      <c r="G21">
        <f t="shared" si="0"/>
        <v>4.1899350299921942E-3</v>
      </c>
      <c r="H21" t="s">
        <v>11</v>
      </c>
      <c r="I21">
        <v>1.0642</v>
      </c>
      <c r="J21">
        <v>1.0968</v>
      </c>
      <c r="K21">
        <v>1.0760000000000001</v>
      </c>
      <c r="L21">
        <f t="shared" si="10"/>
        <v>1.079</v>
      </c>
      <c r="M21">
        <f t="shared" si="11"/>
        <v>1.3476893806314056E-2</v>
      </c>
      <c r="N21" t="s">
        <v>8</v>
      </c>
      <c r="O21">
        <v>1.1359999999999999</v>
      </c>
      <c r="P21">
        <v>1.1415999999999999</v>
      </c>
      <c r="Q21">
        <v>1.139</v>
      </c>
      <c r="R21">
        <f t="shared" si="3"/>
        <v>1.1388666666666667</v>
      </c>
      <c r="S21">
        <f t="shared" si="4"/>
        <v>2.2881336402307572E-3</v>
      </c>
      <c r="T21" t="s">
        <v>9</v>
      </c>
      <c r="U21">
        <v>1.1671</v>
      </c>
      <c r="V21">
        <v>1.1672</v>
      </c>
      <c r="W21">
        <v>1.1671</v>
      </c>
      <c r="X21">
        <f t="shared" si="5"/>
        <v>1.1671333333333334</v>
      </c>
      <c r="Y21">
        <f t="shared" si="6"/>
        <v>4.7140452079097985E-5</v>
      </c>
      <c r="Z21" t="s">
        <v>10</v>
      </c>
      <c r="AA21">
        <v>1.1523000000000001</v>
      </c>
      <c r="AB21">
        <v>1.1524000000000001</v>
      </c>
      <c r="AC21">
        <v>1.1525000000000001</v>
      </c>
      <c r="AD21">
        <f t="shared" si="7"/>
        <v>1.1524000000000001</v>
      </c>
      <c r="AE21">
        <f t="shared" si="8"/>
        <v>8.164965809276361E-5</v>
      </c>
    </row>
    <row r="22" spans="1:31" x14ac:dyDescent="0.2">
      <c r="A22">
        <v>21</v>
      </c>
      <c r="B22" t="s">
        <v>7</v>
      </c>
      <c r="C22">
        <v>1.0025999999999999</v>
      </c>
      <c r="D22">
        <v>0.99709999999999999</v>
      </c>
      <c r="E22">
        <v>1.0111000000000001</v>
      </c>
      <c r="F22">
        <f t="shared" si="9"/>
        <v>1.0035999999999998</v>
      </c>
      <c r="G22">
        <f t="shared" si="0"/>
        <v>5.7590508477237219E-3</v>
      </c>
      <c r="H22" t="s">
        <v>11</v>
      </c>
      <c r="I22">
        <v>1.0692999999999999</v>
      </c>
      <c r="J22">
        <v>1.0914999999999999</v>
      </c>
      <c r="K22">
        <v>1.0736000000000001</v>
      </c>
      <c r="L22">
        <f t="shared" si="10"/>
        <v>1.0781333333333334</v>
      </c>
      <c r="M22">
        <f t="shared" si="11"/>
        <v>9.6133009708192826E-3</v>
      </c>
      <c r="N22" t="s">
        <v>8</v>
      </c>
      <c r="O22">
        <v>1.1276999999999999</v>
      </c>
      <c r="P22">
        <v>1.1366000000000001</v>
      </c>
      <c r="Q22">
        <v>1.1459999999999999</v>
      </c>
      <c r="R22">
        <f t="shared" si="3"/>
        <v>1.1367666666666667</v>
      </c>
      <c r="S22">
        <f t="shared" si="4"/>
        <v>7.4718731847434865E-3</v>
      </c>
      <c r="T22" t="s">
        <v>9</v>
      </c>
      <c r="U22">
        <v>1.167</v>
      </c>
      <c r="V22">
        <v>1.1668000000000001</v>
      </c>
      <c r="W22">
        <v>1.1668000000000001</v>
      </c>
      <c r="X22">
        <f t="shared" si="5"/>
        <v>1.1668666666666667</v>
      </c>
      <c r="Y22">
        <f t="shared" si="6"/>
        <v>9.4280904158195971E-5</v>
      </c>
      <c r="Z22" t="s">
        <v>10</v>
      </c>
      <c r="AA22">
        <v>1.1525000000000001</v>
      </c>
      <c r="AB22">
        <v>1.1526000000000001</v>
      </c>
      <c r="AC22">
        <v>1.1525000000000001</v>
      </c>
      <c r="AD22">
        <f t="shared" si="7"/>
        <v>1.1525333333333334</v>
      </c>
      <c r="AE22">
        <f t="shared" si="8"/>
        <v>4.7140452079097985E-5</v>
      </c>
    </row>
    <row r="23" spans="1:31" x14ac:dyDescent="0.2">
      <c r="A23">
        <v>22</v>
      </c>
      <c r="B23" t="s">
        <v>7</v>
      </c>
      <c r="C23">
        <v>0.97019999999999995</v>
      </c>
      <c r="D23">
        <v>0.99170000000000003</v>
      </c>
      <c r="E23">
        <v>1.0065</v>
      </c>
      <c r="F23">
        <f t="shared" si="9"/>
        <v>0.98946666666666661</v>
      </c>
      <c r="G23">
        <f t="shared" si="0"/>
        <v>1.4903318049645488E-2</v>
      </c>
      <c r="H23" t="s">
        <v>11</v>
      </c>
      <c r="I23">
        <v>1.0710999999999999</v>
      </c>
      <c r="J23">
        <v>1.0931999999999999</v>
      </c>
      <c r="K23">
        <v>1.0661</v>
      </c>
      <c r="L23">
        <f t="shared" si="10"/>
        <v>1.0768</v>
      </c>
      <c r="M23">
        <f t="shared" si="11"/>
        <v>1.1774831916705478E-2</v>
      </c>
      <c r="N23" t="s">
        <v>8</v>
      </c>
      <c r="O23">
        <v>1.1349</v>
      </c>
      <c r="P23">
        <v>1.1444000000000001</v>
      </c>
      <c r="Q23">
        <v>1.1306</v>
      </c>
      <c r="R23">
        <f t="shared" si="3"/>
        <v>1.1366333333333334</v>
      </c>
      <c r="S23">
        <f t="shared" si="4"/>
        <v>5.7656068390259177E-3</v>
      </c>
      <c r="T23" t="s">
        <v>9</v>
      </c>
      <c r="U23">
        <v>1.1653</v>
      </c>
      <c r="V23">
        <v>1.1655</v>
      </c>
      <c r="W23">
        <v>1.1654</v>
      </c>
      <c r="X23">
        <f t="shared" si="5"/>
        <v>1.1654</v>
      </c>
      <c r="Y23">
        <f t="shared" si="6"/>
        <v>8.164965809276361E-5</v>
      </c>
      <c r="Z23" t="s">
        <v>10</v>
      </c>
      <c r="AA23">
        <v>1.1525000000000001</v>
      </c>
      <c r="AB23">
        <v>1.1526000000000001</v>
      </c>
      <c r="AC23">
        <v>1.1526000000000001</v>
      </c>
      <c r="AD23">
        <f t="shared" si="7"/>
        <v>1.1525666666666667</v>
      </c>
      <c r="AE23">
        <f t="shared" si="8"/>
        <v>4.7140452079097985E-5</v>
      </c>
    </row>
    <row r="24" spans="1:31" x14ac:dyDescent="0.2">
      <c r="A24">
        <v>23</v>
      </c>
      <c r="B24" t="s">
        <v>7</v>
      </c>
      <c r="C24">
        <v>0.94730000000000003</v>
      </c>
      <c r="D24">
        <v>0.98919999999999997</v>
      </c>
      <c r="E24">
        <v>1.0043</v>
      </c>
      <c r="F24">
        <f t="shared" si="9"/>
        <v>0.98026666666666673</v>
      </c>
      <c r="G24">
        <f t="shared" si="0"/>
        <v>2.4112283637644547E-2</v>
      </c>
      <c r="H24" t="s">
        <v>11</v>
      </c>
      <c r="I24">
        <v>1.0591999999999999</v>
      </c>
      <c r="J24">
        <v>1.0817000000000001</v>
      </c>
      <c r="K24">
        <v>1.0726</v>
      </c>
      <c r="L24">
        <f t="shared" si="10"/>
        <v>1.0711666666666668</v>
      </c>
      <c r="M24">
        <f t="shared" si="11"/>
        <v>9.2413322752849664E-3</v>
      </c>
      <c r="N24" t="s">
        <v>8</v>
      </c>
      <c r="O24">
        <v>1.135</v>
      </c>
      <c r="P24">
        <v>1.1303000000000001</v>
      </c>
      <c r="Q24">
        <v>1.1443000000000001</v>
      </c>
      <c r="R24">
        <f t="shared" si="3"/>
        <v>1.1365333333333334</v>
      </c>
      <c r="S24">
        <f t="shared" si="4"/>
        <v>5.817406829698466E-3</v>
      </c>
      <c r="T24" t="s">
        <v>9</v>
      </c>
      <c r="U24">
        <v>1.1652</v>
      </c>
      <c r="V24">
        <v>1.1653</v>
      </c>
      <c r="W24">
        <v>1.1655</v>
      </c>
      <c r="X24">
        <f t="shared" si="5"/>
        <v>1.1653333333333331</v>
      </c>
      <c r="Y24">
        <f t="shared" si="6"/>
        <v>1.2472191289245098E-4</v>
      </c>
      <c r="Z24" t="s">
        <v>10</v>
      </c>
      <c r="AA24">
        <v>1.1528</v>
      </c>
      <c r="AB24">
        <v>1.1528</v>
      </c>
      <c r="AC24">
        <v>1.153</v>
      </c>
      <c r="AD24">
        <f t="shared" si="7"/>
        <v>1.1528666666666667</v>
      </c>
      <c r="AE24">
        <f t="shared" si="8"/>
        <v>9.4280904158195957E-5</v>
      </c>
    </row>
    <row r="25" spans="1:31" x14ac:dyDescent="0.2">
      <c r="A25">
        <v>24</v>
      </c>
      <c r="B25" t="s">
        <v>7</v>
      </c>
      <c r="C25">
        <v>0.96209999999999996</v>
      </c>
      <c r="D25">
        <v>0.98450000000000004</v>
      </c>
      <c r="E25">
        <v>1.002</v>
      </c>
      <c r="F25">
        <f t="shared" si="9"/>
        <v>0.98286666666666667</v>
      </c>
      <c r="G25">
        <f t="shared" si="0"/>
        <v>1.6329999659794533E-2</v>
      </c>
      <c r="H25" t="s">
        <v>11</v>
      </c>
      <c r="I25">
        <v>1.0579000000000001</v>
      </c>
      <c r="J25">
        <v>1.0887</v>
      </c>
      <c r="K25">
        <v>1.0578000000000001</v>
      </c>
      <c r="L25">
        <f t="shared" si="10"/>
        <v>1.0681333333333336</v>
      </c>
      <c r="M25">
        <f t="shared" si="11"/>
        <v>1.4542886768298605E-2</v>
      </c>
      <c r="N25" t="s">
        <v>8</v>
      </c>
      <c r="O25">
        <v>1.1384000000000001</v>
      </c>
      <c r="P25">
        <v>1.1407</v>
      </c>
      <c r="Q25">
        <v>1.1303000000000001</v>
      </c>
      <c r="R25">
        <f t="shared" si="3"/>
        <v>1.1364666666666667</v>
      </c>
      <c r="S25">
        <f t="shared" si="4"/>
        <v>4.4604434258888942E-3</v>
      </c>
      <c r="T25" t="s">
        <v>9</v>
      </c>
      <c r="U25">
        <v>1.1647000000000001</v>
      </c>
      <c r="V25">
        <v>1.1645000000000001</v>
      </c>
      <c r="W25">
        <v>1.1648000000000001</v>
      </c>
      <c r="X25">
        <f t="shared" si="5"/>
        <v>1.1646666666666667</v>
      </c>
      <c r="Y25">
        <f t="shared" si="6"/>
        <v>1.2472191289245098E-4</v>
      </c>
      <c r="Z25" t="s">
        <v>10</v>
      </c>
      <c r="AA25">
        <v>1.1520999999999999</v>
      </c>
      <c r="AB25">
        <v>1.1521999999999999</v>
      </c>
      <c r="AC25">
        <v>1.1520999999999999</v>
      </c>
      <c r="AD25">
        <f t="shared" si="7"/>
        <v>1.1521333333333332</v>
      </c>
      <c r="AE25">
        <f t="shared" si="8"/>
        <v>4.7140452079097985E-5</v>
      </c>
    </row>
    <row r="26" spans="1:31" x14ac:dyDescent="0.2">
      <c r="A26">
        <v>25</v>
      </c>
      <c r="B26" t="s">
        <v>7</v>
      </c>
      <c r="C26">
        <v>0.94240000000000002</v>
      </c>
      <c r="D26">
        <v>0.98670000000000002</v>
      </c>
      <c r="E26">
        <v>1.0065</v>
      </c>
      <c r="F26">
        <f t="shared" si="9"/>
        <v>0.97853333333333337</v>
      </c>
      <c r="G26">
        <f t="shared" si="0"/>
        <v>2.6798300111926649E-2</v>
      </c>
      <c r="H26" t="s">
        <v>11</v>
      </c>
      <c r="I26">
        <v>1.0606</v>
      </c>
      <c r="J26">
        <v>1.0881000000000001</v>
      </c>
      <c r="K26">
        <v>1.0538000000000001</v>
      </c>
      <c r="L26">
        <f t="shared" si="10"/>
        <v>1.0674999999999999</v>
      </c>
      <c r="M26">
        <f t="shared" si="11"/>
        <v>1.4828576016147572E-2</v>
      </c>
      <c r="N26" t="s">
        <v>8</v>
      </c>
      <c r="O26">
        <v>1.1246</v>
      </c>
      <c r="P26">
        <v>1.1437999999999999</v>
      </c>
      <c r="Q26">
        <v>1.1379999999999999</v>
      </c>
      <c r="R26">
        <f t="shared" si="3"/>
        <v>1.1354666666666666</v>
      </c>
      <c r="S26">
        <f t="shared" si="4"/>
        <v>8.0404532763326229E-3</v>
      </c>
      <c r="T26" t="s">
        <v>9</v>
      </c>
      <c r="U26">
        <v>1.1640999999999999</v>
      </c>
      <c r="V26">
        <v>1.1644000000000001</v>
      </c>
      <c r="W26">
        <v>1.1644000000000001</v>
      </c>
      <c r="X26">
        <f t="shared" si="5"/>
        <v>1.1643000000000001</v>
      </c>
      <c r="Y26">
        <f t="shared" si="6"/>
        <v>1.414213562373986E-4</v>
      </c>
      <c r="Z26" t="s">
        <v>10</v>
      </c>
      <c r="AA26">
        <v>1.1525000000000001</v>
      </c>
      <c r="AB26">
        <v>1.1526000000000001</v>
      </c>
      <c r="AC26">
        <v>1.1525000000000001</v>
      </c>
      <c r="AD26">
        <f t="shared" si="7"/>
        <v>1.1525333333333334</v>
      </c>
      <c r="AE26">
        <f t="shared" si="8"/>
        <v>4.7140452079097985E-5</v>
      </c>
    </row>
    <row r="27" spans="1:31" x14ac:dyDescent="0.2">
      <c r="A27">
        <v>26</v>
      </c>
      <c r="B27" t="s">
        <v>7</v>
      </c>
      <c r="C27">
        <v>0.94530000000000003</v>
      </c>
      <c r="D27">
        <v>0.98609999999999998</v>
      </c>
      <c r="E27">
        <v>1.0033999999999998</v>
      </c>
      <c r="F27">
        <f t="shared" si="9"/>
        <v>0.97826666666666673</v>
      </c>
      <c r="G27">
        <f t="shared" si="0"/>
        <v>2.4357385373274754E-2</v>
      </c>
      <c r="H27" t="s">
        <v>11</v>
      </c>
      <c r="I27">
        <v>1.0571999999999999</v>
      </c>
      <c r="J27">
        <v>1.0891999999999999</v>
      </c>
      <c r="K27">
        <v>1.0564</v>
      </c>
      <c r="L27">
        <f t="shared" si="10"/>
        <v>1.0675999999999999</v>
      </c>
      <c r="M27">
        <f t="shared" si="11"/>
        <v>1.5276997959895995E-2</v>
      </c>
      <c r="N27" t="s">
        <v>8</v>
      </c>
      <c r="O27">
        <v>1.1293</v>
      </c>
      <c r="P27">
        <v>1.1453</v>
      </c>
      <c r="Q27">
        <v>1.1306</v>
      </c>
      <c r="R27">
        <f t="shared" si="3"/>
        <v>1.1350666666666667</v>
      </c>
      <c r="S27">
        <f t="shared" si="4"/>
        <v>7.2554960011168143E-3</v>
      </c>
      <c r="T27" t="s">
        <v>9</v>
      </c>
      <c r="U27" s="1">
        <v>1.1640999999999999</v>
      </c>
      <c r="V27" s="1">
        <v>1.1642999999999999</v>
      </c>
      <c r="W27" s="1">
        <v>1.1640999999999999</v>
      </c>
      <c r="X27">
        <f t="shared" si="5"/>
        <v>1.1641666666666666</v>
      </c>
      <c r="Y27">
        <f t="shared" si="6"/>
        <v>9.4280904158195971E-5</v>
      </c>
      <c r="Z27" t="s">
        <v>10</v>
      </c>
      <c r="AA27">
        <v>1.1517999999999999</v>
      </c>
      <c r="AB27">
        <v>1.1517999999999999</v>
      </c>
      <c r="AC27">
        <v>1.1516999999999999</v>
      </c>
      <c r="AD27">
        <f t="shared" si="7"/>
        <v>1.1517666666666666</v>
      </c>
      <c r="AE27">
        <f t="shared" si="8"/>
        <v>4.7140452079097979E-5</v>
      </c>
    </row>
    <row r="28" spans="1:31" x14ac:dyDescent="0.2">
      <c r="A28">
        <v>27</v>
      </c>
      <c r="B28" t="s">
        <v>7</v>
      </c>
      <c r="C28">
        <v>1.0043</v>
      </c>
      <c r="D28">
        <v>0.97560000000000002</v>
      </c>
      <c r="E28">
        <v>0.9526</v>
      </c>
      <c r="F28">
        <f t="shared" si="9"/>
        <v>0.97750000000000004</v>
      </c>
      <c r="G28">
        <f t="shared" si="0"/>
        <v>2.1149152859314863E-2</v>
      </c>
      <c r="H28" t="s">
        <v>11</v>
      </c>
      <c r="I28">
        <v>1.0580000000000001</v>
      </c>
      <c r="J28">
        <v>1.0790999999999999</v>
      </c>
      <c r="K28">
        <v>1.0622</v>
      </c>
      <c r="L28">
        <f t="shared" si="10"/>
        <v>1.0664333333333333</v>
      </c>
      <c r="M28">
        <f t="shared" si="11"/>
        <v>9.1193323342348576E-3</v>
      </c>
      <c r="N28" t="s">
        <v>8</v>
      </c>
      <c r="O28">
        <v>1.1136999999999999</v>
      </c>
      <c r="P28">
        <v>1.1389</v>
      </c>
      <c r="Q28">
        <v>1.1387</v>
      </c>
      <c r="R28">
        <f t="shared" si="3"/>
        <v>1.1304333333333334</v>
      </c>
      <c r="S28">
        <f t="shared" si="4"/>
        <v>1.1832535184350405E-2</v>
      </c>
      <c r="T28" t="s">
        <v>9</v>
      </c>
      <c r="U28">
        <v>1.1640999999999999</v>
      </c>
      <c r="V28">
        <v>1.1641999999999999</v>
      </c>
      <c r="W28">
        <v>1.1640999999999999</v>
      </c>
      <c r="X28">
        <f t="shared" si="5"/>
        <v>1.1641333333333332</v>
      </c>
      <c r="Y28">
        <f t="shared" si="6"/>
        <v>4.7140452079097985E-5</v>
      </c>
      <c r="Z28" t="s">
        <v>10</v>
      </c>
      <c r="AA28">
        <v>1.1520999999999999</v>
      </c>
      <c r="AB28">
        <v>1.1523000000000001</v>
      </c>
      <c r="AC28">
        <v>1.1520999999999999</v>
      </c>
      <c r="AD28">
        <f t="shared" si="7"/>
        <v>1.1521666666666668</v>
      </c>
      <c r="AE28">
        <f t="shared" si="8"/>
        <v>9.4280904158300624E-5</v>
      </c>
    </row>
    <row r="29" spans="1:31" x14ac:dyDescent="0.2">
      <c r="A29">
        <v>28</v>
      </c>
      <c r="B29" t="s">
        <v>7</v>
      </c>
      <c r="C29">
        <v>0.93570000000000009</v>
      </c>
      <c r="D29">
        <v>1.0128999999999999</v>
      </c>
      <c r="E29">
        <v>0.98380000000000001</v>
      </c>
      <c r="F29">
        <f t="shared" si="9"/>
        <v>0.97746666666666659</v>
      </c>
      <c r="G29">
        <f t="shared" si="0"/>
        <v>3.183335078533546E-2</v>
      </c>
      <c r="H29" t="s">
        <v>11</v>
      </c>
      <c r="I29">
        <v>1.0559000000000001</v>
      </c>
      <c r="J29">
        <v>1.087</v>
      </c>
      <c r="K29">
        <v>1.0531999999999999</v>
      </c>
      <c r="L29">
        <f t="shared" si="10"/>
        <v>1.0653666666666666</v>
      </c>
      <c r="M29">
        <f t="shared" si="11"/>
        <v>1.5336738752275706E-2</v>
      </c>
      <c r="N29" t="s">
        <v>8</v>
      </c>
      <c r="O29">
        <v>1.1405000000000001</v>
      </c>
      <c r="P29">
        <v>1.1342000000000001</v>
      </c>
      <c r="Q29">
        <v>1.1263000000000001</v>
      </c>
      <c r="R29">
        <f t="shared" si="3"/>
        <v>1.1336666666666668</v>
      </c>
      <c r="S29">
        <f t="shared" si="4"/>
        <v>5.809379389305612E-3</v>
      </c>
      <c r="T29" t="s">
        <v>9</v>
      </c>
      <c r="U29">
        <v>1.1638999999999999</v>
      </c>
      <c r="V29">
        <v>1.1638999999999999</v>
      </c>
      <c r="W29">
        <v>1.1639999999999999</v>
      </c>
      <c r="X29">
        <f t="shared" si="5"/>
        <v>1.1639333333333333</v>
      </c>
      <c r="Y29">
        <f t="shared" si="6"/>
        <v>4.7140452079097979E-5</v>
      </c>
      <c r="Z29" t="s">
        <v>10</v>
      </c>
      <c r="AA29">
        <v>1.1516999999999999</v>
      </c>
      <c r="AB29">
        <v>1.1518999999999999</v>
      </c>
      <c r="AC29">
        <v>1.1517999999999999</v>
      </c>
      <c r="AD29">
        <f t="shared" si="7"/>
        <v>1.1517999999999999</v>
      </c>
      <c r="AE29">
        <f t="shared" si="8"/>
        <v>8.164965809276361E-5</v>
      </c>
    </row>
    <row r="30" spans="1:31" x14ac:dyDescent="0.2">
      <c r="A30">
        <v>29</v>
      </c>
      <c r="B30" t="s">
        <v>7</v>
      </c>
      <c r="C30">
        <v>0.94679999999999997</v>
      </c>
      <c r="D30">
        <v>1.0017</v>
      </c>
      <c r="E30">
        <v>0.98250000000000004</v>
      </c>
      <c r="F30">
        <f t="shared" si="9"/>
        <v>0.97699999999999998</v>
      </c>
      <c r="G30">
        <f t="shared" si="0"/>
        <v>2.2747747141200626E-2</v>
      </c>
      <c r="H30" t="s">
        <v>11</v>
      </c>
      <c r="I30">
        <v>1.0630999999999999</v>
      </c>
      <c r="J30">
        <v>1.0851999999999999</v>
      </c>
      <c r="K30">
        <v>1.0467</v>
      </c>
      <c r="L30">
        <f t="shared" si="10"/>
        <v>1.0649999999999999</v>
      </c>
      <c r="M30">
        <f t="shared" si="11"/>
        <v>1.5774874537271808E-2</v>
      </c>
      <c r="N30" t="s">
        <v>8</v>
      </c>
      <c r="O30">
        <v>1.1345000000000001</v>
      </c>
      <c r="P30">
        <v>1.1467000000000001</v>
      </c>
      <c r="Q30">
        <v>1.1194999999999999</v>
      </c>
      <c r="R30">
        <f t="shared" si="3"/>
        <v>1.1335666666666666</v>
      </c>
      <c r="S30">
        <f t="shared" si="4"/>
        <v>1.1123948140036579E-2</v>
      </c>
      <c r="T30" t="s">
        <v>9</v>
      </c>
      <c r="U30">
        <v>1.1638999999999999</v>
      </c>
      <c r="V30">
        <v>1.1638999999999999</v>
      </c>
      <c r="W30">
        <v>1.1639999999999999</v>
      </c>
      <c r="X30">
        <f t="shared" si="5"/>
        <v>1.1639333333333333</v>
      </c>
      <c r="Y30">
        <f t="shared" si="6"/>
        <v>4.7140452079097979E-5</v>
      </c>
      <c r="Z30" t="s">
        <v>10</v>
      </c>
      <c r="AA30">
        <v>1.1519999999999999</v>
      </c>
      <c r="AB30">
        <v>1.1519999999999999</v>
      </c>
      <c r="AC30">
        <v>1.1521999999999999</v>
      </c>
      <c r="AD30">
        <f t="shared" si="7"/>
        <v>1.1520666666666666</v>
      </c>
      <c r="AE30">
        <f t="shared" si="8"/>
        <v>9.4280904158195957E-5</v>
      </c>
    </row>
    <row r="31" spans="1:31" x14ac:dyDescent="0.2">
      <c r="A31">
        <v>30</v>
      </c>
      <c r="B31" t="s">
        <v>7</v>
      </c>
      <c r="C31">
        <v>0.92659999999999998</v>
      </c>
      <c r="D31">
        <v>1.0112000000000001</v>
      </c>
      <c r="E31">
        <v>0.98080000000000001</v>
      </c>
      <c r="F31">
        <f t="shared" si="9"/>
        <v>0.97286666666666666</v>
      </c>
      <c r="G31">
        <f t="shared" si="0"/>
        <v>3.49904113849622E-2</v>
      </c>
      <c r="H31" t="s">
        <v>11</v>
      </c>
      <c r="I31">
        <v>1.0643</v>
      </c>
      <c r="J31">
        <v>1.0845</v>
      </c>
      <c r="K31">
        <v>1.0461</v>
      </c>
      <c r="L31">
        <f t="shared" si="10"/>
        <v>1.0649666666666666</v>
      </c>
      <c r="M31">
        <f t="shared" si="11"/>
        <v>1.5683820396262579E-2</v>
      </c>
      <c r="N31" t="s">
        <v>8</v>
      </c>
      <c r="O31">
        <v>1.1362000000000001</v>
      </c>
      <c r="P31">
        <v>1.1289</v>
      </c>
      <c r="Q31">
        <v>1.139</v>
      </c>
      <c r="R31">
        <f t="shared" si="3"/>
        <v>1.1347000000000003</v>
      </c>
      <c r="S31">
        <f t="shared" si="4"/>
        <v>4.2575423270552158E-3</v>
      </c>
      <c r="T31" t="s">
        <v>9</v>
      </c>
      <c r="U31">
        <v>1.1634</v>
      </c>
      <c r="V31">
        <v>1.1634</v>
      </c>
      <c r="W31">
        <v>1.1633</v>
      </c>
      <c r="X31">
        <f t="shared" si="5"/>
        <v>1.1633666666666667</v>
      </c>
      <c r="Y31">
        <f t="shared" si="6"/>
        <v>4.7140452079097979E-5</v>
      </c>
      <c r="Z31" t="s">
        <v>10</v>
      </c>
      <c r="AA31">
        <v>1.1520999999999999</v>
      </c>
      <c r="AB31">
        <v>1.1517999999999999</v>
      </c>
      <c r="AC31">
        <v>1.1516</v>
      </c>
      <c r="AD31">
        <f t="shared" si="7"/>
        <v>1.1518333333333333</v>
      </c>
      <c r="AE31">
        <f t="shared" si="8"/>
        <v>2.0548046676560993E-4</v>
      </c>
    </row>
    <row r="33" spans="1:6" x14ac:dyDescent="0.2">
      <c r="A33" t="s">
        <v>12</v>
      </c>
    </row>
    <row r="34" spans="1:6" x14ac:dyDescent="0.2">
      <c r="A34" t="s">
        <v>17</v>
      </c>
    </row>
    <row r="35" spans="1:6" x14ac:dyDescent="0.2">
      <c r="A35" s="2" t="s">
        <v>13</v>
      </c>
      <c r="B35" s="2" t="s">
        <v>2</v>
      </c>
      <c r="C35" s="2" t="s">
        <v>3</v>
      </c>
      <c r="D35" s="2" t="s">
        <v>4</v>
      </c>
      <c r="E35" s="2" t="s">
        <v>14</v>
      </c>
      <c r="F35" s="2" t="s">
        <v>6</v>
      </c>
    </row>
    <row r="36" spans="1:6" x14ac:dyDescent="0.2">
      <c r="A36" s="2" t="s">
        <v>7</v>
      </c>
      <c r="B36" s="2">
        <f>(C2-C31)/C2*100</f>
        <v>20.45669156150743</v>
      </c>
      <c r="C36" s="2">
        <f>(D2-D31)/D2*100</f>
        <v>13.20916659514204</v>
      </c>
      <c r="D36" s="2">
        <f>(E2-E31)/E2*100</f>
        <v>15.811158798283264</v>
      </c>
      <c r="E36" s="2">
        <f t="shared" ref="E36:E48" si="12">AVERAGE(B36:D36)</f>
        <v>16.492338984977579</v>
      </c>
      <c r="F36" s="2">
        <f t="shared" ref="F36:F48" si="13">_xlfn.STDEV.P(B36:D36)</f>
        <v>2.9977390779920636</v>
      </c>
    </row>
    <row r="37" spans="1:6" x14ac:dyDescent="0.2">
      <c r="A37" s="2" t="s">
        <v>15</v>
      </c>
      <c r="B37" s="2">
        <f>(I2-I31)/I2*100</f>
        <v>8.8081569702681861</v>
      </c>
      <c r="C37" s="2">
        <f>(J2-J31)/J2*100</f>
        <v>7.0136328560404593</v>
      </c>
      <c r="D37" s="2">
        <f>(K2-K31)/K2*100</f>
        <v>10.329161666380941</v>
      </c>
      <c r="E37" s="2">
        <f t="shared" si="12"/>
        <v>8.7169838308965293</v>
      </c>
      <c r="F37" s="2">
        <f t="shared" si="13"/>
        <v>1.3550934110622803</v>
      </c>
    </row>
    <row r="38" spans="1:6" x14ac:dyDescent="0.2">
      <c r="A38" s="2" t="s">
        <v>8</v>
      </c>
      <c r="B38" s="2">
        <f>(O2-O31)/O2*100</f>
        <v>2.2623655913978484</v>
      </c>
      <c r="C38" s="2">
        <f>(P2-P31)/P2*100</f>
        <v>2.8903225806451673</v>
      </c>
      <c r="D38" s="2">
        <f>(Q2-Q31)/Q2*100</f>
        <v>2.0467836257309977</v>
      </c>
      <c r="E38" s="2">
        <f t="shared" si="12"/>
        <v>2.3998239325913375</v>
      </c>
      <c r="F38" s="2">
        <f t="shared" si="13"/>
        <v>0.35782732221671087</v>
      </c>
    </row>
    <row r="39" spans="1:6" x14ac:dyDescent="0.2">
      <c r="A39" s="2" t="s">
        <v>16</v>
      </c>
      <c r="B39" s="2">
        <f>(U2-U31)/U2*100</f>
        <v>0.56410256410255899</v>
      </c>
      <c r="C39" s="2">
        <f>(V2-V31)/V2*100</f>
        <v>0.5810972483336112</v>
      </c>
      <c r="D39" s="2">
        <f>(W2-W31)/W2*100</f>
        <v>0.58964279610322223</v>
      </c>
      <c r="E39" s="2">
        <f t="shared" si="12"/>
        <v>0.57828086951313085</v>
      </c>
      <c r="F39" s="2">
        <f t="shared" si="13"/>
        <v>1.0615236059779471E-2</v>
      </c>
    </row>
    <row r="40" spans="1:6" x14ac:dyDescent="0.2">
      <c r="A40" s="2" t="s">
        <v>10</v>
      </c>
      <c r="B40" s="2">
        <f>(AA2-AA31)/AA2*100</f>
        <v>2.6032627559891441E-2</v>
      </c>
      <c r="C40" s="2">
        <f>(AB2-AB31)/AB2*100</f>
        <v>5.206525511976362E-2</v>
      </c>
      <c r="D40" s="2">
        <f>(AC2-AC31)/AC2*100</f>
        <v>6.9420340159678406E-2</v>
      </c>
      <c r="E40" s="2">
        <f t="shared" si="12"/>
        <v>4.9172740946444492E-2</v>
      </c>
      <c r="F40" s="2">
        <f t="shared" si="13"/>
        <v>1.783065487379467E-2</v>
      </c>
    </row>
    <row r="41" spans="1:6" x14ac:dyDescent="0.2">
      <c r="E41" s="2"/>
      <c r="F41" s="2"/>
    </row>
    <row r="42" spans="1:6" x14ac:dyDescent="0.2">
      <c r="A42" s="2" t="s">
        <v>18</v>
      </c>
      <c r="E42" s="2"/>
      <c r="F42" s="2"/>
    </row>
    <row r="43" spans="1:6" x14ac:dyDescent="0.2">
      <c r="A43" s="2" t="s">
        <v>13</v>
      </c>
      <c r="B43" s="2" t="s">
        <v>2</v>
      </c>
      <c r="C43" s="2" t="s">
        <v>3</v>
      </c>
      <c r="D43" s="2" t="s">
        <v>4</v>
      </c>
      <c r="E43" s="2" t="s">
        <v>14</v>
      </c>
      <c r="F43" s="2" t="s">
        <v>6</v>
      </c>
    </row>
    <row r="44" spans="1:6" x14ac:dyDescent="0.2">
      <c r="A44" s="2" t="s">
        <v>7</v>
      </c>
      <c r="B44">
        <f>C2-C31</f>
        <v>0.23830000000000007</v>
      </c>
      <c r="C44">
        <f>D2-D31</f>
        <v>0.15389999999999993</v>
      </c>
      <c r="D44">
        <f>E2-E31</f>
        <v>0.18420000000000003</v>
      </c>
      <c r="E44" s="2">
        <f>AVERAGE(B44:D44)</f>
        <v>0.19213333333333335</v>
      </c>
      <c r="F44" s="2">
        <f t="shared" si="13"/>
        <v>3.4909820331184213E-2</v>
      </c>
    </row>
    <row r="45" spans="1:6" x14ac:dyDescent="0.2">
      <c r="A45" s="2" t="s">
        <v>15</v>
      </c>
      <c r="B45">
        <f>I2-I31</f>
        <v>0.1028</v>
      </c>
      <c r="C45">
        <f>J2-J31</f>
        <v>8.1799999999999873E-2</v>
      </c>
      <c r="D45">
        <f>K2-K31</f>
        <v>0.12050000000000005</v>
      </c>
      <c r="E45" s="2">
        <f t="shared" si="12"/>
        <v>0.10169999999999997</v>
      </c>
      <c r="F45" s="2">
        <f t="shared" si="13"/>
        <v>1.5818343781825048E-2</v>
      </c>
    </row>
    <row r="46" spans="1:6" x14ac:dyDescent="0.2">
      <c r="A46" s="2" t="s">
        <v>8</v>
      </c>
      <c r="B46">
        <f>O2-O31</f>
        <v>2.629999999999999E-2</v>
      </c>
      <c r="C46">
        <f>P2-P31</f>
        <v>3.3600000000000074E-2</v>
      </c>
      <c r="D46">
        <f>Q2-Q31</f>
        <v>2.3800000000000043E-2</v>
      </c>
      <c r="E46" s="2">
        <f t="shared" si="12"/>
        <v>2.7900000000000036E-2</v>
      </c>
      <c r="F46" s="2">
        <f t="shared" si="13"/>
        <v>4.1577237362127421E-3</v>
      </c>
    </row>
    <row r="47" spans="1:6" x14ac:dyDescent="0.2">
      <c r="A47" s="2" t="s">
        <v>16</v>
      </c>
      <c r="B47">
        <f>U2-U31</f>
        <v>6.5999999999999392E-3</v>
      </c>
      <c r="C47">
        <f>V2-V31</f>
        <v>6.7999999999999172E-3</v>
      </c>
      <c r="D47">
        <f>W2-W31</f>
        <v>6.8999999999999062E-3</v>
      </c>
      <c r="E47" s="2">
        <f t="shared" si="12"/>
        <v>6.7666666666665876E-3</v>
      </c>
      <c r="F47" s="2">
        <f t="shared" si="13"/>
        <v>1.2472191289245098E-4</v>
      </c>
    </row>
    <row r="48" spans="1:6" x14ac:dyDescent="0.2">
      <c r="A48" s="2" t="s">
        <v>10</v>
      </c>
      <c r="B48">
        <f>AA2-AA31</f>
        <v>3.00000000000189E-4</v>
      </c>
      <c r="C48">
        <f>AB2-AB31</f>
        <v>6.0000000000015596E-4</v>
      </c>
      <c r="D48">
        <f>AC2-AC31</f>
        <v>8.0000000000013394E-4</v>
      </c>
      <c r="E48" s="2">
        <f t="shared" si="12"/>
        <v>5.666666666668263E-4</v>
      </c>
      <c r="F48" s="2">
        <f t="shared" si="13"/>
        <v>2.0548046676560993E-4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Plastic Weight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WISSARUT  SRISAKVARANGKOOL</cp:lastModifiedBy>
  <dcterms:created xsi:type="dcterms:W3CDTF">2022-10-27T09:35:03Z</dcterms:created>
  <dcterms:modified xsi:type="dcterms:W3CDTF">2024-11-24T06:28:38Z</dcterms:modified>
</cp:coreProperties>
</file>