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 activeTab="5"/>
  </bookViews>
  <sheets>
    <sheet name="ACP" sheetId="1" r:id="rId1"/>
    <sheet name="ALP" sheetId="2" r:id="rId2"/>
    <sheet name="ATPase" sheetId="3" r:id="rId3"/>
    <sheet name="NSE" sheetId="4" r:id="rId4"/>
    <sheet name="POX" sheetId="5" r:id="rId5"/>
    <sheet name="SDH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<sst xmlns="http://schemas.openxmlformats.org/spreadsheetml/2006/main" count="332" uniqueCount="22">
  <si>
    <r>
      <t xml:space="preserve">Statistical analysis of the effects of Cd on the activities of ACP enzymes in the visceral organs of </t>
    </r>
    <r>
      <rPr>
        <i/>
        <sz val="11"/>
        <color theme="1"/>
        <rFont val="Times New Roman"/>
        <charset val="134"/>
      </rPr>
      <t>Misgurnus anguillicaudatus</t>
    </r>
    <r>
      <rPr>
        <sz val="11"/>
        <color theme="1"/>
        <rFont val="微软雅黑"/>
        <charset val="134"/>
      </rPr>
      <t>（</t>
    </r>
    <r>
      <rPr>
        <sz val="11"/>
        <color theme="1"/>
        <rFont val="Times New Roman"/>
        <charset val="134"/>
      </rPr>
      <t>Figure 2 Analysis</t>
    </r>
    <r>
      <rPr>
        <sz val="11"/>
        <color theme="1"/>
        <rFont val="微软雅黑"/>
        <charset val="134"/>
      </rPr>
      <t>）</t>
    </r>
  </si>
  <si>
    <t>Heart</t>
  </si>
  <si>
    <t>Con</t>
  </si>
  <si>
    <t>Low</t>
  </si>
  <si>
    <t>Medium</t>
  </si>
  <si>
    <t>High</t>
  </si>
  <si>
    <t>Hepatopancreas</t>
  </si>
  <si>
    <t>Gill</t>
  </si>
  <si>
    <t>Kidney</t>
  </si>
  <si>
    <t>Stomach</t>
  </si>
  <si>
    <t>Intestine</t>
  </si>
  <si>
    <t>Mean</t>
  </si>
  <si>
    <t>SD</t>
  </si>
  <si>
    <t>**</t>
  </si>
  <si>
    <t>*</t>
  </si>
  <si>
    <t>p value</t>
  </si>
  <si>
    <r>
      <t xml:space="preserve">Statistical analysis of the effects of Cd on the activities of ALP enzymes in the visceral organs of </t>
    </r>
    <r>
      <rPr>
        <i/>
        <sz val="11"/>
        <color theme="1"/>
        <rFont val="Times New Roman"/>
        <charset val="134"/>
      </rPr>
      <t>Misgurnus anguillicaudatus</t>
    </r>
    <r>
      <rPr>
        <sz val="11"/>
        <color theme="1"/>
        <rFont val="微软雅黑"/>
        <charset val="134"/>
      </rPr>
      <t>（</t>
    </r>
    <r>
      <rPr>
        <sz val="11"/>
        <color theme="1"/>
        <rFont val="Times New Roman"/>
        <charset val="134"/>
      </rPr>
      <t>Figure 2 Analysis</t>
    </r>
    <r>
      <rPr>
        <sz val="11"/>
        <color theme="1"/>
        <rFont val="微软雅黑"/>
        <charset val="134"/>
      </rPr>
      <t>）</t>
    </r>
  </si>
  <si>
    <t>ND</t>
  </si>
  <si>
    <r>
      <t xml:space="preserve">Statistical analysis of the effects of Cd on the activities of ATPase enzymes in the visceral organs of </t>
    </r>
    <r>
      <rPr>
        <i/>
        <sz val="11"/>
        <color theme="1"/>
        <rFont val="Times New Roman"/>
        <charset val="134"/>
      </rPr>
      <t>Misgurnus anguillicaudatus</t>
    </r>
    <r>
      <rPr>
        <sz val="11"/>
        <color theme="1"/>
        <rFont val="微软雅黑"/>
        <charset val="134"/>
      </rPr>
      <t>（</t>
    </r>
    <r>
      <rPr>
        <sz val="11"/>
        <color theme="1"/>
        <rFont val="Times New Roman"/>
        <charset val="134"/>
      </rPr>
      <t>Figure 2 Analysis</t>
    </r>
    <r>
      <rPr>
        <sz val="11"/>
        <color theme="1"/>
        <rFont val="微软雅黑"/>
        <charset val="134"/>
      </rPr>
      <t>）</t>
    </r>
  </si>
  <si>
    <r>
      <t>Statistical analysis of the effects of Cd on the activities of NSE enzymes in the visceral organs of</t>
    </r>
    <r>
      <rPr>
        <i/>
        <sz val="11"/>
        <color theme="1"/>
        <rFont val="Times New Roman"/>
        <charset val="134"/>
      </rPr>
      <t xml:space="preserve"> Misgurnus anguillicaudatus</t>
    </r>
    <r>
      <rPr>
        <sz val="11"/>
        <color theme="1"/>
        <rFont val="微软雅黑"/>
        <charset val="134"/>
      </rPr>
      <t>（</t>
    </r>
    <r>
      <rPr>
        <sz val="11"/>
        <color theme="1"/>
        <rFont val="Times New Roman"/>
        <charset val="134"/>
      </rPr>
      <t>Figure 2 Analysis</t>
    </r>
    <r>
      <rPr>
        <sz val="11"/>
        <color theme="1"/>
        <rFont val="微软雅黑"/>
        <charset val="134"/>
      </rPr>
      <t>）</t>
    </r>
  </si>
  <si>
    <r>
      <t xml:space="preserve">Statistical analysis of the effects of Cd on the activities of POX enzymes in the visceral organs of </t>
    </r>
    <r>
      <rPr>
        <i/>
        <sz val="11"/>
        <color theme="1"/>
        <rFont val="Times New Roman"/>
        <charset val="134"/>
      </rPr>
      <t>Misgurnus anguillicaudatus</t>
    </r>
    <r>
      <rPr>
        <sz val="11"/>
        <color theme="1"/>
        <rFont val="微软雅黑"/>
        <charset val="134"/>
      </rPr>
      <t>（</t>
    </r>
    <r>
      <rPr>
        <sz val="11"/>
        <color theme="1"/>
        <rFont val="Times New Roman"/>
        <charset val="134"/>
      </rPr>
      <t>Figure 2 Analysis</t>
    </r>
    <r>
      <rPr>
        <sz val="11"/>
        <color theme="1"/>
        <rFont val="微软雅黑"/>
        <charset val="134"/>
      </rPr>
      <t>）</t>
    </r>
  </si>
  <si>
    <r>
      <t xml:space="preserve">Statistical analysis of the effects of Cd on the activities of SDH enzymes in the visceral organs of </t>
    </r>
    <r>
      <rPr>
        <i/>
        <sz val="11"/>
        <color theme="1"/>
        <rFont val="Times New Roman"/>
        <charset val="134"/>
      </rPr>
      <t>Misgurnus anguillicaudatus</t>
    </r>
    <r>
      <rPr>
        <sz val="11"/>
        <color theme="1"/>
        <rFont val="微软雅黑"/>
        <charset val="134"/>
      </rPr>
      <t>（</t>
    </r>
    <r>
      <rPr>
        <sz val="11"/>
        <color theme="1"/>
        <rFont val="Times New Roman"/>
        <charset val="134"/>
      </rPr>
      <t>Figure 2 Analysis</t>
    </r>
    <r>
      <rPr>
        <sz val="11"/>
        <color theme="1"/>
        <rFont val="微软雅黑"/>
        <charset val="134"/>
      </rPr>
      <t>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</si>
</sst>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3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0"/>
      <name val="Times New Roman"/>
      <charset val="134"/>
    </font>
    <font>
      <sz val="11"/>
      <color rgb="FFFF0000"/>
      <name val="Times New Roman"/>
      <charset val="134"/>
    </font>
    <font>
      <sz val="10"/>
      <name val="Arial"/>
      <charset val="134"/>
    </font>
    <font>
      <sz val="10"/>
      <name val="宋体"/>
      <charset val="134"/>
    </font>
    <font>
      <sz val="11"/>
      <color rgb="FFFF0000"/>
      <name val="等线"/>
      <charset val="134"/>
      <scheme val="minor"/>
    </font>
    <font>
      <sz val="10"/>
      <name val="等线"/>
      <charset val="134"/>
      <scheme val="minor"/>
    </font>
    <font>
      <sz val="11"/>
      <color rgb="FF000000"/>
      <name val="Times New Roman"/>
      <charset val="134"/>
    </font>
    <font>
      <sz val="11"/>
      <name val="等线"/>
      <charset val="134"/>
      <scheme val="minor"/>
    </font>
    <font>
      <sz val="10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i/>
      <sz val="11"/>
      <color theme="1"/>
      <name val="Times New Roman"/>
      <charset val="134"/>
    </font>
    <font>
      <sz val="11"/>
      <color theme="1"/>
      <name val="微软雅黑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1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4" applyNumberFormat="0" applyAlignment="0" applyProtection="0">
      <alignment vertical="center"/>
    </xf>
    <xf numFmtId="0" fontId="21" fillId="10" borderId="5" applyNumberFormat="0" applyAlignment="0" applyProtection="0">
      <alignment vertical="center"/>
    </xf>
    <xf numFmtId="0" fontId="22" fillId="10" borderId="4" applyNumberFormat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76" fontId="4" fillId="0" borderId="0" xfId="0" applyNumberFormat="1" applyFont="1" applyAlignment="1">
      <alignment horizontal="center"/>
    </xf>
    <xf numFmtId="176" fontId="1" fillId="0" borderId="0" xfId="0" applyNumberFormat="1" applyFont="1" applyAlignment="1">
      <alignment horizontal="center"/>
    </xf>
    <xf numFmtId="0" fontId="1" fillId="4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/>
    <xf numFmtId="0" fontId="1" fillId="2" borderId="0" xfId="0" applyFont="1" applyFill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0" xfId="0" applyFont="1"/>
    <xf numFmtId="0" fontId="1" fillId="5" borderId="0" xfId="0" applyFont="1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176" fontId="0" fillId="0" borderId="0" xfId="0" applyNumberFormat="1" applyAlignment="1">
      <alignment horizontal="center"/>
    </xf>
    <xf numFmtId="0" fontId="5" fillId="6" borderId="0" xfId="0" applyFont="1" applyFill="1" applyAlignment="1">
      <alignment horizontal="center"/>
    </xf>
    <xf numFmtId="0" fontId="1" fillId="0" borderId="0" xfId="0" applyFont="1"/>
    <xf numFmtId="176" fontId="1" fillId="5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10" fillId="7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5" fillId="3" borderId="0" xfId="0" applyFont="1" applyFill="1" applyAlignment="1">
      <alignment horizontal="center"/>
    </xf>
    <xf numFmtId="0" fontId="11" fillId="0" borderId="0" xfId="0" applyFont="1"/>
    <xf numFmtId="0" fontId="2" fillId="5" borderId="0" xfId="0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24"/>
  <sheetViews>
    <sheetView topLeftCell="K1" workbookViewId="0">
      <selection activeCell="S23" sqref="S23"/>
    </sheetView>
  </sheetViews>
  <sheetFormatPr defaultColWidth="9.07079646017699" defaultRowHeight="13.85"/>
  <cols>
    <col min="1" max="1" width="6.46902654867257" style="1" customWidth="1"/>
    <col min="2" max="3" width="9.07079646017699" style="1"/>
    <col min="4" max="4" width="11.6637168141593" style="1"/>
    <col min="5" max="6" width="12.7964601769912" style="1"/>
    <col min="7" max="7" width="14.3982300884956" style="1" customWidth="1"/>
    <col min="8" max="8" width="9.07079646017699" style="1"/>
    <col min="9" max="11" width="12.7964601769912" style="1"/>
    <col min="12" max="13" width="9.07079646017699" style="1"/>
    <col min="14" max="16" width="12.7964601769912" style="1"/>
    <col min="17" max="18" width="9.07079646017699" style="1"/>
    <col min="19" max="19" width="15.6637168141593" style="1" customWidth="1"/>
    <col min="20" max="21" width="12.7964601769912" style="1"/>
    <col min="22" max="23" width="9.07079646017699" style="1"/>
    <col min="24" max="26" width="12.7964601769912" style="1"/>
    <col min="27" max="28" width="9.07079646017699" style="1"/>
    <col min="29" max="31" width="12.7964601769912" style="1"/>
    <col min="32" max="16384" width="9.07079646017699" style="1"/>
  </cols>
  <sheetData>
    <row r="1" ht="15" spans="2:2">
      <c r="B1" s="2" t="s">
        <v>0</v>
      </c>
    </row>
    <row r="2" spans="2:31"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4" t="s">
        <v>2</v>
      </c>
      <c r="I2" s="4" t="s">
        <v>3</v>
      </c>
      <c r="J2" s="4" t="s">
        <v>4</v>
      </c>
      <c r="K2" s="4" t="s">
        <v>5</v>
      </c>
      <c r="L2" s="15" t="s">
        <v>7</v>
      </c>
      <c r="M2" s="4" t="s">
        <v>2</v>
      </c>
      <c r="N2" s="4" t="s">
        <v>3</v>
      </c>
      <c r="O2" s="4" t="s">
        <v>4</v>
      </c>
      <c r="P2" s="4" t="s">
        <v>5</v>
      </c>
      <c r="Q2" s="15" t="s">
        <v>8</v>
      </c>
      <c r="R2" s="4" t="s">
        <v>2</v>
      </c>
      <c r="S2" s="4" t="s">
        <v>3</v>
      </c>
      <c r="T2" s="4" t="s">
        <v>4</v>
      </c>
      <c r="U2" s="4" t="s">
        <v>5</v>
      </c>
      <c r="V2" s="15" t="s">
        <v>9</v>
      </c>
      <c r="W2" s="4" t="s">
        <v>2</v>
      </c>
      <c r="X2" s="4" t="s">
        <v>3</v>
      </c>
      <c r="Y2" s="4" t="s">
        <v>4</v>
      </c>
      <c r="Z2" s="4" t="s">
        <v>5</v>
      </c>
      <c r="AA2" s="15" t="s">
        <v>10</v>
      </c>
      <c r="AB2" s="4" t="s">
        <v>2</v>
      </c>
      <c r="AC2" s="4" t="s">
        <v>3</v>
      </c>
      <c r="AD2" s="4" t="s">
        <v>4</v>
      </c>
      <c r="AE2" s="4" t="s">
        <v>5</v>
      </c>
    </row>
    <row r="3" spans="2:31">
      <c r="B3" s="2"/>
      <c r="C3" s="2">
        <v>0.175920693641618</v>
      </c>
      <c r="D3" s="2">
        <v>0.179571069797782</v>
      </c>
      <c r="E3" s="2">
        <v>0.0988788432835821</v>
      </c>
      <c r="F3" s="2">
        <v>0.116635037653587</v>
      </c>
      <c r="G3" s="2"/>
      <c r="H3" s="2">
        <v>0.341212793714563</v>
      </c>
      <c r="I3" s="2">
        <v>0.390099746501989</v>
      </c>
      <c r="J3" s="2">
        <v>0.266343711264417</v>
      </c>
      <c r="K3" s="2">
        <v>0.228608419376113</v>
      </c>
      <c r="L3" s="2"/>
      <c r="M3" s="2">
        <v>0.402905178065183</v>
      </c>
      <c r="N3" s="2">
        <v>0.397667237801908</v>
      </c>
      <c r="O3" s="2">
        <v>0.3346067218983</v>
      </c>
      <c r="P3" s="2">
        <v>0.39577319232566</v>
      </c>
      <c r="Q3" s="2"/>
      <c r="R3" s="2">
        <v>0.356935459183673</v>
      </c>
      <c r="S3" s="2">
        <v>0.088804692260817</v>
      </c>
      <c r="T3" s="2">
        <v>0.0829658086124402</v>
      </c>
      <c r="U3" s="2">
        <v>0.0939490822643003</v>
      </c>
      <c r="V3" s="2"/>
      <c r="W3" s="2">
        <v>0.569138207696068</v>
      </c>
      <c r="X3" s="2">
        <v>0.551901948950542</v>
      </c>
      <c r="Y3" s="2">
        <v>0.583718758617303</v>
      </c>
      <c r="Z3" s="2">
        <v>0.319001976969124</v>
      </c>
      <c r="AA3" s="2"/>
      <c r="AB3" s="2">
        <v>0.514574472213297</v>
      </c>
      <c r="AC3" s="2">
        <v>0.563471042229337</v>
      </c>
      <c r="AD3" s="2">
        <v>0.518589590425418</v>
      </c>
      <c r="AE3" s="2">
        <v>0.425149</v>
      </c>
    </row>
    <row r="4" spans="2:31">
      <c r="B4" s="2"/>
      <c r="C4" s="2">
        <v>0.187248347393168</v>
      </c>
      <c r="D4" s="2">
        <v>0.169783453750536</v>
      </c>
      <c r="E4" s="2">
        <v>0.107616507633588</v>
      </c>
      <c r="F4" s="2">
        <v>0.100184888521883</v>
      </c>
      <c r="G4" s="2"/>
      <c r="H4" s="2">
        <v>0.39554382020349</v>
      </c>
      <c r="I4" s="2">
        <v>0.383053982872059</v>
      </c>
      <c r="J4" s="2">
        <v>0.260231748694084</v>
      </c>
      <c r="K4" s="2">
        <v>0.208368470314027</v>
      </c>
      <c r="L4" s="2"/>
      <c r="M4" s="2">
        <v>0.457961263930977</v>
      </c>
      <c r="N4" s="2">
        <v>0.380830942598523</v>
      </c>
      <c r="O4" s="2">
        <v>0.291993043183653</v>
      </c>
      <c r="P4" s="2">
        <v>0.376225872818606</v>
      </c>
      <c r="Q4" s="2"/>
      <c r="R4" s="2">
        <v>0.307546661049084</v>
      </c>
      <c r="S4" s="2">
        <v>0.0888074211502783</v>
      </c>
      <c r="T4" s="2">
        <v>0.099737481910275</v>
      </c>
      <c r="U4" s="2">
        <v>0.0939508958912573</v>
      </c>
      <c r="V4" s="2"/>
      <c r="W4" s="2">
        <v>0.517953593164761</v>
      </c>
      <c r="X4" s="2">
        <v>0.509778574227886</v>
      </c>
      <c r="Y4" s="2">
        <v>0.560134761325569</v>
      </c>
      <c r="Z4" s="2">
        <v>0.372536492955854</v>
      </c>
      <c r="AA4" s="2"/>
      <c r="AB4" s="2">
        <v>0.561777560142133</v>
      </c>
      <c r="AC4" s="2">
        <v>0.548921568627451</v>
      </c>
      <c r="AD4" s="2">
        <v>0.550329460214737</v>
      </c>
      <c r="AE4" s="2">
        <v>0.469074</v>
      </c>
    </row>
    <row r="5" spans="2:31">
      <c r="B5" s="2"/>
      <c r="C5" s="2">
        <v>0.155679480550006</v>
      </c>
      <c r="D5" s="2">
        <v>0.193107639397043</v>
      </c>
      <c r="E5" s="2">
        <v>0.123920071942446</v>
      </c>
      <c r="F5" s="2">
        <v>0.10103470396877</v>
      </c>
      <c r="G5" s="2"/>
      <c r="H5" s="2">
        <v>0.403077455027478</v>
      </c>
      <c r="I5" s="2">
        <v>0.369179784739653</v>
      </c>
      <c r="J5" s="2">
        <v>0.25286187587842</v>
      </c>
      <c r="K5" s="2">
        <v>0.243695883532995</v>
      </c>
      <c r="L5" s="2"/>
      <c r="M5" s="2">
        <v>0.376672404868656</v>
      </c>
      <c r="N5" s="2">
        <v>0.39085617634635</v>
      </c>
      <c r="O5" s="2">
        <v>0.321370547058645</v>
      </c>
      <c r="P5" s="2">
        <v>0.405892200657494</v>
      </c>
      <c r="Q5" s="2"/>
      <c r="R5" s="2">
        <v>0.322430753564155</v>
      </c>
      <c r="S5" s="2">
        <v>0.11442723470988</v>
      </c>
      <c r="T5" s="2">
        <v>0.0940785863509749</v>
      </c>
      <c r="U5" s="2">
        <v>0.08449978325657</v>
      </c>
      <c r="V5" s="2"/>
      <c r="W5" s="2">
        <v>0.581053849507999</v>
      </c>
      <c r="X5" s="2">
        <v>0.565335088074509</v>
      </c>
      <c r="Y5" s="2">
        <v>0.591779492045158</v>
      </c>
      <c r="Z5" s="2">
        <v>0.322519935014818</v>
      </c>
      <c r="AA5" s="2"/>
      <c r="AB5" s="2">
        <v>0.522953736602605</v>
      </c>
      <c r="AC5" s="2">
        <v>0.559744271519409</v>
      </c>
      <c r="AD5" s="2">
        <v>0.508118981281823</v>
      </c>
      <c r="AE5" s="2">
        <v>0.402933</v>
      </c>
    </row>
    <row r="6" spans="2:31">
      <c r="B6" s="2"/>
      <c r="C6" s="2">
        <v>0.189831176878613</v>
      </c>
      <c r="D6" s="2">
        <v>0.184423907371168</v>
      </c>
      <c r="E6" s="2">
        <v>0.118995479813433</v>
      </c>
      <c r="F6" s="2">
        <v>0.0968049427665478</v>
      </c>
      <c r="G6" s="2"/>
      <c r="H6" s="2">
        <v>0.442579045620171</v>
      </c>
      <c r="I6" s="2">
        <v>0.361439403644139</v>
      </c>
      <c r="J6" s="2">
        <v>0.277642339714505</v>
      </c>
      <c r="K6" s="2">
        <v>0.267578080119228</v>
      </c>
      <c r="L6" s="2"/>
      <c r="M6" s="2">
        <v>0.403303965105103</v>
      </c>
      <c r="N6" s="2">
        <v>0.358021249283529</v>
      </c>
      <c r="O6" s="2">
        <v>0.334898317412487</v>
      </c>
      <c r="P6" s="2">
        <v>0.396078809513222</v>
      </c>
      <c r="Q6" s="2"/>
      <c r="R6" s="2">
        <v>0.312271712707398</v>
      </c>
      <c r="S6" s="2">
        <v>0.107496167989945</v>
      </c>
      <c r="T6" s="2">
        <v>0.0941493106992632</v>
      </c>
      <c r="U6" s="2">
        <v>0.105229927459384</v>
      </c>
      <c r="V6" s="2"/>
      <c r="W6" s="2">
        <v>0.540520284656757</v>
      </c>
      <c r="X6" s="2">
        <v>0.563491889878503</v>
      </c>
      <c r="Y6" s="2">
        <v>0.585976852548267</v>
      </c>
      <c r="Z6" s="2">
        <v>0.325701018485476</v>
      </c>
      <c r="AA6" s="2"/>
      <c r="AB6" s="2">
        <v>0.533374606493595</v>
      </c>
      <c r="AC6" s="2">
        <v>0.556042527094309</v>
      </c>
      <c r="AD6" s="2">
        <v>0.578230238557579</v>
      </c>
      <c r="AE6" s="2">
        <v>0.321395251021098</v>
      </c>
    </row>
    <row r="7" spans="2:31">
      <c r="B7" s="2"/>
      <c r="C7" s="2">
        <v>0.202518149080348</v>
      </c>
      <c r="D7" s="2">
        <v>0.202718489875696</v>
      </c>
      <c r="E7" s="2">
        <v>0.107759357156489</v>
      </c>
      <c r="F7" s="2">
        <v>0.100305443187448</v>
      </c>
      <c r="G7" s="2"/>
      <c r="H7" s="2">
        <v>0.37465164749859</v>
      </c>
      <c r="I7" s="2">
        <v>0.340489521659184</v>
      </c>
      <c r="J7" s="2">
        <v>0.29244539496833</v>
      </c>
      <c r="K7" s="2">
        <v>0.251012044474973</v>
      </c>
      <c r="L7" s="2"/>
      <c r="M7" s="2">
        <v>0.505131274115868</v>
      </c>
      <c r="N7" s="2">
        <v>0.420056529686171</v>
      </c>
      <c r="O7" s="2">
        <v>0.317948326631569</v>
      </c>
      <c r="P7" s="2">
        <v>0.406016137718923</v>
      </c>
      <c r="Q7" s="2"/>
      <c r="R7" s="2">
        <v>0.337993472946282</v>
      </c>
      <c r="S7" s="2">
        <v>0.102549217036735</v>
      </c>
      <c r="T7" s="2">
        <v>0.11258136288191</v>
      </c>
      <c r="U7" s="2">
        <v>0.105231920633596</v>
      </c>
      <c r="V7" s="2"/>
      <c r="W7" s="2">
        <v>0.519507453944255</v>
      </c>
      <c r="X7" s="2">
        <v>0.51130790995057</v>
      </c>
      <c r="Y7" s="2">
        <v>0.520315165609546</v>
      </c>
      <c r="Z7" s="2">
        <v>0.373654102434722</v>
      </c>
      <c r="AA7" s="2"/>
      <c r="AB7" s="2">
        <v>0.512639565403112</v>
      </c>
      <c r="AC7" s="2">
        <v>0.504548419381023</v>
      </c>
      <c r="AD7" s="2">
        <v>0.513436599120188</v>
      </c>
      <c r="AE7" s="2">
        <v>0.368714395200535</v>
      </c>
    </row>
    <row r="8" spans="2:31">
      <c r="B8" s="2"/>
      <c r="C8" s="2">
        <v>0.167161018216007</v>
      </c>
      <c r="D8" s="2">
        <v>0.181039931216157</v>
      </c>
      <c r="E8" s="2">
        <v>0.124111832158273</v>
      </c>
      <c r="F8" s="2">
        <v>0.101157808080677</v>
      </c>
      <c r="G8" s="2"/>
      <c r="H8" s="2">
        <v>0.434307114583432</v>
      </c>
      <c r="I8" s="2">
        <v>0.373733273193521</v>
      </c>
      <c r="J8" s="2">
        <v>0.285734460066104</v>
      </c>
      <c r="K8" s="2">
        <v>0.228788580404802</v>
      </c>
      <c r="L8" s="2"/>
      <c r="M8" s="2">
        <v>0.415469662570128</v>
      </c>
      <c r="N8" s="2">
        <v>0.361844362510024</v>
      </c>
      <c r="O8" s="2">
        <v>0.350351713405686</v>
      </c>
      <c r="P8" s="2">
        <v>0.438738097325216</v>
      </c>
      <c r="Q8" s="2"/>
      <c r="R8" s="2">
        <v>0.354351075736253</v>
      </c>
      <c r="S8" s="2">
        <v>0.130705366518923</v>
      </c>
      <c r="T8" s="2">
        <v>0.106362242321135</v>
      </c>
      <c r="U8" s="2">
        <v>0.0948451572991872</v>
      </c>
      <c r="V8" s="2"/>
      <c r="W8" s="2">
        <v>0.582797011056523</v>
      </c>
      <c r="X8" s="2">
        <v>0.567031093338732</v>
      </c>
      <c r="Y8" s="2">
        <v>0.573554830521293</v>
      </c>
      <c r="Z8" s="2">
        <v>0.323487494819862</v>
      </c>
      <c r="AA8" s="2"/>
      <c r="AB8" s="2">
        <v>0.575092434570356</v>
      </c>
      <c r="AC8" s="2">
        <v>0.559534942284794</v>
      </c>
      <c r="AD8" s="2">
        <v>0.565972435661801</v>
      </c>
      <c r="AE8" s="2">
        <v>0.319210990138343</v>
      </c>
    </row>
    <row r="9" spans="2:31">
      <c r="B9" s="2"/>
      <c r="C9" s="2">
        <v>0.184266983583815</v>
      </c>
      <c r="D9" s="2">
        <v>0.162601868232224</v>
      </c>
      <c r="E9" s="2">
        <v>0.10167812</v>
      </c>
      <c r="F9" s="2">
        <v>0.120712760364645</v>
      </c>
      <c r="G9" s="2"/>
      <c r="H9" s="2">
        <v>0.434307114583432</v>
      </c>
      <c r="I9" s="2">
        <v>0.420593273193521</v>
      </c>
      <c r="J9" s="2">
        <v>0.285734460066104</v>
      </c>
      <c r="K9" s="2">
        <v>0.228788580404802</v>
      </c>
      <c r="L9" s="2"/>
      <c r="M9" s="2">
        <v>0.458414544322454</v>
      </c>
      <c r="N9" s="2">
        <v>0.381207881026166</v>
      </c>
      <c r="O9" s="2">
        <v>0.292242460578223</v>
      </c>
      <c r="P9" s="2">
        <v>0.376512142481964</v>
      </c>
      <c r="Q9" s="2"/>
      <c r="R9" s="2">
        <v>0.293448563149974</v>
      </c>
      <c r="S9" s="2">
        <v>0.15811867516857</v>
      </c>
      <c r="T9" s="2">
        <v>0.0945217698047989</v>
      </c>
      <c r="U9" s="2">
        <v>0.105605628512455</v>
      </c>
      <c r="V9" s="2"/>
      <c r="W9" s="2">
        <v>0.542141845510727</v>
      </c>
      <c r="X9" s="2">
        <v>0.565182365548138</v>
      </c>
      <c r="Y9" s="2">
        <v>0.597764783105911</v>
      </c>
      <c r="Z9" s="2">
        <v>0.326678121540932</v>
      </c>
      <c r="AA9" s="2"/>
      <c r="AB9" s="2">
        <v>0.534974730313076</v>
      </c>
      <c r="AC9" s="2">
        <v>0.557710654675592</v>
      </c>
      <c r="AD9" s="2">
        <v>0.519862332673251</v>
      </c>
      <c r="AE9" s="2">
        <v>0.322359436774161</v>
      </c>
    </row>
    <row r="10" spans="2:31">
      <c r="B10" s="2"/>
      <c r="C10" s="2">
        <v>0.176410228405476</v>
      </c>
      <c r="D10" s="2">
        <v>0.177687862420574</v>
      </c>
      <c r="E10" s="2">
        <v>0.111044896183206</v>
      </c>
      <c r="F10" s="2">
        <v>0.103078200495458</v>
      </c>
      <c r="G10" s="2"/>
      <c r="H10" s="2">
        <v>0.399099759147119</v>
      </c>
      <c r="I10" s="2">
        <v>0.335868338178079</v>
      </c>
      <c r="J10" s="2">
        <v>0.262571232114844</v>
      </c>
      <c r="K10" s="2">
        <v>0.21024170286215</v>
      </c>
      <c r="L10" s="2"/>
      <c r="M10" s="2">
        <v>0.39887209723275</v>
      </c>
      <c r="N10" s="2">
        <v>0.39086988751511</v>
      </c>
      <c r="O10" s="2">
        <v>0.331657708612098</v>
      </c>
      <c r="P10" s="2">
        <v>0.392682372670481</v>
      </c>
      <c r="Q10" s="2"/>
      <c r="R10" s="2">
        <v>0.339007483784533</v>
      </c>
      <c r="S10" s="2">
        <v>0.103006878417274</v>
      </c>
      <c r="T10" s="2">
        <v>0.113009119802879</v>
      </c>
      <c r="U10" s="2">
        <v>0.10560762766637</v>
      </c>
      <c r="V10" s="2"/>
      <c r="W10" s="2">
        <v>0.540454179025944</v>
      </c>
      <c r="X10" s="2">
        <v>0.563422974820371</v>
      </c>
      <c r="Y10" s="2">
        <v>0.5659039645792</v>
      </c>
      <c r="Z10" s="2">
        <v>0.325661185250915</v>
      </c>
      <c r="AA10" s="2"/>
      <c r="AB10" s="2">
        <v>0.533309374779221</v>
      </c>
      <c r="AC10" s="2">
        <v>0.555974523093246</v>
      </c>
      <c r="AD10" s="2">
        <v>0.558422714167463</v>
      </c>
      <c r="AE10" s="2">
        <v>0.321355944381898</v>
      </c>
    </row>
    <row r="11" spans="2:31">
      <c r="B11" s="2"/>
      <c r="C11" s="2">
        <v>0.162568403149606</v>
      </c>
      <c r="D11" s="2">
        <v>0.18981138943363</v>
      </c>
      <c r="E11" s="2">
        <v>0.128522317122302</v>
      </c>
      <c r="F11" s="2">
        <v>0.103989202654522</v>
      </c>
      <c r="G11" s="2"/>
      <c r="H11" s="2">
        <v>0.406701121348175</v>
      </c>
      <c r="I11" s="2">
        <v>0.392139111004462</v>
      </c>
      <c r="J11" s="2">
        <v>0.255135104142567</v>
      </c>
      <c r="K11" s="2">
        <v>0.245886709525956</v>
      </c>
      <c r="L11" s="2"/>
      <c r="M11" s="2">
        <v>0.453377071679028</v>
      </c>
      <c r="N11" s="2">
        <v>0.377018824863112</v>
      </c>
      <c r="O11" s="2">
        <v>0.289470592821385</v>
      </c>
      <c r="P11" s="2">
        <v>0.373330721831692</v>
      </c>
      <c r="Q11" s="2"/>
      <c r="R11" s="2">
        <v>0.325414160855058</v>
      </c>
      <c r="S11" s="2">
        <v>0.081247498881963</v>
      </c>
      <c r="T11" s="2">
        <v>0.1067713413207</v>
      </c>
      <c r="U11" s="2">
        <v>0.0951897031071489</v>
      </c>
      <c r="V11" s="2"/>
      <c r="W11" s="2">
        <v>0.519443918182638</v>
      </c>
      <c r="X11" s="2">
        <v>0.511245376993183</v>
      </c>
      <c r="Y11" s="2">
        <v>0.53077890647923</v>
      </c>
      <c r="Z11" s="2">
        <v>0.373608404537994</v>
      </c>
      <c r="AA11" s="2"/>
      <c r="AB11" s="2">
        <v>0.512576869584264</v>
      </c>
      <c r="AC11" s="2">
        <v>0.504486713109333</v>
      </c>
      <c r="AD11" s="2">
        <v>0.523762009335575</v>
      </c>
      <c r="AE11" s="2">
        <v>0.368669301430002</v>
      </c>
    </row>
    <row r="12" spans="2:31">
      <c r="B12" s="20" t="s">
        <v>11</v>
      </c>
      <c r="C12" s="20">
        <f>AVERAGE(C3:C11)</f>
        <v>0.177956053433184</v>
      </c>
      <c r="D12" s="20">
        <f t="shared" ref="D12:F12" si="0">AVERAGE(D3:D11)</f>
        <v>0.182305067943868</v>
      </c>
      <c r="E12" s="20">
        <f t="shared" si="0"/>
        <v>0.113614158365924</v>
      </c>
      <c r="F12" s="20">
        <f t="shared" si="0"/>
        <v>0.104878109743726</v>
      </c>
      <c r="G12" s="20" t="s">
        <v>11</v>
      </c>
      <c r="H12" s="20">
        <f t="shared" ref="H12" si="1">AVERAGE(H3:H11)</f>
        <v>0.403497763525161</v>
      </c>
      <c r="I12" s="20">
        <f t="shared" ref="I12" si="2">AVERAGE(I3:I11)</f>
        <v>0.374066270554067</v>
      </c>
      <c r="J12" s="20">
        <f t="shared" ref="J12" si="3">AVERAGE(J3:J11)</f>
        <v>0.270966702989931</v>
      </c>
      <c r="K12" s="20">
        <f t="shared" ref="K12" si="4">AVERAGE(K3:K11)</f>
        <v>0.234774274557227</v>
      </c>
      <c r="L12" s="20" t="s">
        <v>11</v>
      </c>
      <c r="M12" s="20">
        <f t="shared" ref="M12" si="5">AVERAGE(M3:M11)</f>
        <v>0.430234162432239</v>
      </c>
      <c r="N12" s="20">
        <f t="shared" ref="N12" si="6">AVERAGE(N3:N11)</f>
        <v>0.384263676847877</v>
      </c>
      <c r="O12" s="20">
        <f t="shared" ref="O12" si="7">AVERAGE(O3:O11)</f>
        <v>0.318282159066894</v>
      </c>
      <c r="P12" s="20">
        <f t="shared" ref="P12" si="8">AVERAGE(P3:P11)</f>
        <v>0.395694394149251</v>
      </c>
      <c r="Q12" s="20" t="s">
        <v>11</v>
      </c>
      <c r="R12" s="20">
        <f t="shared" ref="R12" si="9">AVERAGE(R3:R11)</f>
        <v>0.32771103810849</v>
      </c>
      <c r="S12" s="20">
        <f t="shared" ref="S12" si="10">AVERAGE(S3:S11)</f>
        <v>0.108351461348265</v>
      </c>
      <c r="T12" s="20">
        <f t="shared" ref="T12" si="11">AVERAGE(T3:T11)</f>
        <v>0.100464113744931</v>
      </c>
      <c r="U12" s="20">
        <f t="shared" ref="U12:Z12" si="12">AVERAGE(U3:U11)</f>
        <v>0.0982344140100299</v>
      </c>
      <c r="V12" s="20" t="s">
        <v>11</v>
      </c>
      <c r="W12" s="20">
        <f t="shared" si="12"/>
        <v>0.545890038082853</v>
      </c>
      <c r="X12" s="20">
        <f t="shared" si="12"/>
        <v>0.545410802420271</v>
      </c>
      <c r="Y12" s="20">
        <f t="shared" si="12"/>
        <v>0.567769723870164</v>
      </c>
      <c r="Z12" s="20">
        <f t="shared" si="12"/>
        <v>0.340316525778855</v>
      </c>
      <c r="AA12" s="20" t="s">
        <v>11</v>
      </c>
      <c r="AB12" s="20">
        <f t="shared" ref="AB12:AE12" si="13">AVERAGE(AB3:AB11)</f>
        <v>0.533474816677962</v>
      </c>
      <c r="AC12" s="20">
        <f t="shared" si="13"/>
        <v>0.545603851334944</v>
      </c>
      <c r="AD12" s="20">
        <f t="shared" si="13"/>
        <v>0.537413817937537</v>
      </c>
      <c r="AE12" s="20">
        <f t="shared" si="13"/>
        <v>0.368762368771782</v>
      </c>
    </row>
    <row r="13" spans="2:31">
      <c r="B13" s="20" t="s">
        <v>12</v>
      </c>
      <c r="C13" s="20">
        <f>STDEV(C3:C11)</f>
        <v>0.0146908993782556</v>
      </c>
      <c r="D13" s="20">
        <f>STDEV(D3:D11)</f>
        <v>0.0120915181652505</v>
      </c>
      <c r="E13" s="20">
        <f>STDEV(E3:E11)</f>
        <v>0.0106305865892095</v>
      </c>
      <c r="F13" s="20">
        <f>STDEV(F3:F11)</f>
        <v>0.00813722453917787</v>
      </c>
      <c r="G13" s="20" t="s">
        <v>12</v>
      </c>
      <c r="H13" s="20">
        <f>STDEV(H3:H11)</f>
        <v>0.0320747964277015</v>
      </c>
      <c r="I13" s="20">
        <f>STDEV(I3:I11)</f>
        <v>0.0264554988688765</v>
      </c>
      <c r="J13" s="20">
        <f>STDEV(J3:J11)</f>
        <v>0.0146951996717773</v>
      </c>
      <c r="K13" s="20">
        <f>STDEV(K3:K11)</f>
        <v>0.0192081511333518</v>
      </c>
      <c r="L13" s="20" t="s">
        <v>12</v>
      </c>
      <c r="M13" s="20">
        <f>STDEV(M3:M11)</f>
        <v>0.0406980313492302</v>
      </c>
      <c r="N13" s="20">
        <f>STDEV(N3:N11)</f>
        <v>0.0187509563830447</v>
      </c>
      <c r="O13" s="20">
        <f>STDEV(O3:O11)</f>
        <v>0.0222454746977685</v>
      </c>
      <c r="P13" s="20">
        <f>STDEV(P3:P11)</f>
        <v>0.0203704327091606</v>
      </c>
      <c r="Q13" s="20" t="s">
        <v>12</v>
      </c>
      <c r="R13" s="20">
        <f>STDEV(R3:R11)</f>
        <v>0.0213575093772588</v>
      </c>
      <c r="S13" s="20">
        <f>STDEV(S3:S11)</f>
        <v>0.0239139610704589</v>
      </c>
      <c r="T13" s="20">
        <f>STDEV(T3:T11)</f>
        <v>0.0100090944237965</v>
      </c>
      <c r="U13" s="20">
        <f>STDEV(U3:U11)</f>
        <v>0.00752256101123946</v>
      </c>
      <c r="V13" s="20" t="s">
        <v>12</v>
      </c>
      <c r="W13" s="20">
        <f>STDEV(W3:W11)</f>
        <v>0.0259504585695441</v>
      </c>
      <c r="X13" s="20">
        <f>STDEV(X3:X11)</f>
        <v>0.0263362088284326</v>
      </c>
      <c r="Y13" s="20">
        <f>STDEV(Y3:Y11)</f>
        <v>0.0268736409683199</v>
      </c>
      <c r="Z13" s="20">
        <f>STDEV(Z3:Z11)</f>
        <v>0.0248156012920284</v>
      </c>
      <c r="AA13" s="20" t="s">
        <v>12</v>
      </c>
      <c r="AB13" s="20">
        <f>STDEV(AB3:AB11)</f>
        <v>0.0220059838336755</v>
      </c>
      <c r="AC13" s="20">
        <f>STDEV(AC3:AC11)</f>
        <v>0.0236207788736413</v>
      </c>
      <c r="AD13" s="20">
        <f>STDEV(AD3:AD11)</f>
        <v>0.025912436459643</v>
      </c>
      <c r="AE13" s="20">
        <f>STDEV(AE3:AE11)</f>
        <v>0.0542092043410908</v>
      </c>
    </row>
    <row r="14" spans="2:31">
      <c r="B14" s="2"/>
      <c r="C14" s="2"/>
      <c r="D14" s="2"/>
      <c r="E14" s="2" t="s">
        <v>13</v>
      </c>
      <c r="F14" s="2" t="s">
        <v>13</v>
      </c>
      <c r="G14" s="2"/>
      <c r="H14" s="2"/>
      <c r="I14" s="2"/>
      <c r="J14" s="2" t="s">
        <v>13</v>
      </c>
      <c r="K14" s="2" t="s">
        <v>13</v>
      </c>
      <c r="L14" s="2"/>
      <c r="M14" s="2"/>
      <c r="N14" s="2" t="s">
        <v>13</v>
      </c>
      <c r="O14" s="2" t="s">
        <v>13</v>
      </c>
      <c r="P14" s="2" t="s">
        <v>14</v>
      </c>
      <c r="Q14" s="2"/>
      <c r="R14" s="2"/>
      <c r="S14" s="2" t="s">
        <v>13</v>
      </c>
      <c r="T14" s="2" t="s">
        <v>13</v>
      </c>
      <c r="U14" s="2" t="s">
        <v>13</v>
      </c>
      <c r="V14" s="2"/>
      <c r="W14" s="2"/>
      <c r="X14" s="2"/>
      <c r="Y14" s="2"/>
      <c r="Z14" s="2" t="s">
        <v>13</v>
      </c>
      <c r="AA14" s="2"/>
      <c r="AB14" s="2"/>
      <c r="AC14" s="2"/>
      <c r="AD14" s="2"/>
      <c r="AE14" s="2" t="s">
        <v>13</v>
      </c>
    </row>
    <row r="15" spans="2:31">
      <c r="B15" s="20" t="s">
        <v>15</v>
      </c>
      <c r="C15" s="26"/>
      <c r="D15" s="26" cm="1">
        <f t="array" ref="D15">TTEST(C3:C11,D3:D11,2,2)</f>
        <v>0.502710530488736</v>
      </c>
      <c r="E15" s="26" cm="1">
        <f t="array" ref="E15">TTEST(C3:C11,E3:E11,2,2)</f>
        <v>1.14397939010731e-8</v>
      </c>
      <c r="F15" s="26" cm="1">
        <f t="array" ref="F15">TTEST(C3:C11,F3:F11,2,2)</f>
        <v>6.01795067479385e-10</v>
      </c>
      <c r="G15" s="33" t="s">
        <v>15</v>
      </c>
      <c r="H15" s="26"/>
      <c r="I15" s="26" cm="1">
        <f t="array" ref="I15">TTEST(H3:H11,I3:I11,2,2)</f>
        <v>0.0496459150819816</v>
      </c>
      <c r="J15" s="26" cm="1">
        <f t="array" ref="J15">TTEST(H3:H11,J3:J11,2,2)</f>
        <v>5.08367907898276e-9</v>
      </c>
      <c r="K15" s="26" cm="1">
        <f t="array" ref="K15">TTEST(H3:H11,K3:K11,2,2)</f>
        <v>3.5161416542328e-10</v>
      </c>
      <c r="L15" s="33" t="s">
        <v>15</v>
      </c>
      <c r="M15" s="26"/>
      <c r="N15" s="26" cm="1">
        <f t="array" ref="N15">TTEST(M3:M11,N3:N11,2,2)</f>
        <v>0.00720873282780767</v>
      </c>
      <c r="O15" s="26" cm="1">
        <f t="array" ref="O15">TTEST(M3:M11,O3:O11,2,2)</f>
        <v>1.97023811121871e-6</v>
      </c>
      <c r="P15" s="26" cm="1">
        <f t="array" ref="P15">TTEST(M3:M11,P3:P11,2,2)</f>
        <v>0.0368893065540228</v>
      </c>
      <c r="Q15" s="33" t="s">
        <v>15</v>
      </c>
      <c r="R15" s="26"/>
      <c r="S15" s="26" cm="1">
        <f t="array" ref="S15">TTEST(R3:R11,S3:S11,2,2)</f>
        <v>6.41645564472668e-13</v>
      </c>
      <c r="T15" s="26" cm="1">
        <f t="array" ref="T15">TTEST(R3:R11,T3:T11,2,2)</f>
        <v>3.07983354849207e-15</v>
      </c>
      <c r="U15" s="26" cm="1">
        <f t="array" ref="U15">TTEST(R3:R11,U3:U11,2,2)</f>
        <v>1.39030980784942e-15</v>
      </c>
      <c r="V15" s="33" t="s">
        <v>15</v>
      </c>
      <c r="W15" s="26"/>
      <c r="X15" s="26" cm="1">
        <f t="array" ref="X15">TTEST(W3:W11,X3:X11,2,2)</f>
        <v>0.969463100625407</v>
      </c>
      <c r="Y15" s="26" cm="1">
        <f t="array" ref="Y15">TTEST(W3:W11,Y3:Y11,2,2)</f>
        <v>0.0980286793737203</v>
      </c>
      <c r="Z15" s="26" cm="1">
        <f t="array" ref="Z15">TTEST(W3:W11,Z3:Z11,2,2)</f>
        <v>9.86246249304546e-12</v>
      </c>
      <c r="AA15" s="33" t="s">
        <v>15</v>
      </c>
      <c r="AB15" s="26"/>
      <c r="AC15" s="26" cm="1">
        <f t="array" ref="AC15">TTEST(AB3:AB11,AC3:AC11,2,2)</f>
        <v>0.276311229486708</v>
      </c>
      <c r="AD15" s="26" cm="1">
        <f t="array" ref="AD15">TTEST(AB3:AB11,AD3:AD11,2,2)</f>
        <v>0.732670161418747</v>
      </c>
      <c r="AE15" s="26" cm="1">
        <f t="array" ref="AE15">TTEST(AB3:AB11,AE3:AE11,2,2)</f>
        <v>2.72417892116601e-7</v>
      </c>
    </row>
    <row r="16" spans="2:31">
      <c r="B16" s="2"/>
      <c r="C16" s="26"/>
      <c r="D16" s="26"/>
      <c r="E16" s="26"/>
      <c r="F16" s="26"/>
      <c r="G16" s="26"/>
      <c r="H16" s="26"/>
      <c r="I16" s="2"/>
      <c r="J16" s="2"/>
      <c r="K16" s="2"/>
      <c r="L16" s="26"/>
      <c r="M16" s="26"/>
      <c r="N16" s="2"/>
      <c r="O16" s="2"/>
      <c r="P16" s="2"/>
      <c r="Q16" s="26"/>
      <c r="R16" s="26"/>
      <c r="S16" s="2"/>
      <c r="T16" s="2"/>
      <c r="U16" s="2"/>
      <c r="V16" s="26"/>
      <c r="W16" s="26"/>
      <c r="X16" s="2"/>
      <c r="Y16" s="2"/>
      <c r="Z16" s="2"/>
      <c r="AA16" s="26"/>
      <c r="AB16" s="26"/>
      <c r="AC16" s="2"/>
      <c r="AD16" s="2"/>
      <c r="AE16" s="2"/>
    </row>
    <row r="18" spans="2:37">
      <c r="B18" s="11"/>
      <c r="C18" s="11"/>
      <c r="D18" s="11"/>
      <c r="E18" s="11"/>
      <c r="F18" s="11"/>
      <c r="G18" s="11"/>
      <c r="H18" s="11"/>
      <c r="I18" s="11"/>
      <c r="J18" s="11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4"/>
      <c r="AD18" s="14"/>
      <c r="AE18" s="14"/>
      <c r="AF18" s="14"/>
      <c r="AG18" s="14"/>
      <c r="AH18" s="14"/>
      <c r="AI18" s="14"/>
      <c r="AJ18" s="14"/>
      <c r="AK18" s="14"/>
    </row>
    <row r="19" spans="1:1">
      <c r="A19" s="12"/>
    </row>
    <row r="20" spans="1:1">
      <c r="A20" s="12"/>
    </row>
    <row r="21" spans="1:1">
      <c r="A21" s="12"/>
    </row>
    <row r="22" spans="1:1">
      <c r="A22" s="12"/>
    </row>
    <row r="23" spans="1:1">
      <c r="A23" s="12"/>
    </row>
    <row r="24" spans="1:1">
      <c r="A24" s="12"/>
    </row>
  </sheetData>
  <mergeCells count="3">
    <mergeCell ref="B1:AE1"/>
    <mergeCell ref="K18:S18"/>
    <mergeCell ref="T18:AB1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46"/>
  <sheetViews>
    <sheetView topLeftCell="K1" workbookViewId="0">
      <selection activeCell="B1" sqref="B1:AE1"/>
    </sheetView>
  </sheetViews>
  <sheetFormatPr defaultColWidth="9.07079646017699" defaultRowHeight="13.85"/>
  <cols>
    <col min="1" max="6" width="9.07079646017699" style="1"/>
    <col min="7" max="7" width="14.7964601769912" style="1" customWidth="1"/>
    <col min="8" max="8" width="9.07079646017699" style="1"/>
    <col min="9" max="11" width="12.7964601769912" style="1"/>
    <col min="12" max="13" width="9.07079646017699" style="1"/>
    <col min="14" max="16" width="12.7964601769912" style="1"/>
    <col min="17" max="23" width="9.07079646017699" style="1"/>
    <col min="24" max="24" width="12.7964601769912" style="1"/>
    <col min="25" max="26" width="12.8672566371681" style="1"/>
    <col min="27" max="28" width="9.07079646017699" style="1"/>
    <col min="29" max="31" width="12.7964601769912" style="1"/>
    <col min="32" max="16384" width="9.07079646017699" style="1"/>
  </cols>
  <sheetData>
    <row r="1" ht="15" spans="2:2">
      <c r="B1" s="2" t="s">
        <v>16</v>
      </c>
    </row>
    <row r="2" spans="2:31"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4" t="s">
        <v>2</v>
      </c>
      <c r="I2" s="4" t="s">
        <v>3</v>
      </c>
      <c r="J2" s="4" t="s">
        <v>4</v>
      </c>
      <c r="K2" s="4" t="s">
        <v>5</v>
      </c>
      <c r="L2" s="15" t="s">
        <v>7</v>
      </c>
      <c r="M2" s="4" t="s">
        <v>2</v>
      </c>
      <c r="N2" s="4" t="s">
        <v>3</v>
      </c>
      <c r="O2" s="4" t="s">
        <v>4</v>
      </c>
      <c r="P2" s="4" t="s">
        <v>5</v>
      </c>
      <c r="Q2" s="15" t="s">
        <v>8</v>
      </c>
      <c r="R2" s="4" t="s">
        <v>2</v>
      </c>
      <c r="S2" s="4" t="s">
        <v>3</v>
      </c>
      <c r="T2" s="4" t="s">
        <v>4</v>
      </c>
      <c r="U2" s="4" t="s">
        <v>5</v>
      </c>
      <c r="V2" s="15" t="s">
        <v>9</v>
      </c>
      <c r="W2" s="4" t="s">
        <v>2</v>
      </c>
      <c r="X2" s="4" t="s">
        <v>3</v>
      </c>
      <c r="Y2" s="4" t="s">
        <v>4</v>
      </c>
      <c r="Z2" s="4" t="s">
        <v>5</v>
      </c>
      <c r="AA2" s="15" t="s">
        <v>10</v>
      </c>
      <c r="AB2" s="4" t="s">
        <v>2</v>
      </c>
      <c r="AC2" s="4" t="s">
        <v>3</v>
      </c>
      <c r="AD2" s="4" t="s">
        <v>4</v>
      </c>
      <c r="AE2" s="4" t="s">
        <v>5</v>
      </c>
    </row>
    <row r="3" spans="2:31">
      <c r="B3" s="2"/>
      <c r="C3" s="2" t="s">
        <v>17</v>
      </c>
      <c r="D3" s="2"/>
      <c r="E3" s="2"/>
      <c r="F3" s="2"/>
      <c r="G3" s="2"/>
      <c r="H3" s="2">
        <v>0.136070339036728</v>
      </c>
      <c r="I3" s="2">
        <v>0.144379627705424</v>
      </c>
      <c r="J3" s="2">
        <v>0.142401066492233</v>
      </c>
      <c r="K3" s="2">
        <v>0.109961264374188</v>
      </c>
      <c r="L3" s="2"/>
      <c r="M3" s="2">
        <v>0.122552209355772</v>
      </c>
      <c r="N3" s="2">
        <v>0.11994990744502</v>
      </c>
      <c r="O3" s="2">
        <v>0.117555328820977</v>
      </c>
      <c r="P3" s="2">
        <v>0.116324842167116</v>
      </c>
      <c r="Q3" s="2"/>
      <c r="R3" s="2" t="s">
        <v>17</v>
      </c>
      <c r="S3" s="2"/>
      <c r="T3" s="2"/>
      <c r="U3" s="2"/>
      <c r="V3" s="2"/>
      <c r="W3" s="2">
        <v>0.489031</v>
      </c>
      <c r="X3" s="2">
        <v>0.4027</v>
      </c>
      <c r="Y3" s="2">
        <v>0.287553</v>
      </c>
      <c r="Z3" s="2">
        <v>0.155504</v>
      </c>
      <c r="AA3" s="2"/>
      <c r="AB3" s="16">
        <v>0.175721414342629</v>
      </c>
      <c r="AC3" s="2">
        <v>0.158436572015053</v>
      </c>
      <c r="AD3" s="2">
        <v>0.119250734861846</v>
      </c>
      <c r="AE3" s="2">
        <v>0.14261916196319</v>
      </c>
    </row>
    <row r="4" spans="2:31">
      <c r="B4" s="2"/>
      <c r="C4" s="2"/>
      <c r="D4" s="2"/>
      <c r="E4" s="2"/>
      <c r="F4" s="2"/>
      <c r="G4" s="2"/>
      <c r="H4" s="2">
        <v>0.137169926185222</v>
      </c>
      <c r="I4" s="2">
        <v>0.136447497283375</v>
      </c>
      <c r="J4" s="2">
        <v>0.13760186118138</v>
      </c>
      <c r="K4" s="2">
        <v>0.103037487160689</v>
      </c>
      <c r="L4" s="2"/>
      <c r="M4" s="2">
        <v>0.126082447845375</v>
      </c>
      <c r="N4" s="2">
        <v>0.128683014768051</v>
      </c>
      <c r="O4" s="2">
        <v>0.113375885135682</v>
      </c>
      <c r="P4" s="2">
        <v>0.105646842217667</v>
      </c>
      <c r="Q4" s="2"/>
      <c r="R4" s="2"/>
      <c r="S4" s="2"/>
      <c r="T4" s="2"/>
      <c r="U4" s="2"/>
      <c r="V4" s="2"/>
      <c r="W4" s="2">
        <v>0.393488</v>
      </c>
      <c r="X4" s="2">
        <v>0.385985</v>
      </c>
      <c r="Y4" s="2">
        <v>0.283423</v>
      </c>
      <c r="Z4" s="2">
        <v>0.133675</v>
      </c>
      <c r="AA4" s="2"/>
      <c r="AB4" s="2">
        <v>0.137575090016367</v>
      </c>
      <c r="AC4" s="2">
        <v>0.168985260663507</v>
      </c>
      <c r="AD4" s="2">
        <v>0.154146697154472</v>
      </c>
      <c r="AE4" s="2">
        <v>0.157973744769874</v>
      </c>
    </row>
    <row r="5" spans="2:31">
      <c r="B5" s="2"/>
      <c r="C5" s="2"/>
      <c r="D5" s="2"/>
      <c r="E5" s="2"/>
      <c r="F5" s="2"/>
      <c r="G5" s="2"/>
      <c r="H5" s="2">
        <v>0.140286799546584</v>
      </c>
      <c r="I5" s="2">
        <v>0.145101779414666</v>
      </c>
      <c r="J5" s="2">
        <v>0.1418239900679</v>
      </c>
      <c r="K5" s="2">
        <v>0.120447497283375</v>
      </c>
      <c r="L5" s="2"/>
      <c r="M5" s="2">
        <v>0.112817990391162</v>
      </c>
      <c r="N5" s="2">
        <v>0.126677538225042</v>
      </c>
      <c r="O5" s="2">
        <v>0.113104769753701</v>
      </c>
      <c r="P5" s="2">
        <v>0.118011081233146</v>
      </c>
      <c r="Q5" s="2"/>
      <c r="R5" s="2"/>
      <c r="S5" s="2"/>
      <c r="T5" s="2"/>
      <c r="U5" s="2"/>
      <c r="V5" s="2"/>
      <c r="W5" s="2">
        <v>0.42531</v>
      </c>
      <c r="X5" s="2">
        <v>0.414022</v>
      </c>
      <c r="Y5" s="2">
        <v>0.318839</v>
      </c>
      <c r="Z5" s="2">
        <v>0.136739</v>
      </c>
      <c r="AA5" s="2"/>
      <c r="AB5" s="2">
        <v>0.166983110075713</v>
      </c>
      <c r="AC5" s="2">
        <v>0.148785406403941</v>
      </c>
      <c r="AD5" s="2">
        <v>0.147070411184211</v>
      </c>
      <c r="AE5" s="2">
        <v>0.170944401840491</v>
      </c>
    </row>
    <row r="6" spans="2:32">
      <c r="B6" s="2"/>
      <c r="C6" s="2"/>
      <c r="D6" s="2"/>
      <c r="E6" s="2"/>
      <c r="F6" s="2"/>
      <c r="G6" s="2"/>
      <c r="H6" s="26">
        <v>0.14015244920783</v>
      </c>
      <c r="I6" s="26">
        <v>0.118231016536587</v>
      </c>
      <c r="J6" s="26">
        <v>0.160193098487</v>
      </c>
      <c r="K6" s="26">
        <v>0.113260102305413</v>
      </c>
      <c r="L6" s="26"/>
      <c r="M6" s="26">
        <v>0.121694343890281</v>
      </c>
      <c r="N6" s="26">
        <v>0.139110258092904</v>
      </c>
      <c r="O6" s="26">
        <v>0.11680244151923</v>
      </c>
      <c r="P6" s="26">
        <v>0.115580568271947</v>
      </c>
      <c r="Q6" s="26"/>
      <c r="R6" s="26"/>
      <c r="S6" s="2"/>
      <c r="T6" s="2"/>
      <c r="U6" s="26"/>
      <c r="V6" s="26"/>
      <c r="W6" s="26">
        <v>0.43571472</v>
      </c>
      <c r="X6" s="26">
        <v>0.446224</v>
      </c>
      <c r="Y6" s="26">
        <v>0.31725936</v>
      </c>
      <c r="Z6" s="26">
        <v>0.17416448</v>
      </c>
      <c r="AA6" s="26"/>
      <c r="AB6" s="26">
        <v>0.14635343625498</v>
      </c>
      <c r="AC6" s="26">
        <v>0.1505147434143</v>
      </c>
      <c r="AD6" s="26">
        <v>0.113288198118754</v>
      </c>
      <c r="AE6" s="26">
        <v>0.158244617660446</v>
      </c>
      <c r="AF6" s="28"/>
    </row>
    <row r="7" spans="2:32">
      <c r="B7" s="2"/>
      <c r="C7" s="2"/>
      <c r="D7" s="2"/>
      <c r="E7" s="2"/>
      <c r="F7" s="2"/>
      <c r="G7" s="2"/>
      <c r="H7" s="26">
        <v>0.132454828399665</v>
      </c>
      <c r="I7" s="26">
        <v>0.132834072364874</v>
      </c>
      <c r="J7" s="26">
        <v>0.133953805345939</v>
      </c>
      <c r="K7" s="26">
        <v>0.0999463625458682</v>
      </c>
      <c r="L7" s="26"/>
      <c r="M7" s="26">
        <v>0.131526987071045</v>
      </c>
      <c r="N7" s="26">
        <v>0.127782233664675</v>
      </c>
      <c r="O7" s="26">
        <v>0.112652253939732</v>
      </c>
      <c r="P7" s="26">
        <v>0.108949314322143</v>
      </c>
      <c r="Q7" s="26"/>
      <c r="R7" s="26"/>
      <c r="S7" s="2"/>
      <c r="T7" s="2"/>
      <c r="U7" s="26"/>
      <c r="V7" s="26"/>
      <c r="W7" s="26">
        <v>0.44070656</v>
      </c>
      <c r="X7" s="26">
        <v>0.4275032</v>
      </c>
      <c r="Y7" s="26">
        <v>0.31263376</v>
      </c>
      <c r="Z7" s="26">
        <v>0.149716</v>
      </c>
      <c r="AA7" s="26"/>
      <c r="AB7" s="26">
        <v>0.152332599018003</v>
      </c>
      <c r="AC7" s="26">
        <v>0.185883786729858</v>
      </c>
      <c r="AD7" s="26">
        <v>0.169561366869919</v>
      </c>
      <c r="AE7" s="26">
        <v>0.173771119246862</v>
      </c>
      <c r="AF7" s="28"/>
    </row>
    <row r="8" spans="2:31">
      <c r="B8" s="2"/>
      <c r="C8" s="2"/>
      <c r="D8" s="2"/>
      <c r="E8" s="2"/>
      <c r="F8" s="2"/>
      <c r="G8" s="2"/>
      <c r="H8" s="2">
        <v>0.140258442127692</v>
      </c>
      <c r="I8" s="2">
        <v>0.144519816282808</v>
      </c>
      <c r="J8" s="2">
        <v>0.14575154495664</v>
      </c>
      <c r="K8" s="2">
        <v>0.109942997727706</v>
      </c>
      <c r="L8" s="2"/>
      <c r="M8" s="2">
        <v>0.129905341917118</v>
      </c>
      <c r="N8" s="2">
        <v>0.122376494072632</v>
      </c>
      <c r="O8" s="2">
        <v>0.119731173123025</v>
      </c>
      <c r="P8" s="2">
        <v>0.118475793724157</v>
      </c>
      <c r="Q8" s="2"/>
      <c r="R8" s="2"/>
      <c r="S8" s="2"/>
      <c r="T8" s="2"/>
      <c r="U8" s="2"/>
      <c r="V8" s="2"/>
      <c r="W8" s="2">
        <v>0.42843472</v>
      </c>
      <c r="X8" s="2">
        <v>0.45890464</v>
      </c>
      <c r="Y8" s="2">
        <v>0.35229968</v>
      </c>
      <c r="Z8" s="2">
        <v>0.15314768</v>
      </c>
      <c r="AA8" s="2"/>
      <c r="AB8" s="2">
        <v>0.159903785672685</v>
      </c>
      <c r="AC8" s="2">
        <v>0.142833990147783</v>
      </c>
      <c r="AD8" s="2">
        <v>0.141187594736842</v>
      </c>
      <c r="AE8" s="2">
        <v>0.164106625766871</v>
      </c>
    </row>
    <row r="9" spans="2:31">
      <c r="B9" s="2"/>
      <c r="C9" s="2"/>
      <c r="D9" s="2"/>
      <c r="E9" s="2"/>
      <c r="F9" s="2"/>
      <c r="G9" s="2"/>
      <c r="H9" s="2">
        <v>0.134301424629251</v>
      </c>
      <c r="I9" s="2">
        <v>0.142710692545254</v>
      </c>
      <c r="J9" s="2">
        <v>0.140757852627834</v>
      </c>
      <c r="K9" s="2">
        <v>0.108531767937323</v>
      </c>
      <c r="L9" s="2"/>
      <c r="M9" s="2">
        <v>0.123047394716097</v>
      </c>
      <c r="N9" s="2">
        <v>0.128712611861448</v>
      </c>
      <c r="O9" s="2">
        <v>0.113399661589263</v>
      </c>
      <c r="P9" s="2">
        <v>0.119669760991377</v>
      </c>
      <c r="Q9" s="2"/>
      <c r="R9" s="2"/>
      <c r="S9" s="2"/>
      <c r="T9" s="2"/>
      <c r="U9" s="2"/>
      <c r="V9" s="2"/>
      <c r="W9" s="2">
        <v>0.424821852</v>
      </c>
      <c r="X9" s="2">
        <v>0.4360684</v>
      </c>
      <c r="Y9" s="2">
        <v>0.310327876</v>
      </c>
      <c r="Z9" s="2">
        <v>0.169810368</v>
      </c>
      <c r="AA9" s="2"/>
      <c r="AB9" s="2">
        <v>0.135408695717131</v>
      </c>
      <c r="AC9" s="2">
        <v>0.139978711375299</v>
      </c>
      <c r="AD9" s="2">
        <v>0.105358024250441</v>
      </c>
      <c r="AE9" s="2">
        <v>0.147167494424215</v>
      </c>
    </row>
    <row r="10" spans="2:31">
      <c r="B10" s="2"/>
      <c r="C10" s="2"/>
      <c r="D10" s="2"/>
      <c r="E10" s="2"/>
      <c r="F10" s="2"/>
      <c r="G10" s="2"/>
      <c r="H10" s="2">
        <v>0.155126717144814</v>
      </c>
      <c r="I10" s="2">
        <v>0.134881679818691</v>
      </c>
      <c r="J10" s="2">
        <v>0.120021036986022</v>
      </c>
      <c r="K10" s="2">
        <v>0.1016979998276</v>
      </c>
      <c r="L10" s="2"/>
      <c r="M10" s="2">
        <v>0.119587069814631</v>
      </c>
      <c r="N10" s="2">
        <v>0.126706674058834</v>
      </c>
      <c r="O10" s="2">
        <v>0.118129633850744</v>
      </c>
      <c r="P10" s="2">
        <v>0.118035923781829</v>
      </c>
      <c r="Q10" s="2"/>
      <c r="R10" s="2"/>
      <c r="S10" s="2"/>
      <c r="T10" s="2"/>
      <c r="U10" s="2"/>
      <c r="V10" s="2"/>
      <c r="W10" s="2">
        <v>0.429688896</v>
      </c>
      <c r="X10" s="2">
        <v>0.41781562</v>
      </c>
      <c r="Y10" s="2">
        <v>0.305817916</v>
      </c>
      <c r="Z10" s="2">
        <v>0.1459731</v>
      </c>
      <c r="AA10" s="2"/>
      <c r="AB10" s="2">
        <v>0.140969317086743</v>
      </c>
      <c r="AC10" s="2">
        <v>0.172871921658768</v>
      </c>
      <c r="AD10" s="2">
        <v>0.157692071189024</v>
      </c>
      <c r="AE10" s="2">
        <v>0.161607140899582</v>
      </c>
    </row>
    <row r="11" spans="2:31">
      <c r="B11" s="2"/>
      <c r="C11" s="2"/>
      <c r="D11" s="2"/>
      <c r="E11" s="2"/>
      <c r="F11" s="2"/>
      <c r="G11" s="2"/>
      <c r="H11" s="2">
        <v>0.148593071152479</v>
      </c>
      <c r="I11" s="2">
        <v>0.103423456282275</v>
      </c>
      <c r="J11" s="2">
        <v>0.140188278197017</v>
      </c>
      <c r="K11" s="2">
        <v>0.118881679818691</v>
      </c>
      <c r="L11" s="2"/>
      <c r="M11" s="2">
        <v>0.137813082082029</v>
      </c>
      <c r="N11" s="2">
        <v>0.144158125284821</v>
      </c>
      <c r="O11" s="2">
        <v>0.130807620979975</v>
      </c>
      <c r="P11" s="2">
        <v>0.125630132310342</v>
      </c>
      <c r="Q11" s="2"/>
      <c r="R11" s="2"/>
      <c r="S11" s="2"/>
      <c r="T11" s="2"/>
      <c r="U11" s="2"/>
      <c r="V11" s="2"/>
      <c r="W11" s="2">
        <v>0.417723852</v>
      </c>
      <c r="X11" s="2">
        <v>0.448432024</v>
      </c>
      <c r="Y11" s="2">
        <v>0.344492188</v>
      </c>
      <c r="Z11" s="2">
        <v>0.149318988</v>
      </c>
      <c r="AA11" s="2"/>
      <c r="AB11" s="2">
        <v>0.148010520675597</v>
      </c>
      <c r="AC11" s="2">
        <v>0.132835610837438</v>
      </c>
      <c r="AD11" s="2">
        <v>0.131304463105263</v>
      </c>
      <c r="AE11" s="2">
        <v>0.15261916196319</v>
      </c>
    </row>
    <row r="12" spans="2:31">
      <c r="B12" s="2"/>
      <c r="C12" s="2"/>
      <c r="D12" s="2"/>
      <c r="E12" s="2"/>
      <c r="F12" s="2"/>
      <c r="G12" s="20" t="s">
        <v>11</v>
      </c>
      <c r="H12" s="20">
        <f>AVERAGE(H3:H11)</f>
        <v>0.140490444158918</v>
      </c>
      <c r="I12" s="20">
        <f t="shared" ref="I12:AE12" si="0">AVERAGE(I3:I11)</f>
        <v>0.133614404248217</v>
      </c>
      <c r="J12" s="20">
        <f t="shared" si="0"/>
        <v>0.140299170482441</v>
      </c>
      <c r="K12" s="20">
        <f t="shared" si="0"/>
        <v>0.109523017664539</v>
      </c>
      <c r="L12" s="20" t="s">
        <v>11</v>
      </c>
      <c r="M12" s="20">
        <f t="shared" si="0"/>
        <v>0.125002985231501</v>
      </c>
      <c r="N12" s="20">
        <f t="shared" si="0"/>
        <v>0.129350761941492</v>
      </c>
      <c r="O12" s="20">
        <f t="shared" si="0"/>
        <v>0.117284307634703</v>
      </c>
      <c r="P12" s="20">
        <f t="shared" si="0"/>
        <v>0.116258251002192</v>
      </c>
      <c r="Q12" s="20"/>
      <c r="R12" s="20"/>
      <c r="S12" s="20"/>
      <c r="T12" s="20"/>
      <c r="U12" s="20"/>
      <c r="V12" s="20" t="s">
        <v>11</v>
      </c>
      <c r="W12" s="20">
        <f t="shared" si="0"/>
        <v>0.431657733333333</v>
      </c>
      <c r="X12" s="20">
        <f t="shared" si="0"/>
        <v>0.426406098222222</v>
      </c>
      <c r="Y12" s="20">
        <f t="shared" si="0"/>
        <v>0.31473842</v>
      </c>
      <c r="Z12" s="20">
        <f t="shared" si="0"/>
        <v>0.152005401777778</v>
      </c>
      <c r="AA12" s="20" t="s">
        <v>11</v>
      </c>
      <c r="AB12" s="20">
        <f t="shared" si="0"/>
        <v>0.151473107651094</v>
      </c>
      <c r="AC12" s="20">
        <f t="shared" si="0"/>
        <v>0.155680667027327</v>
      </c>
      <c r="AD12" s="20">
        <f t="shared" si="0"/>
        <v>0.137651062385641</v>
      </c>
      <c r="AE12" s="20">
        <f t="shared" si="0"/>
        <v>0.15878371872608</v>
      </c>
    </row>
    <row r="13" spans="2:31">
      <c r="B13" s="2"/>
      <c r="C13" s="2"/>
      <c r="D13" s="2"/>
      <c r="E13" s="2"/>
      <c r="F13" s="2"/>
      <c r="G13" s="20" t="s">
        <v>12</v>
      </c>
      <c r="H13" s="20">
        <f>STDEV(H3:H11)</f>
        <v>0.00718958308984118</v>
      </c>
      <c r="I13" s="20">
        <f>STDEV(I3:I11)</f>
        <v>0.0141770217899399</v>
      </c>
      <c r="J13" s="20">
        <f>STDEV(J3:J11)</f>
        <v>0.0105546454295658</v>
      </c>
      <c r="K13" s="20">
        <f>STDEV(K3:K11)</f>
        <v>0.00722193677841516</v>
      </c>
      <c r="L13" s="20" t="s">
        <v>12</v>
      </c>
      <c r="M13" s="20">
        <f>STDEV(M3:M11)</f>
        <v>0.00733521902513524</v>
      </c>
      <c r="N13" s="20">
        <f>STDEV(N3:N11)</f>
        <v>0.00765647585722474</v>
      </c>
      <c r="O13" s="20">
        <f>STDEV(O3:O11)</f>
        <v>0.00569185907746275</v>
      </c>
      <c r="P13" s="20">
        <f>STDEV(P3:P11)</f>
        <v>0.00588543572904215</v>
      </c>
      <c r="Q13" s="20"/>
      <c r="R13" s="20"/>
      <c r="S13" s="20"/>
      <c r="T13" s="20"/>
      <c r="U13" s="20"/>
      <c r="V13" s="20" t="s">
        <v>12</v>
      </c>
      <c r="W13" s="20">
        <f>STDEV(W3:W11)</f>
        <v>0.0253535028449646</v>
      </c>
      <c r="X13" s="20">
        <f>STDEV(X3:X11)</f>
        <v>0.0235892349445561</v>
      </c>
      <c r="Y13" s="20">
        <f>STDEV(Y3:Y11)</f>
        <v>0.0227553986228098</v>
      </c>
      <c r="Z13" s="20">
        <f>STDEV(Z3:Z11)</f>
        <v>0.0134140786847697</v>
      </c>
      <c r="AA13" s="20" t="s">
        <v>12</v>
      </c>
      <c r="AB13" s="20">
        <f>STDEV(AB3:AB11)</f>
        <v>0.0136935477272967</v>
      </c>
      <c r="AC13" s="20">
        <f>STDEV(AC3:AC11)</f>
        <v>0.0173208378694517</v>
      </c>
      <c r="AD13" s="20">
        <f>STDEV(AD3:AD11)</f>
        <v>0.0218188209125756</v>
      </c>
      <c r="AE13" s="20">
        <f>STDEV(AE3:AE11)</f>
        <v>0.0102712429295199</v>
      </c>
    </row>
    <row r="14" spans="2:31">
      <c r="B14" s="2"/>
      <c r="C14" s="2"/>
      <c r="D14" s="2"/>
      <c r="E14" s="2"/>
      <c r="F14" s="2"/>
      <c r="G14" s="2"/>
      <c r="H14" s="2"/>
      <c r="I14" s="2"/>
      <c r="J14" s="2"/>
      <c r="K14" s="2" t="s">
        <v>13</v>
      </c>
      <c r="L14" s="2"/>
      <c r="M14" s="2"/>
      <c r="N14" s="2"/>
      <c r="O14" s="2" t="s">
        <v>14</v>
      </c>
      <c r="P14" s="2" t="s">
        <v>13</v>
      </c>
      <c r="Q14" s="2"/>
      <c r="R14" s="2"/>
      <c r="S14" s="2"/>
      <c r="T14" s="2"/>
      <c r="U14" s="2"/>
      <c r="V14" s="2"/>
      <c r="W14" s="2"/>
      <c r="X14" s="2"/>
      <c r="Y14" s="2" t="s">
        <v>13</v>
      </c>
      <c r="Z14" s="2" t="s">
        <v>13</v>
      </c>
      <c r="AA14" s="2"/>
      <c r="AB14" s="2"/>
      <c r="AC14" s="2"/>
      <c r="AD14" s="2"/>
      <c r="AE14" s="2"/>
    </row>
    <row r="15" spans="2:31">
      <c r="B15" s="2"/>
      <c r="C15" s="2"/>
      <c r="D15" s="2"/>
      <c r="E15" s="2"/>
      <c r="F15" s="2"/>
      <c r="G15" s="20" t="s">
        <v>15</v>
      </c>
      <c r="H15" s="2"/>
      <c r="I15" s="2" cm="1">
        <f t="array" ref="I15">TTEST(H3:H11,I3:I11,2,2)</f>
        <v>0.21278686409807</v>
      </c>
      <c r="J15" s="2" cm="1">
        <f t="array" ref="J15">TTEST(H3:H11,J3:J11,2,2)</f>
        <v>0.964717016532566</v>
      </c>
      <c r="K15" s="2" cm="1">
        <f t="array" ref="K15">TTEST(H3:H11,K3:K11,2,2)</f>
        <v>9.78945699709954e-8</v>
      </c>
      <c r="L15" s="20" t="s">
        <v>15</v>
      </c>
      <c r="M15" s="2"/>
      <c r="N15" s="2" cm="1">
        <f t="array" ref="N15">TTEST(M3:M11,N3:N11,2,2)</f>
        <v>0.236427063258871</v>
      </c>
      <c r="O15" s="2" cm="1">
        <f t="array" ref="O15">TTEST(M3:M11,O3:O11,2,2)</f>
        <v>0.0239596305359558</v>
      </c>
      <c r="P15" s="2" cm="1">
        <f t="array" ref="P15">TTEST(M3:M11,P3:P11,2,2)</f>
        <v>0.0131210822621434</v>
      </c>
      <c r="Q15" s="2"/>
      <c r="R15" s="2"/>
      <c r="S15" s="2"/>
      <c r="T15" s="2"/>
      <c r="U15" s="2"/>
      <c r="V15" s="20" t="s">
        <v>15</v>
      </c>
      <c r="W15" s="2"/>
      <c r="X15" s="2" cm="1">
        <f t="array" ref="X15">TTEST(W3:W11,X3:X11,2,2)</f>
        <v>0.655259782346359</v>
      </c>
      <c r="Y15" s="2" cm="1">
        <f t="array" ref="Y15">TTEST(W3:W11,Y3:Y11,2,2)</f>
        <v>1.82795430274408e-8</v>
      </c>
      <c r="Z15" s="2" cm="1">
        <f t="array" ref="Z15">TTEST(W3:W11,Z3:Z11,2,2)</f>
        <v>2.55569067495808e-15</v>
      </c>
      <c r="AA15" s="20" t="s">
        <v>15</v>
      </c>
      <c r="AB15" s="2"/>
      <c r="AC15" s="2" cm="1">
        <f t="array" ref="AC15">TTEST(AB3:AB11,AC3:AC11,2,2)</f>
        <v>0.575482597121513</v>
      </c>
      <c r="AD15" s="2" cm="1">
        <f t="array" ref="AD15">TTEST(AB3:AB11,AD3:AD11,2,2)</f>
        <v>0.127010202143204</v>
      </c>
      <c r="AE15" s="2" cm="1">
        <f t="array" ref="AE15">TTEST(AB3:AB11,AE3:AE11,2,2)</f>
        <v>0.218366263250312</v>
      </c>
    </row>
    <row r="16" spans="2:31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2:31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2:37">
      <c r="B18" s="10"/>
      <c r="C18" s="10"/>
      <c r="D18" s="10"/>
      <c r="E18" s="10"/>
      <c r="F18" s="10"/>
      <c r="G18" s="10"/>
      <c r="H18" s="10"/>
      <c r="I18" s="10"/>
      <c r="J18" s="10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6"/>
      <c r="AD18" s="16"/>
      <c r="AE18" s="16"/>
      <c r="AF18" s="14"/>
      <c r="AG18" s="14"/>
      <c r="AH18" s="14"/>
      <c r="AI18" s="14"/>
      <c r="AJ18" s="14"/>
      <c r="AK18" s="14"/>
    </row>
    <row r="19" spans="1:31">
      <c r="A19" s="1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3">
      <c r="A20" s="12"/>
      <c r="E20" s="28"/>
      <c r="F20" s="28"/>
      <c r="N20" s="28"/>
      <c r="O20" s="28"/>
      <c r="W20" s="28"/>
      <c r="X20" s="28"/>
      <c r="AF20" s="28"/>
      <c r="AG20" s="28"/>
    </row>
    <row r="21" spans="1:33">
      <c r="A21" s="12"/>
      <c r="E21" s="28"/>
      <c r="F21" s="28"/>
      <c r="N21" s="28"/>
      <c r="O21" s="28"/>
      <c r="W21" s="28"/>
      <c r="X21" s="28"/>
      <c r="AF21" s="28"/>
      <c r="AG21" s="28"/>
    </row>
    <row r="22" spans="1:1">
      <c r="A22" s="12"/>
    </row>
    <row r="23" spans="1:33">
      <c r="A23" s="12"/>
      <c r="E23" s="28"/>
      <c r="F23" s="28"/>
      <c r="N23" s="28"/>
      <c r="O23" s="28"/>
      <c r="W23" s="28"/>
      <c r="X23" s="28"/>
      <c r="AF23" s="28"/>
      <c r="AG23" s="28"/>
    </row>
    <row r="24" spans="1:33">
      <c r="A24" s="12"/>
      <c r="B24" s="32"/>
      <c r="E24" s="28"/>
      <c r="F24" s="28"/>
      <c r="N24" s="28"/>
      <c r="O24" s="28"/>
      <c r="W24" s="28"/>
      <c r="X24" s="28"/>
      <c r="AF24" s="28"/>
      <c r="AG24" s="28"/>
    </row>
    <row r="27" spans="28:29">
      <c r="AB27" s="28"/>
      <c r="AC27" s="28"/>
    </row>
    <row r="29" spans="28:29">
      <c r="AB29" s="28"/>
      <c r="AC29" s="28"/>
    </row>
    <row r="31" spans="4:12">
      <c r="D31" s="14"/>
      <c r="E31" s="14"/>
      <c r="F31" s="14"/>
      <c r="G31" s="14"/>
      <c r="H31" s="14"/>
      <c r="K31" s="14"/>
      <c r="L31" s="32"/>
    </row>
    <row r="35" spans="4:9">
      <c r="D35" s="14"/>
      <c r="E35" s="14"/>
      <c r="F35" s="14"/>
      <c r="G35" s="14"/>
      <c r="I35" s="14"/>
    </row>
    <row r="36" spans="4:9">
      <c r="D36" s="14"/>
      <c r="E36" s="14"/>
      <c r="F36" s="14"/>
      <c r="G36" s="14"/>
      <c r="I36" s="14"/>
    </row>
    <row r="37" spans="4:9">
      <c r="D37" s="14"/>
      <c r="E37" s="14"/>
      <c r="F37" s="14"/>
      <c r="G37" s="14"/>
      <c r="I37" s="14"/>
    </row>
    <row r="38" spans="4:9">
      <c r="D38" s="14"/>
      <c r="I38" s="14"/>
    </row>
    <row r="39" spans="4:9">
      <c r="D39" s="14"/>
      <c r="I39" s="14"/>
    </row>
    <row r="40" spans="4:9">
      <c r="D40" s="14"/>
      <c r="I40" s="14"/>
    </row>
    <row r="41" spans="4:9">
      <c r="D41" s="14"/>
      <c r="I41" s="14"/>
    </row>
    <row r="42" spans="4:9">
      <c r="D42" s="14"/>
      <c r="I42" s="14"/>
    </row>
    <row r="43" spans="4:4">
      <c r="D43" s="14"/>
    </row>
    <row r="44" spans="4:4">
      <c r="D44" s="14"/>
    </row>
    <row r="45" spans="4:4">
      <c r="D45" s="14"/>
    </row>
    <row r="46" spans="4:4">
      <c r="D46" s="14"/>
    </row>
  </sheetData>
  <mergeCells count="3">
    <mergeCell ref="B1:AE1"/>
    <mergeCell ref="K18:S18"/>
    <mergeCell ref="T18:AB18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43"/>
  <sheetViews>
    <sheetView topLeftCell="H1" workbookViewId="0">
      <selection activeCell="B1" sqref="B1:AE1"/>
    </sheetView>
  </sheetViews>
  <sheetFormatPr defaultColWidth="9.07079646017699" defaultRowHeight="13.85"/>
  <cols>
    <col min="1" max="2" width="9.07079646017699" style="1"/>
    <col min="3" max="6" width="12.7964601769912" style="1"/>
    <col min="7" max="7" width="12.8672566371681" style="1" customWidth="1"/>
    <col min="8" max="11" width="12.7964601769912" style="1"/>
    <col min="12" max="13" width="9.07079646017699" style="1"/>
    <col min="14" max="16" width="12.7964601769912" style="1"/>
    <col min="17" max="18" width="9.07079646017699" style="1"/>
    <col min="19" max="21" width="12.7964601769912" style="1"/>
    <col min="22" max="23" width="9.07079646017699" style="1"/>
    <col min="24" max="25" width="12.7964601769912" style="1"/>
    <col min="26" max="27" width="12.8672566371681" style="1"/>
    <col min="28" max="28" width="9.07079646017699" style="1"/>
    <col min="29" max="31" width="12.8672566371681" style="1"/>
    <col min="32" max="33" width="9.07079646017699" style="1"/>
    <col min="34" max="34" width="12.8672566371681" style="1"/>
    <col min="35" max="16384" width="9.07079646017699" style="1"/>
  </cols>
  <sheetData>
    <row r="1" ht="15" spans="2:2">
      <c r="B1" s="2" t="s">
        <v>18</v>
      </c>
    </row>
    <row r="2" spans="2:31">
      <c r="B2" s="3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5" t="s">
        <v>6</v>
      </c>
      <c r="H2" s="31" t="s">
        <v>2</v>
      </c>
      <c r="I2" s="31" t="s">
        <v>3</v>
      </c>
      <c r="J2" s="31" t="s">
        <v>4</v>
      </c>
      <c r="K2" s="31" t="s">
        <v>5</v>
      </c>
      <c r="L2" s="15" t="s">
        <v>7</v>
      </c>
      <c r="M2" s="31" t="s">
        <v>2</v>
      </c>
      <c r="N2" s="31" t="s">
        <v>3</v>
      </c>
      <c r="O2" s="31" t="s">
        <v>4</v>
      </c>
      <c r="P2" s="31" t="s">
        <v>5</v>
      </c>
      <c r="Q2" s="15" t="s">
        <v>8</v>
      </c>
      <c r="R2" s="31" t="s">
        <v>2</v>
      </c>
      <c r="S2" s="31" t="s">
        <v>3</v>
      </c>
      <c r="T2" s="31" t="s">
        <v>4</v>
      </c>
      <c r="U2" s="31" t="s">
        <v>5</v>
      </c>
      <c r="V2" s="15" t="s">
        <v>9</v>
      </c>
      <c r="W2" s="31" t="s">
        <v>2</v>
      </c>
      <c r="X2" s="31" t="s">
        <v>3</v>
      </c>
      <c r="Y2" s="31" t="s">
        <v>4</v>
      </c>
      <c r="Z2" s="31" t="s">
        <v>5</v>
      </c>
      <c r="AA2" s="15" t="s">
        <v>10</v>
      </c>
      <c r="AB2" s="31" t="s">
        <v>2</v>
      </c>
      <c r="AC2" s="31" t="s">
        <v>3</v>
      </c>
      <c r="AD2" s="31" t="s">
        <v>4</v>
      </c>
      <c r="AE2" s="31" t="s">
        <v>5</v>
      </c>
    </row>
    <row r="3" spans="2:31">
      <c r="B3" s="2"/>
      <c r="C3" s="2">
        <v>0.82366098952034</v>
      </c>
      <c r="D3" s="2">
        <v>0.8270517291369</v>
      </c>
      <c r="E3" s="2">
        <v>0.778660153683363</v>
      </c>
      <c r="F3" s="2">
        <v>0.49231824112556</v>
      </c>
      <c r="G3" s="2"/>
      <c r="H3" s="2">
        <v>0.666281103053184</v>
      </c>
      <c r="I3" s="2">
        <v>0.654593313027828</v>
      </c>
      <c r="J3" s="2">
        <v>0.607055546747763</v>
      </c>
      <c r="K3" s="2">
        <v>0.463752604965599</v>
      </c>
      <c r="L3" s="2"/>
      <c r="M3" s="2">
        <v>0.498021115925342</v>
      </c>
      <c r="N3" s="2">
        <v>0.384148826787351</v>
      </c>
      <c r="O3" s="2">
        <v>0.420304907256576</v>
      </c>
      <c r="P3" s="2">
        <v>0.315795190466578</v>
      </c>
      <c r="Q3" s="2"/>
      <c r="R3" s="2">
        <v>0.224145244552286</v>
      </c>
      <c r="S3" s="2">
        <v>0.212430319809279</v>
      </c>
      <c r="T3" s="2">
        <v>0.227812035140625</v>
      </c>
      <c r="U3" s="2">
        <v>0.137567051536201</v>
      </c>
      <c r="V3" s="2"/>
      <c r="W3" s="2">
        <v>0.590010941542066</v>
      </c>
      <c r="X3" s="2">
        <v>0.71312021158246</v>
      </c>
      <c r="Y3" s="2">
        <v>0.562554848634113</v>
      </c>
      <c r="Z3" s="2">
        <v>0.349952326323341</v>
      </c>
      <c r="AA3" s="2"/>
      <c r="AB3" s="2">
        <v>0.368753247406566</v>
      </c>
      <c r="AC3" s="2">
        <v>0.241444289139499</v>
      </c>
      <c r="AD3" s="2">
        <v>0.221453728885352</v>
      </c>
      <c r="AE3" s="2">
        <v>0.249644565271282</v>
      </c>
    </row>
    <row r="4" spans="2:31">
      <c r="B4" s="2"/>
      <c r="C4" s="2">
        <v>0.824561014095566</v>
      </c>
      <c r="D4" s="2">
        <v>0.799329811434412</v>
      </c>
      <c r="E4" s="2">
        <v>0.712636556510482</v>
      </c>
      <c r="F4" s="2">
        <v>0.557836017593222</v>
      </c>
      <c r="G4" s="2"/>
      <c r="H4" s="2">
        <v>0.689695273283697</v>
      </c>
      <c r="I4" s="2">
        <v>0.618386274222503</v>
      </c>
      <c r="J4" s="2">
        <v>0.582109642244683</v>
      </c>
      <c r="K4" s="2">
        <v>0.363089989607025</v>
      </c>
      <c r="L4" s="2"/>
      <c r="M4" s="2">
        <v>0.524272989669573</v>
      </c>
      <c r="N4" s="2">
        <v>0.403446444898293</v>
      </c>
      <c r="O4" s="2">
        <v>0.462543177569149</v>
      </c>
      <c r="P4" s="2">
        <v>0.345150394103679</v>
      </c>
      <c r="Q4" s="2"/>
      <c r="R4" s="2">
        <v>0.199236683160242</v>
      </c>
      <c r="S4" s="2">
        <v>0.217500537741389</v>
      </c>
      <c r="T4" s="2">
        <v>0.240554791675907</v>
      </c>
      <c r="U4" s="2">
        <v>0.133938761645963</v>
      </c>
      <c r="V4" s="2"/>
      <c r="W4" s="2">
        <v>0.597348785057143</v>
      </c>
      <c r="X4" s="2">
        <v>0.568135240986942</v>
      </c>
      <c r="Y4" s="2">
        <v>0.607391816349452</v>
      </c>
      <c r="Z4" s="2">
        <v>0.260681698827141</v>
      </c>
      <c r="AA4" s="2"/>
      <c r="AB4" s="2">
        <v>0.376615849284408</v>
      </c>
      <c r="AC4" s="2">
        <v>0.284596305631539</v>
      </c>
      <c r="AD4" s="2">
        <v>0.286389411896873</v>
      </c>
      <c r="AE4" s="2">
        <v>0.256353278851504</v>
      </c>
    </row>
    <row r="5" spans="2:31">
      <c r="B5" s="2"/>
      <c r="C5" s="2">
        <v>0.788570074577002</v>
      </c>
      <c r="D5" s="2">
        <v>0.769219803956806</v>
      </c>
      <c r="E5" s="2">
        <v>0.783684544015356</v>
      </c>
      <c r="F5" s="2">
        <v>0.586750181929227</v>
      </c>
      <c r="G5" s="2"/>
      <c r="H5" s="2">
        <v>0.56550259795418</v>
      </c>
      <c r="I5" s="2">
        <v>0.58694555241138</v>
      </c>
      <c r="J5" s="2">
        <v>0.622010550724783</v>
      </c>
      <c r="K5" s="2">
        <v>0.357559869634778</v>
      </c>
      <c r="L5" s="2"/>
      <c r="M5" s="2">
        <v>0.466063943979713</v>
      </c>
      <c r="N5" s="2">
        <v>0.386006246572518</v>
      </c>
      <c r="O5" s="2">
        <v>0.505738788969503</v>
      </c>
      <c r="P5" s="2">
        <v>0.309120479323394</v>
      </c>
      <c r="Q5" s="2"/>
      <c r="R5" s="2">
        <v>0.224145244552286</v>
      </c>
      <c r="S5" s="2">
        <v>0.222636195244542</v>
      </c>
      <c r="T5" s="2">
        <v>0.20357297291304</v>
      </c>
      <c r="U5" s="2">
        <v>0.143161119724343</v>
      </c>
      <c r="V5" s="2"/>
      <c r="W5" s="2">
        <v>0.630754767112859</v>
      </c>
      <c r="X5" s="2">
        <v>0.641774003317545</v>
      </c>
      <c r="Y5" s="2">
        <v>0.62327964182689</v>
      </c>
      <c r="Z5" s="2">
        <v>0.311515287041288</v>
      </c>
      <c r="AA5" s="2"/>
      <c r="AB5" s="2">
        <v>0.380387456729972</v>
      </c>
      <c r="AC5" s="2">
        <v>0.28011390471529</v>
      </c>
      <c r="AD5" s="2">
        <v>0.243737142164375</v>
      </c>
      <c r="AE5" s="2">
        <v>0.212528835222361</v>
      </c>
    </row>
    <row r="6" spans="2:32">
      <c r="B6" s="2"/>
      <c r="C6" s="26">
        <v>0.840134209310747</v>
      </c>
      <c r="D6" s="26">
        <v>0.843592763719638</v>
      </c>
      <c r="E6" s="26">
        <v>0.79423335675703</v>
      </c>
      <c r="F6" s="26">
        <v>0.502164605948071</v>
      </c>
      <c r="G6" s="26"/>
      <c r="H6" s="26">
        <v>0.639629858931057</v>
      </c>
      <c r="I6" s="26">
        <v>0.630809580506715</v>
      </c>
      <c r="J6" s="26">
        <v>0.582773324877852</v>
      </c>
      <c r="K6" s="26">
        <v>0.445202500766975</v>
      </c>
      <c r="L6" s="26"/>
      <c r="M6" s="26">
        <v>0.522517778575478</v>
      </c>
      <c r="N6" s="26">
        <v>0.391343051551344</v>
      </c>
      <c r="O6" s="26">
        <v>0.462335397982234</v>
      </c>
      <c r="P6" s="26">
        <v>0.315302888909862</v>
      </c>
      <c r="Q6" s="26"/>
      <c r="R6" s="26">
        <v>0.246559769007515</v>
      </c>
      <c r="S6" s="26">
        <v>0.230673351790207</v>
      </c>
      <c r="T6" s="26">
        <v>0.247593238654687</v>
      </c>
      <c r="U6" s="26">
        <v>0.138323756689821</v>
      </c>
      <c r="V6" s="26"/>
      <c r="W6" s="26">
        <v>0.67969260465646</v>
      </c>
      <c r="X6" s="26">
        <v>0.573816593396812</v>
      </c>
      <c r="Y6" s="26">
        <v>0.584225607753664</v>
      </c>
      <c r="Z6" s="26">
        <v>0.263288515815413</v>
      </c>
      <c r="AA6" s="26"/>
      <c r="AB6" s="2">
        <v>0.3396853066378</v>
      </c>
      <c r="AC6" s="2">
        <v>0.260541194724323</v>
      </c>
      <c r="AD6" s="2">
        <v>0.262035380568072</v>
      </c>
      <c r="AE6" s="2">
        <v>0.271230242913853</v>
      </c>
      <c r="AF6" s="28"/>
    </row>
    <row r="7" spans="2:32">
      <c r="B7" s="2"/>
      <c r="C7" s="26">
        <v>0.808069793813655</v>
      </c>
      <c r="D7" s="26">
        <v>0.783343215205724</v>
      </c>
      <c r="E7" s="26">
        <v>0.698383825380272</v>
      </c>
      <c r="F7" s="26">
        <v>0.546679297241357</v>
      </c>
      <c r="G7" s="26"/>
      <c r="H7" s="26">
        <v>0.731076989680718</v>
      </c>
      <c r="I7" s="26">
        <v>0.651889450675854</v>
      </c>
      <c r="J7" s="26">
        <v>0.617036220779364</v>
      </c>
      <c r="K7" s="26">
        <v>0.384875388983447</v>
      </c>
      <c r="L7" s="26"/>
      <c r="M7" s="26">
        <v>0.527902382880863</v>
      </c>
      <c r="N7" s="26">
        <v>0.407197756394592</v>
      </c>
      <c r="O7" s="26">
        <v>0.49523201691971</v>
      </c>
      <c r="P7" s="26">
        <v>0.334742901894573</v>
      </c>
      <c r="Q7" s="26"/>
      <c r="R7" s="26">
        <v>0.219160351476267</v>
      </c>
      <c r="S7" s="26">
        <v>0.236250591515528</v>
      </c>
      <c r="T7" s="26">
        <v>0.237610270843498</v>
      </c>
      <c r="U7" s="26">
        <v>0.144332637810559</v>
      </c>
      <c r="V7" s="26"/>
      <c r="W7" s="26">
        <v>0.659301826516766</v>
      </c>
      <c r="X7" s="26">
        <v>0.688653904393275</v>
      </c>
      <c r="Y7" s="26">
        <v>0.646543185626498</v>
      </c>
      <c r="Z7" s="26">
        <v>0.38701927672751</v>
      </c>
      <c r="AA7" s="26"/>
      <c r="AB7" s="2">
        <v>0.383391331297271</v>
      </c>
      <c r="AC7" s="2">
        <v>0.240602504376245</v>
      </c>
      <c r="AD7" s="2">
        <v>0.249324513586019</v>
      </c>
      <c r="AE7" s="2">
        <v>0.214584123574585</v>
      </c>
      <c r="AF7" s="28"/>
    </row>
    <row r="8" spans="2:31">
      <c r="B8" s="2"/>
      <c r="C8" s="2">
        <v>0.741280351671914</v>
      </c>
      <c r="D8" s="2">
        <v>0.718597500479536</v>
      </c>
      <c r="E8" s="2">
        <v>0.640660264302923</v>
      </c>
      <c r="F8" s="2">
        <v>0.501494579816306</v>
      </c>
      <c r="G8" s="2"/>
      <c r="H8" s="26">
        <v>0.605087779810973</v>
      </c>
      <c r="I8" s="26">
        <v>0.623831741080176</v>
      </c>
      <c r="J8" s="26">
        <v>0.665551289275518</v>
      </c>
      <c r="K8" s="26">
        <v>0.382589060509212</v>
      </c>
      <c r="L8" s="2"/>
      <c r="M8" s="2">
        <v>0.555729369049747</v>
      </c>
      <c r="N8" s="2">
        <v>0.427653231592191</v>
      </c>
      <c r="O8" s="2">
        <v>0.474295768223297</v>
      </c>
      <c r="P8" s="2">
        <v>0.3658594177499</v>
      </c>
      <c r="Q8" s="2"/>
      <c r="R8" s="2">
        <v>0.246559769007515</v>
      </c>
      <c r="S8" s="2">
        <v>0.219899814768996</v>
      </c>
      <c r="T8" s="2">
        <v>0.220930270204344</v>
      </c>
      <c r="U8" s="2">
        <v>0.153477231696778</v>
      </c>
      <c r="V8" s="2"/>
      <c r="W8" s="2">
        <v>0.652504900470202</v>
      </c>
      <c r="X8" s="2">
        <v>0.57088215784555</v>
      </c>
      <c r="Y8" s="2">
        <v>0.627446890057703</v>
      </c>
      <c r="Z8" s="2">
        <v>0.363677176599882</v>
      </c>
      <c r="AA8" s="2"/>
      <c r="AB8" s="2">
        <v>0.34935564353447</v>
      </c>
      <c r="AC8" s="2">
        <v>0.266082851759514</v>
      </c>
      <c r="AD8" s="2">
        <v>0.273811612824563</v>
      </c>
      <c r="AE8" s="2">
        <v>0.273326674841759</v>
      </c>
    </row>
    <row r="9" spans="2:31">
      <c r="B9" s="2"/>
      <c r="C9" s="2">
        <v>0.867434967735448</v>
      </c>
      <c r="D9" s="2">
        <v>0.846149476550526</v>
      </c>
      <c r="E9" s="2">
        <v>0.862060835262332</v>
      </c>
      <c r="F9" s="2">
        <v>0.645431067623969</v>
      </c>
      <c r="G9" s="2"/>
      <c r="H9" s="26">
        <v>0.622056816267784</v>
      </c>
      <c r="I9" s="26">
        <v>0.639643796271384</v>
      </c>
      <c r="J9" s="26">
        <v>0.624215959871116</v>
      </c>
      <c r="K9" s="26">
        <v>0.393318359517343</v>
      </c>
      <c r="L9" s="2"/>
      <c r="M9" s="2">
        <v>0.494027780618495</v>
      </c>
      <c r="N9" s="2">
        <v>0.409166621366869</v>
      </c>
      <c r="O9" s="2">
        <v>0.476736826853854</v>
      </c>
      <c r="P9" s="2">
        <v>0.327667708082798</v>
      </c>
      <c r="Q9" s="2"/>
      <c r="R9" s="2">
        <v>0.241628573627365</v>
      </c>
      <c r="S9" s="2">
        <v>0.226659884754403</v>
      </c>
      <c r="T9" s="2">
        <v>0.243241373881594</v>
      </c>
      <c r="U9" s="2">
        <v>0.145957281556025</v>
      </c>
      <c r="V9" s="2"/>
      <c r="W9" s="2">
        <v>0.603322272907714</v>
      </c>
      <c r="X9" s="2">
        <v>0.621514483742994</v>
      </c>
      <c r="Y9" s="2">
        <v>0.621081458201438</v>
      </c>
      <c r="Z9" s="2">
        <v>0.403145079924489</v>
      </c>
      <c r="AA9" s="2"/>
      <c r="AB9" s="2">
        <v>0.379582007777252</v>
      </c>
      <c r="AC9" s="2">
        <v>0.287552268687855</v>
      </c>
      <c r="AD9" s="2">
        <v>0.292403306015841</v>
      </c>
      <c r="AE9" s="2">
        <v>0.258846811640019</v>
      </c>
    </row>
    <row r="10" spans="2:31">
      <c r="B10" s="2"/>
      <c r="C10" s="2">
        <v>0.850086268380739</v>
      </c>
      <c r="D10" s="2">
        <v>0.829226487019516</v>
      </c>
      <c r="E10" s="2">
        <v>0.844819618557085</v>
      </c>
      <c r="F10" s="2">
        <v>0.63252244627149</v>
      </c>
      <c r="G10" s="2"/>
      <c r="H10" s="2">
        <v>0.72303514279423</v>
      </c>
      <c r="I10" s="2">
        <v>0.645378666718419</v>
      </c>
      <c r="J10" s="2">
        <v>0.610248822350791</v>
      </c>
      <c r="K10" s="2">
        <v>0.380641759704629</v>
      </c>
      <c r="L10" s="2"/>
      <c r="M10" s="2">
        <v>0.488593475031692</v>
      </c>
      <c r="N10" s="2">
        <v>0.404665788531834</v>
      </c>
      <c r="O10" s="2">
        <v>0.44352202028289</v>
      </c>
      <c r="P10" s="2">
        <v>0.324063363293887</v>
      </c>
      <c r="Q10" s="2"/>
      <c r="R10" s="2">
        <v>0.225735162020555</v>
      </c>
      <c r="S10" s="2">
        <v>0.242438109260994</v>
      </c>
      <c r="T10" s="2">
        <v>0.223238578968803</v>
      </c>
      <c r="U10" s="2">
        <v>0.137762616944876</v>
      </c>
      <c r="V10" s="2"/>
      <c r="W10" s="2">
        <v>0.652504900470202</v>
      </c>
      <c r="X10" s="2">
        <v>0.66869049230704</v>
      </c>
      <c r="Y10" s="2">
        <v>0.613365734512946</v>
      </c>
      <c r="Z10" s="2">
        <v>0.391050727526754</v>
      </c>
      <c r="AA10" s="2"/>
      <c r="AB10" s="2">
        <v>0.362978182458435</v>
      </c>
      <c r="AC10" s="2">
        <v>0.266395403356709</v>
      </c>
      <c r="AD10" s="2">
        <v>0.210724654307645</v>
      </c>
      <c r="AE10" s="2">
        <v>0.244791673965856</v>
      </c>
    </row>
    <row r="11" spans="2:31">
      <c r="B11" s="2"/>
      <c r="C11" s="2">
        <v>0.772798673085462</v>
      </c>
      <c r="D11" s="2">
        <v>0.75383540787767</v>
      </c>
      <c r="E11" s="2">
        <v>0.768010853135049</v>
      </c>
      <c r="F11" s="2">
        <v>0.575015178290643</v>
      </c>
      <c r="G11" s="2"/>
      <c r="H11" s="2">
        <v>0.611072097953303</v>
      </c>
      <c r="I11" s="2">
        <v>0.629408036999459</v>
      </c>
      <c r="J11" s="2">
        <v>0.672133591526453</v>
      </c>
      <c r="K11" s="2">
        <v>0.386372866317648</v>
      </c>
      <c r="L11" s="2"/>
      <c r="M11" s="2">
        <v>0.461403304539916</v>
      </c>
      <c r="N11" s="2">
        <v>0.382146184106793</v>
      </c>
      <c r="O11" s="2">
        <v>0.500681401079808</v>
      </c>
      <c r="P11" s="2">
        <v>0.30602927453016</v>
      </c>
      <c r="Q11" s="2"/>
      <c r="R11" s="2">
        <v>0.25395656207774</v>
      </c>
      <c r="S11" s="2">
        <v>0.225596809212066</v>
      </c>
      <c r="T11" s="2">
        <v>0.226658178310474</v>
      </c>
      <c r="U11" s="2">
        <v>0.146881548647681</v>
      </c>
      <c r="V11" s="2"/>
      <c r="W11" s="2">
        <v>0.613150698660593</v>
      </c>
      <c r="X11" s="2">
        <v>0.688653904393275</v>
      </c>
      <c r="Y11" s="2">
        <v>0.621081458201438</v>
      </c>
      <c r="Z11" s="2">
        <v>0.38701927672751</v>
      </c>
      <c r="AA11" s="2"/>
      <c r="AB11" s="2">
        <v>0.351640779880632</v>
      </c>
      <c r="AC11" s="2">
        <v>0.243968732030894</v>
      </c>
      <c r="AD11" s="2">
        <v>0.226818266174206</v>
      </c>
      <c r="AE11" s="2">
        <v>0.252071010923995</v>
      </c>
    </row>
    <row r="12" spans="2:31">
      <c r="B12" s="20" t="s">
        <v>11</v>
      </c>
      <c r="C12" s="20">
        <f>AVERAGE(C3:C11)</f>
        <v>0.812955149132319</v>
      </c>
      <c r="D12" s="20">
        <f t="shared" ref="D12:AE12" si="0">AVERAGE(D3:D11)</f>
        <v>0.796705132820081</v>
      </c>
      <c r="E12" s="20">
        <f t="shared" si="0"/>
        <v>0.764794445289321</v>
      </c>
      <c r="F12" s="20">
        <f t="shared" si="0"/>
        <v>0.560023512871094</v>
      </c>
      <c r="G12" s="20" t="s">
        <v>11</v>
      </c>
      <c r="H12" s="20">
        <f t="shared" si="0"/>
        <v>0.650381962192125</v>
      </c>
      <c r="I12" s="20">
        <f t="shared" si="0"/>
        <v>0.631209601323746</v>
      </c>
      <c r="J12" s="20">
        <f t="shared" si="0"/>
        <v>0.620348327599814</v>
      </c>
      <c r="K12" s="20">
        <f t="shared" si="0"/>
        <v>0.395266933334073</v>
      </c>
      <c r="L12" s="20" t="s">
        <v>11</v>
      </c>
      <c r="M12" s="20">
        <f t="shared" si="0"/>
        <v>0.50428134891898</v>
      </c>
      <c r="N12" s="20">
        <f t="shared" si="0"/>
        <v>0.399530461311309</v>
      </c>
      <c r="O12" s="20">
        <f t="shared" si="0"/>
        <v>0.471265589459669</v>
      </c>
      <c r="P12" s="20">
        <f t="shared" si="0"/>
        <v>0.327081290928315</v>
      </c>
      <c r="Q12" s="20" t="s">
        <v>11</v>
      </c>
      <c r="R12" s="20">
        <f t="shared" si="0"/>
        <v>0.231236373275752</v>
      </c>
      <c r="S12" s="20">
        <f t="shared" si="0"/>
        <v>0.226009512677489</v>
      </c>
      <c r="T12" s="20">
        <f t="shared" si="0"/>
        <v>0.23013463451033</v>
      </c>
      <c r="U12" s="20">
        <f t="shared" si="0"/>
        <v>0.142378000694694</v>
      </c>
      <c r="V12" s="20" t="s">
        <v>11</v>
      </c>
      <c r="W12" s="20">
        <f t="shared" si="0"/>
        <v>0.630954633043778</v>
      </c>
      <c r="X12" s="20">
        <f t="shared" si="0"/>
        <v>0.637248999107321</v>
      </c>
      <c r="Y12" s="20">
        <f t="shared" si="0"/>
        <v>0.611885626796016</v>
      </c>
      <c r="Z12" s="20">
        <f t="shared" si="0"/>
        <v>0.346372151723703</v>
      </c>
      <c r="AA12" s="20" t="s">
        <v>11</v>
      </c>
      <c r="AB12" s="20">
        <f>AVERAGE(AB3:AB11)</f>
        <v>0.365821089445201</v>
      </c>
      <c r="AC12" s="20">
        <f t="shared" si="0"/>
        <v>0.263477494935763</v>
      </c>
      <c r="AD12" s="20">
        <f t="shared" si="0"/>
        <v>0.251855335158105</v>
      </c>
      <c r="AE12" s="20">
        <f t="shared" si="0"/>
        <v>0.248153024133913</v>
      </c>
    </row>
    <row r="13" spans="2:31">
      <c r="B13" s="20" t="s">
        <v>12</v>
      </c>
      <c r="C13" s="20">
        <f>STDEV(C3:C11)</f>
        <v>0.0398483073683212</v>
      </c>
      <c r="D13" s="20">
        <f>STDEV(D3:D11)</f>
        <v>0.0440187972272302</v>
      </c>
      <c r="E13" s="20">
        <f>STDEV(E3:E11)</f>
        <v>0.070561124344104</v>
      </c>
      <c r="F13" s="20">
        <f>STDEV(F3:F11)</f>
        <v>0.0559349586432919</v>
      </c>
      <c r="G13" s="20" t="s">
        <v>12</v>
      </c>
      <c r="H13" s="20">
        <f>STDEV(H3:H11)</f>
        <v>0.0562447194140822</v>
      </c>
      <c r="I13" s="20">
        <f>STDEV(I3:I11)</f>
        <v>0.0207000435306391</v>
      </c>
      <c r="J13" s="20">
        <f>STDEV(J3:J11)</f>
        <v>0.0314374156802049</v>
      </c>
      <c r="K13" s="20">
        <f>STDEV(K3:K11)</f>
        <v>0.0357185809473884</v>
      </c>
      <c r="L13" s="20" t="s">
        <v>12</v>
      </c>
      <c r="M13" s="20">
        <f>STDEV(M3:M11)</f>
        <v>0.0308759967137036</v>
      </c>
      <c r="N13" s="20">
        <f>STDEV(N3:N11)</f>
        <v>0.0148870142797663</v>
      </c>
      <c r="O13" s="20">
        <f>STDEV(O3:O11)</f>
        <v>0.0278157398678331</v>
      </c>
      <c r="P13" s="20">
        <f>STDEV(P3:P11)</f>
        <v>0.0191385495463778</v>
      </c>
      <c r="Q13" s="20" t="s">
        <v>12</v>
      </c>
      <c r="R13" s="20">
        <f>STDEV(R3:R11)</f>
        <v>0.0173005047948774</v>
      </c>
      <c r="S13" s="20">
        <f>STDEV(S3:S11)</f>
        <v>0.00937168606215213</v>
      </c>
      <c r="T13" s="20">
        <f>STDEV(T3:T11)</f>
        <v>0.0136763128995741</v>
      </c>
      <c r="U13" s="20">
        <f>STDEV(U3:U11)</f>
        <v>0.00605004809167296</v>
      </c>
      <c r="V13" s="20" t="s">
        <v>12</v>
      </c>
      <c r="W13" s="20">
        <f>STDEV(W3:W11)</f>
        <v>0.0316110889410323</v>
      </c>
      <c r="X13" s="20">
        <f>STDEV(X3:X11)</f>
        <v>0.056461188952738</v>
      </c>
      <c r="Y13" s="20">
        <f>STDEV(Y3:Y11)</f>
        <v>0.0249079226503613</v>
      </c>
      <c r="Z13" s="20">
        <f>STDEV(Z3:Z11)</f>
        <v>0.0551098277072785</v>
      </c>
      <c r="AA13" s="20" t="s">
        <v>12</v>
      </c>
      <c r="AB13" s="20">
        <f>STDEV(AB3:AB11)</f>
        <v>0.0158063795258839</v>
      </c>
      <c r="AC13" s="20">
        <f>STDEV(AC3:AC11)</f>
        <v>0.018424210092537</v>
      </c>
      <c r="AD13" s="20">
        <f>STDEV(AD3:AD11)</f>
        <v>0.0290206981312438</v>
      </c>
      <c r="AE13" s="20">
        <f>STDEV(AE3:AE11)</f>
        <v>0.0217160651822821</v>
      </c>
    </row>
    <row r="14" spans="2:31">
      <c r="B14" s="2"/>
      <c r="C14" s="2"/>
      <c r="D14" s="2"/>
      <c r="E14" s="2"/>
      <c r="F14" s="2" t="s">
        <v>13</v>
      </c>
      <c r="G14" s="2"/>
      <c r="H14" s="2"/>
      <c r="I14" s="2"/>
      <c r="J14" s="2"/>
      <c r="K14" s="2" t="s">
        <v>13</v>
      </c>
      <c r="L14" s="2"/>
      <c r="M14" s="2"/>
      <c r="N14" s="2" t="s">
        <v>13</v>
      </c>
      <c r="O14" s="2" t="s">
        <v>14</v>
      </c>
      <c r="P14" s="2" t="s">
        <v>13</v>
      </c>
      <c r="Q14" s="30"/>
      <c r="R14" s="2"/>
      <c r="S14" s="2"/>
      <c r="T14" s="2"/>
      <c r="U14" s="2" t="s">
        <v>13</v>
      </c>
      <c r="V14" s="2"/>
      <c r="W14" s="2"/>
      <c r="X14" s="2"/>
      <c r="Y14" s="2"/>
      <c r="Z14" s="2" t="s">
        <v>13</v>
      </c>
      <c r="AA14" s="2"/>
      <c r="AB14" s="2"/>
      <c r="AC14" s="2" t="s">
        <v>13</v>
      </c>
      <c r="AD14" s="2" t="s">
        <v>13</v>
      </c>
      <c r="AE14" s="2" t="s">
        <v>13</v>
      </c>
    </row>
    <row r="15" spans="2:31">
      <c r="B15" s="20" t="s">
        <v>15</v>
      </c>
      <c r="C15" s="2"/>
      <c r="D15" s="2" cm="1">
        <f t="array" ref="D15">TTEST(C3:C11,D3:D11,2,2)</f>
        <v>0.42369086280005</v>
      </c>
      <c r="E15" s="2" cm="1">
        <f t="array" ref="E15">TTEST(C3:C11,E3:E11,2,2)</f>
        <v>0.093575396723721</v>
      </c>
      <c r="F15" s="2" cm="1">
        <f t="array" ref="F15">TTEST(C3:C11,F3:F11,2,2)</f>
        <v>6.74253934279429e-9</v>
      </c>
      <c r="G15" s="20" t="s">
        <v>15</v>
      </c>
      <c r="H15" s="2"/>
      <c r="I15" s="2" cm="1">
        <f t="array" ref="I15">TTEST(H3:H11,I3:I11,2,2)</f>
        <v>0.351490214734174</v>
      </c>
      <c r="J15" s="2" cm="1">
        <f t="array" ref="J15">TTEST(H3:H11,J3:J11,2,2)</f>
        <v>0.181094510914845</v>
      </c>
      <c r="K15" s="2" cm="1">
        <f t="array" ref="K15">TTEST(H3:H11,K3:K11,2,2)</f>
        <v>3.86513484723098e-9</v>
      </c>
      <c r="L15" s="20" t="s">
        <v>15</v>
      </c>
      <c r="M15" s="2"/>
      <c r="N15" s="2" cm="1">
        <f t="array" ref="N15">TTEST(M3:M11,N3:N11,2,2)</f>
        <v>9.07123407992026e-8</v>
      </c>
      <c r="O15" s="2" cm="1">
        <f t="array" ref="O15">TTEST(M3:M11,O3:O11,2,2)</f>
        <v>0.029891623359769</v>
      </c>
      <c r="P15" s="2" cm="1">
        <f t="array" ref="P15">TTEST(M3:M11,P3:P11,2,2)</f>
        <v>1.10607541047073e-10</v>
      </c>
      <c r="Q15" s="20" t="s">
        <v>15</v>
      </c>
      <c r="R15" s="2"/>
      <c r="S15" s="2" cm="1">
        <f t="array" ref="S15">TTEST(R3:R11,S3:S11,2,2)</f>
        <v>0.437147837178582</v>
      </c>
      <c r="T15" s="2" cm="1">
        <f t="array" ref="T15">TTEST(R3:R11,T3:T11,2,2)</f>
        <v>0.882737144274109</v>
      </c>
      <c r="U15" s="2" cm="1">
        <f t="array" ref="U15">TTEST(R3:R11,U3:U11,2,2)</f>
        <v>1.21184873187793e-10</v>
      </c>
      <c r="V15" s="20" t="s">
        <v>15</v>
      </c>
      <c r="W15" s="2"/>
      <c r="X15" s="2" cm="1">
        <f t="array" ref="X15">TTEST(W3:W11,X3:X11,2,2)</f>
        <v>0.774173873947171</v>
      </c>
      <c r="Y15" s="2" cm="1">
        <f t="array" ref="Y15">TTEST(W3:W11,Y3:Y11,2,2)</f>
        <v>0.174379789938734</v>
      </c>
      <c r="Z15" s="2" cm="1">
        <f t="array" ref="Z15">TTEST(W3:W11,Z3:Z11,2,2)</f>
        <v>3.9270291422464e-10</v>
      </c>
      <c r="AA15" s="20" t="s">
        <v>15</v>
      </c>
      <c r="AB15" s="2"/>
      <c r="AC15" s="2" cm="1">
        <f t="array" ref="AC15">TTEST(AB3:AB11,AC3:AC11,2,2)</f>
        <v>9.56995081025492e-10</v>
      </c>
      <c r="AD15" s="2" cm="1">
        <f t="array" ref="AD15">TTEST(AB3:AB11,AD3:AD11,2,2)</f>
        <v>1.70748201637223e-8</v>
      </c>
      <c r="AE15" s="2" cm="1">
        <f t="array" ref="AE15">TTEST(AB3:AB11,AE3:AE11,2,2)</f>
        <v>5.44966709013419e-10</v>
      </c>
    </row>
    <row r="16" spans="2:31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2:31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2:37">
      <c r="B18" s="10"/>
      <c r="C18" s="10"/>
      <c r="D18" s="10"/>
      <c r="E18" s="10"/>
      <c r="F18" s="10"/>
      <c r="G18" s="10"/>
      <c r="H18" s="10"/>
      <c r="I18" s="10"/>
      <c r="J18" s="10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6"/>
      <c r="AD18" s="16"/>
      <c r="AE18" s="16"/>
      <c r="AF18" s="14"/>
      <c r="AG18" s="14"/>
      <c r="AH18" s="14"/>
      <c r="AI18" s="14"/>
      <c r="AJ18" s="14"/>
      <c r="AK18" s="14"/>
    </row>
    <row r="19" spans="1:33">
      <c r="A19" s="12"/>
      <c r="B19" s="2"/>
      <c r="C19" s="2"/>
      <c r="D19" s="2"/>
      <c r="E19" s="26"/>
      <c r="F19" s="26"/>
      <c r="G19" s="2"/>
      <c r="H19" s="2"/>
      <c r="I19" s="2"/>
      <c r="J19" s="2"/>
      <c r="K19" s="2"/>
      <c r="L19" s="2"/>
      <c r="M19" s="2"/>
      <c r="N19" s="26"/>
      <c r="O19" s="26"/>
      <c r="P19" s="2"/>
      <c r="Q19" s="2"/>
      <c r="R19" s="2"/>
      <c r="S19" s="2"/>
      <c r="T19" s="2"/>
      <c r="U19" s="2"/>
      <c r="V19" s="2"/>
      <c r="W19" s="26"/>
      <c r="X19" s="26"/>
      <c r="Y19" s="2"/>
      <c r="Z19" s="2"/>
      <c r="AA19" s="2"/>
      <c r="AB19" s="2"/>
      <c r="AC19" s="2"/>
      <c r="AD19" s="2"/>
      <c r="AE19" s="2"/>
      <c r="AF19" s="28"/>
      <c r="AG19" s="28"/>
    </row>
    <row r="20" spans="1:35">
      <c r="A20" s="12"/>
      <c r="B20" s="2"/>
      <c r="C20" s="2"/>
      <c r="D20" s="2"/>
      <c r="E20" s="26"/>
      <c r="F20" s="26"/>
      <c r="G20" s="26"/>
      <c r="H20" s="26"/>
      <c r="I20" s="2"/>
      <c r="J20" s="2"/>
      <c r="K20" s="2"/>
      <c r="L20" s="2"/>
      <c r="M20" s="2"/>
      <c r="N20" s="26"/>
      <c r="O20" s="26"/>
      <c r="P20" s="26"/>
      <c r="Q20" s="26"/>
      <c r="R20" s="2"/>
      <c r="S20" s="2"/>
      <c r="T20" s="2"/>
      <c r="U20" s="2"/>
      <c r="V20" s="2"/>
      <c r="W20" s="26"/>
      <c r="X20" s="26"/>
      <c r="Y20" s="26"/>
      <c r="Z20" s="26"/>
      <c r="AA20" s="2"/>
      <c r="AB20" s="2"/>
      <c r="AC20" s="2"/>
      <c r="AD20" s="2"/>
      <c r="AE20" s="2"/>
      <c r="AF20" s="28"/>
      <c r="AG20" s="28"/>
      <c r="AH20" s="28"/>
      <c r="AI20" s="28"/>
    </row>
    <row r="21" spans="1:33">
      <c r="A21" s="12"/>
      <c r="B21" s="2"/>
      <c r="C21" s="2"/>
      <c r="D21" s="2"/>
      <c r="E21" s="26"/>
      <c r="F21" s="26"/>
      <c r="G21" s="2"/>
      <c r="H21" s="2"/>
      <c r="I21" s="2"/>
      <c r="J21" s="2"/>
      <c r="K21" s="2"/>
      <c r="L21" s="2"/>
      <c r="M21" s="2"/>
      <c r="N21" s="26"/>
      <c r="O21" s="26"/>
      <c r="P21" s="2"/>
      <c r="Q21" s="2"/>
      <c r="R21" s="2"/>
      <c r="S21" s="2"/>
      <c r="T21" s="2"/>
      <c r="U21" s="2"/>
      <c r="V21" s="2"/>
      <c r="W21" s="26"/>
      <c r="X21" s="26"/>
      <c r="Y21" s="2"/>
      <c r="Z21" s="2"/>
      <c r="AA21" s="2"/>
      <c r="AB21" s="2"/>
      <c r="AC21" s="2"/>
      <c r="AD21" s="2"/>
      <c r="AE21" s="2"/>
      <c r="AF21" s="28"/>
      <c r="AG21" s="28"/>
    </row>
    <row r="22" spans="1:33">
      <c r="A22" s="12"/>
      <c r="E22" s="28"/>
      <c r="F22" s="28"/>
      <c r="N22" s="28"/>
      <c r="O22" s="28"/>
      <c r="W22" s="28"/>
      <c r="X22" s="28"/>
      <c r="AF22" s="28"/>
      <c r="AG22" s="28"/>
    </row>
    <row r="23" spans="1:33">
      <c r="A23" s="12"/>
      <c r="E23" s="28"/>
      <c r="F23" s="28"/>
      <c r="N23" s="28"/>
      <c r="O23" s="28"/>
      <c r="W23" s="28"/>
      <c r="X23" s="28"/>
      <c r="AF23" s="28"/>
      <c r="AG23" s="28"/>
    </row>
    <row r="24" spans="1:33">
      <c r="A24" s="12"/>
      <c r="E24" s="28"/>
      <c r="F24" s="28"/>
      <c r="N24" s="28"/>
      <c r="O24" s="28"/>
      <c r="W24" s="28"/>
      <c r="X24" s="28"/>
      <c r="AF24" s="28"/>
      <c r="AG24" s="28"/>
    </row>
    <row r="27" spans="28:29">
      <c r="AB27" s="28"/>
      <c r="AC27" s="28"/>
    </row>
    <row r="28" spans="3:6">
      <c r="C28" s="11"/>
      <c r="D28" s="11"/>
      <c r="E28" s="11"/>
      <c r="F28" s="11"/>
    </row>
    <row r="31" spans="25:30">
      <c r="Y31" s="28"/>
      <c r="AD31" s="28"/>
    </row>
    <row r="32" spans="25:30">
      <c r="Y32" s="28"/>
      <c r="AD32" s="28"/>
    </row>
    <row r="42" spans="26:30">
      <c r="Z42" s="28"/>
      <c r="AD42" s="28"/>
    </row>
    <row r="43" spans="26:30">
      <c r="Z43" s="28"/>
      <c r="AD43" s="28"/>
    </row>
  </sheetData>
  <mergeCells count="3">
    <mergeCell ref="B1:AE1"/>
    <mergeCell ref="K18:S18"/>
    <mergeCell ref="T18:AB18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43"/>
  <sheetViews>
    <sheetView topLeftCell="N1" workbookViewId="0">
      <selection activeCell="B1" sqref="B1:AE1"/>
    </sheetView>
  </sheetViews>
  <sheetFormatPr defaultColWidth="9.07079646017699" defaultRowHeight="13.85"/>
  <cols>
    <col min="1" max="3" width="9.07079646017699" style="1"/>
    <col min="4" max="6" width="12.7964601769912" style="1"/>
    <col min="7" max="7" width="13.2035398230088" style="1" customWidth="1"/>
    <col min="8" max="8" width="9.07079646017699" style="1"/>
    <col min="9" max="9" width="12.7964601769912" style="1"/>
    <col min="10" max="10" width="12.8672566371681" style="1"/>
    <col min="11" max="11" width="11.6637168141593" style="1"/>
    <col min="12" max="12" width="12.8672566371681" style="1"/>
    <col min="13" max="13" width="9.07079646017699" style="1"/>
    <col min="14" max="15" width="12.7964601769912" style="1"/>
    <col min="16" max="16" width="11.6637168141593" style="1"/>
    <col min="17" max="18" width="9.07079646017699" style="1"/>
    <col min="19" max="20" width="12.7964601769912" style="1"/>
    <col min="21" max="21" width="12.8672566371681" style="1"/>
    <col min="22" max="23" width="9.07079646017699" style="1"/>
    <col min="24" max="26" width="12.7964601769912" style="1"/>
    <col min="27" max="28" width="9.07079646017699" style="1"/>
    <col min="29" max="30" width="12.7964601769912" style="1"/>
    <col min="31" max="31" width="12.8672566371681" style="1"/>
    <col min="32" max="16384" width="9.07079646017699" style="1"/>
  </cols>
  <sheetData>
    <row r="1" ht="15" spans="2:2">
      <c r="B1" s="2" t="s">
        <v>19</v>
      </c>
    </row>
    <row r="2" spans="2:31"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4" t="s">
        <v>2</v>
      </c>
      <c r="I2" s="4" t="s">
        <v>3</v>
      </c>
      <c r="J2" s="4" t="s">
        <v>4</v>
      </c>
      <c r="K2" s="4" t="s">
        <v>5</v>
      </c>
      <c r="L2" s="15" t="s">
        <v>7</v>
      </c>
      <c r="M2" s="4" t="s">
        <v>2</v>
      </c>
      <c r="N2" s="4" t="s">
        <v>3</v>
      </c>
      <c r="O2" s="4" t="s">
        <v>4</v>
      </c>
      <c r="P2" s="4" t="s">
        <v>5</v>
      </c>
      <c r="Q2" s="15" t="s">
        <v>8</v>
      </c>
      <c r="R2" s="4" t="s">
        <v>2</v>
      </c>
      <c r="S2" s="4" t="s">
        <v>3</v>
      </c>
      <c r="T2" s="4" t="s">
        <v>4</v>
      </c>
      <c r="U2" s="4" t="s">
        <v>5</v>
      </c>
      <c r="V2" s="15" t="s">
        <v>9</v>
      </c>
      <c r="W2" s="4" t="s">
        <v>2</v>
      </c>
      <c r="X2" s="4" t="s">
        <v>3</v>
      </c>
      <c r="Y2" s="4" t="s">
        <v>4</v>
      </c>
      <c r="Z2" s="4" t="s">
        <v>5</v>
      </c>
      <c r="AA2" s="15" t="s">
        <v>10</v>
      </c>
      <c r="AB2" s="4" t="s">
        <v>2</v>
      </c>
      <c r="AC2" s="4" t="s">
        <v>3</v>
      </c>
      <c r="AD2" s="4" t="s">
        <v>4</v>
      </c>
      <c r="AE2" s="4" t="s">
        <v>5</v>
      </c>
    </row>
    <row r="3" spans="2:31">
      <c r="B3" s="2"/>
      <c r="C3" s="2">
        <v>0.0888000370119987</v>
      </c>
      <c r="D3" s="2">
        <v>0.104876037804162</v>
      </c>
      <c r="E3" s="2">
        <v>0.0937728751427447</v>
      </c>
      <c r="F3" s="2">
        <v>0.118925708990728</v>
      </c>
      <c r="G3" s="2"/>
      <c r="H3" s="2">
        <v>0.227360481747207</v>
      </c>
      <c r="I3" s="2">
        <v>0.211244741137683</v>
      </c>
      <c r="J3" s="2">
        <v>0.197957570081989</v>
      </c>
      <c r="K3" s="2">
        <v>0.178971741261026</v>
      </c>
      <c r="L3" s="2"/>
      <c r="M3" s="2">
        <v>0.124610054335583</v>
      </c>
      <c r="N3" s="2">
        <v>0.117374034035515</v>
      </c>
      <c r="O3" s="2">
        <v>0.127126153476209</v>
      </c>
      <c r="P3" s="2">
        <v>0.153209230933011</v>
      </c>
      <c r="Q3" s="2"/>
      <c r="R3" s="2">
        <v>0.121250397241745</v>
      </c>
      <c r="S3" s="2">
        <v>0.125257602169281</v>
      </c>
      <c r="T3" s="2">
        <v>0.114673729325321</v>
      </c>
      <c r="U3" s="2">
        <v>0.111343183535428</v>
      </c>
      <c r="V3" s="2"/>
      <c r="W3" s="2">
        <v>0.16565103960396</v>
      </c>
      <c r="X3" s="2">
        <v>0.160341935483871</v>
      </c>
      <c r="Y3" s="2">
        <v>0.130349722675367</v>
      </c>
      <c r="Z3" s="2">
        <v>0.133891300675676</v>
      </c>
      <c r="AA3" s="2"/>
      <c r="AB3" s="2">
        <v>0.1265492046073</v>
      </c>
      <c r="AC3" s="2">
        <v>0.131520031411383</v>
      </c>
      <c r="AD3" s="2">
        <v>0.131999363026608</v>
      </c>
      <c r="AE3" s="2">
        <v>0.126110860039129</v>
      </c>
    </row>
    <row r="4" spans="2:31">
      <c r="B4" s="2"/>
      <c r="C4" s="2">
        <v>0.0894104038067338</v>
      </c>
      <c r="D4" s="2">
        <v>0.097312314774684</v>
      </c>
      <c r="E4" s="2">
        <v>0.119066811926899</v>
      </c>
      <c r="F4" s="2">
        <v>0.109431682523732</v>
      </c>
      <c r="G4" s="2"/>
      <c r="H4" s="2">
        <v>0.222759339936264</v>
      </c>
      <c r="I4" s="2">
        <v>0.202025739449533</v>
      </c>
      <c r="J4" s="2">
        <v>0.196266777341028</v>
      </c>
      <c r="K4" s="2">
        <v>0.15228994351792</v>
      </c>
      <c r="L4" s="2"/>
      <c r="M4" s="2">
        <v>0.13074596593698</v>
      </c>
      <c r="N4" s="2">
        <v>0.130585223427794</v>
      </c>
      <c r="O4" s="2">
        <v>0.126353513062287</v>
      </c>
      <c r="P4" s="2">
        <v>0.130059005169488</v>
      </c>
      <c r="Q4" s="2"/>
      <c r="R4" s="2">
        <v>0.120028069466882</v>
      </c>
      <c r="S4" s="2">
        <v>0.115271887201225</v>
      </c>
      <c r="T4" s="2">
        <v>0.12170599909234</v>
      </c>
      <c r="U4" s="2">
        <v>0.14537319268795</v>
      </c>
      <c r="V4" s="2"/>
      <c r="W4" s="2">
        <v>0.173555963740458</v>
      </c>
      <c r="X4" s="2">
        <v>0.168275861172976</v>
      </c>
      <c r="Y4" s="2">
        <v>0.132205802901451</v>
      </c>
      <c r="Z4" s="2">
        <v>0.130079816980173</v>
      </c>
      <c r="AA4" s="2"/>
      <c r="AB4" s="2">
        <v>0.113820580529102</v>
      </c>
      <c r="AC4" s="2">
        <v>0.123683751719934</v>
      </c>
      <c r="AD4" s="2">
        <v>0.122907318666957</v>
      </c>
      <c r="AE4" s="2">
        <v>0.114535556433588</v>
      </c>
    </row>
    <row r="5" spans="2:31">
      <c r="B5" s="2"/>
      <c r="C5" s="2">
        <v>0.0910398298788309</v>
      </c>
      <c r="D5" s="2">
        <v>0.0968971795993245</v>
      </c>
      <c r="E5" s="2">
        <v>0.0942748166361789</v>
      </c>
      <c r="F5" s="2">
        <v>0.0983775810851479</v>
      </c>
      <c r="G5" s="2"/>
      <c r="H5" s="2">
        <v>0.216598676674988</v>
      </c>
      <c r="I5" s="2">
        <v>0.225044679799438</v>
      </c>
      <c r="J5" s="2">
        <v>0.211517886309221</v>
      </c>
      <c r="K5" s="2">
        <v>0.173033211019976</v>
      </c>
      <c r="L5" s="2"/>
      <c r="M5" s="2">
        <v>0.13244822014506</v>
      </c>
      <c r="N5" s="2">
        <v>0.124641270078865</v>
      </c>
      <c r="O5" s="2">
        <v>0.142991266345615</v>
      </c>
      <c r="P5" s="2">
        <v>0.135511149241756</v>
      </c>
      <c r="Q5" s="2"/>
      <c r="R5" s="2">
        <v>0.119294023220633</v>
      </c>
      <c r="S5" s="2">
        <v>0.122394607677145</v>
      </c>
      <c r="T5" s="2">
        <v>0.13380585144446</v>
      </c>
      <c r="U5" s="2">
        <v>0.115574913572531</v>
      </c>
      <c r="V5" s="2"/>
      <c r="W5" s="2">
        <v>0.182535197174809</v>
      </c>
      <c r="X5" s="2">
        <v>0.179159292604502</v>
      </c>
      <c r="Y5" s="2">
        <v>0.152026914755517</v>
      </c>
      <c r="Z5" s="2">
        <v>0.136099502840909</v>
      </c>
      <c r="AA5" s="2"/>
      <c r="AB5" s="2">
        <v>0.124408670566984</v>
      </c>
      <c r="AC5" s="2">
        <v>0.123699690975878</v>
      </c>
      <c r="AD5" s="2">
        <v>0.135023724455055</v>
      </c>
      <c r="AE5" s="2">
        <v>0.124404710090198</v>
      </c>
    </row>
    <row r="6" spans="2:37">
      <c r="B6" s="2"/>
      <c r="C6" s="26">
        <v>0.103008042933918</v>
      </c>
      <c r="D6" s="26">
        <v>0.110056203852828</v>
      </c>
      <c r="E6" s="26">
        <v>0.108776535165584</v>
      </c>
      <c r="F6" s="26">
        <v>0.103538224292451</v>
      </c>
      <c r="G6" s="26"/>
      <c r="H6" s="26">
        <v>0.247822925104456</v>
      </c>
      <c r="I6" s="2">
        <v>0.229806767840075</v>
      </c>
      <c r="J6" s="2">
        <v>0.215593751389368</v>
      </c>
      <c r="K6" s="26">
        <v>0.195079197974518</v>
      </c>
      <c r="L6" s="26"/>
      <c r="M6" s="26">
        <v>0.129268080139208</v>
      </c>
      <c r="N6" s="26">
        <v>0.124200175847391</v>
      </c>
      <c r="O6" s="26">
        <v>0.12549031096137</v>
      </c>
      <c r="P6" s="26">
        <v>0.149593128448085</v>
      </c>
      <c r="Q6" s="26"/>
      <c r="R6" s="26">
        <v>0.12019082997642</v>
      </c>
      <c r="S6" s="26">
        <v>0.120974699015884</v>
      </c>
      <c r="T6" s="2">
        <v>0.116728526620707</v>
      </c>
      <c r="U6" s="26">
        <v>0.114097096598636</v>
      </c>
      <c r="V6" s="26"/>
      <c r="W6" s="26">
        <v>0.17505320750814</v>
      </c>
      <c r="X6" s="26">
        <v>0.161760812738775</v>
      </c>
      <c r="Y6" s="26">
        <v>0.138976088245219</v>
      </c>
      <c r="Z6" s="26">
        <v>0.134090442233908</v>
      </c>
      <c r="AA6" s="26"/>
      <c r="AB6" s="26">
        <v>0.127700802369226</v>
      </c>
      <c r="AC6" s="26">
        <v>0.132716863697226</v>
      </c>
      <c r="AD6" s="2">
        <v>0.13322330723015</v>
      </c>
      <c r="AE6" s="2">
        <v>0.140258054643433</v>
      </c>
      <c r="AG6" s="28"/>
      <c r="AH6" s="28"/>
      <c r="AI6" s="28"/>
      <c r="AJ6" s="28"/>
      <c r="AK6" s="28"/>
    </row>
    <row r="7" spans="2:37">
      <c r="B7" s="2"/>
      <c r="C7" s="26">
        <v>0.109160684158113</v>
      </c>
      <c r="D7" s="26">
        <v>0.101282285138633</v>
      </c>
      <c r="E7" s="26">
        <v>0.105175018352039</v>
      </c>
      <c r="F7" s="26">
        <v>0.109407517275297</v>
      </c>
      <c r="G7" s="26"/>
      <c r="H7" s="26">
        <v>0.242807680530528</v>
      </c>
      <c r="I7" s="2">
        <v>0.219758055999991</v>
      </c>
      <c r="J7" s="2">
        <v>0.213750787301721</v>
      </c>
      <c r="K7" s="26">
        <v>0.165996038434532</v>
      </c>
      <c r="L7" s="26"/>
      <c r="M7" s="26">
        <v>0.13682183966047</v>
      </c>
      <c r="N7" s="26">
        <v>0.128876689370995</v>
      </c>
      <c r="O7" s="26">
        <v>0.139584516516878</v>
      </c>
      <c r="P7" s="26">
        <v>0.135283735564446</v>
      </c>
      <c r="Q7" s="26"/>
      <c r="R7" s="26">
        <v>0.133375436965919</v>
      </c>
      <c r="S7" s="26">
        <v>0.13778336238621</v>
      </c>
      <c r="T7" s="2">
        <v>0.125941102257853</v>
      </c>
      <c r="U7" s="26">
        <v>0.122477501888971</v>
      </c>
      <c r="V7" s="26"/>
      <c r="W7" s="26">
        <v>0.187182679389313</v>
      </c>
      <c r="X7" s="26">
        <v>0.179268964513734</v>
      </c>
      <c r="Y7" s="26">
        <v>0.140870499249625</v>
      </c>
      <c r="Z7" s="26">
        <v>0.138489395017794</v>
      </c>
      <c r="AA7" s="26"/>
      <c r="AB7" s="26">
        <v>0.127814696653373</v>
      </c>
      <c r="AC7" s="26">
        <v>0.122835231725496</v>
      </c>
      <c r="AD7" s="2">
        <v>0.133344356656874</v>
      </c>
      <c r="AE7" s="2">
        <v>0.15739696863952</v>
      </c>
      <c r="AG7" s="28"/>
      <c r="AH7" s="28"/>
      <c r="AI7" s="28"/>
      <c r="AJ7" s="28"/>
      <c r="AK7" s="28"/>
    </row>
    <row r="8" spans="2:31">
      <c r="B8" s="2"/>
      <c r="C8" s="2">
        <v>0.105606202659444</v>
      </c>
      <c r="D8" s="2">
        <v>0.101240072833521</v>
      </c>
      <c r="E8" s="2">
        <v>0.109358787297968</v>
      </c>
      <c r="F8" s="2">
        <v>0.114117994058772</v>
      </c>
      <c r="G8" s="2"/>
      <c r="H8" s="2">
        <v>0.234181296199623</v>
      </c>
      <c r="I8" s="26">
        <v>0.237936511633019</v>
      </c>
      <c r="J8" s="2">
        <v>0.217803422898498</v>
      </c>
      <c r="K8" s="2">
        <v>0.178224207350575</v>
      </c>
      <c r="L8" s="2"/>
      <c r="M8" s="2">
        <v>0.143559070598804</v>
      </c>
      <c r="N8" s="2">
        <v>0.143382575323718</v>
      </c>
      <c r="O8" s="2">
        <v>0.138736157342391</v>
      </c>
      <c r="P8" s="2">
        <v>0.142804787676098</v>
      </c>
      <c r="Q8" s="2"/>
      <c r="R8" s="2">
        <v>0.138101082988427</v>
      </c>
      <c r="S8" s="2">
        <v>0.121170661600374</v>
      </c>
      <c r="T8" s="2">
        <v>0.112687792930016</v>
      </c>
      <c r="U8" s="2">
        <v>0.114419164436805</v>
      </c>
      <c r="V8" s="2"/>
      <c r="W8" s="2">
        <v>0.176192348176537</v>
      </c>
      <c r="X8" s="2">
        <v>0.189304322580645</v>
      </c>
      <c r="Y8" s="2">
        <v>0.122611253181077</v>
      </c>
      <c r="Z8" s="2">
        <v>0.125763257601351</v>
      </c>
      <c r="AA8" s="2"/>
      <c r="AB8" s="2">
        <v>0.122752728469081</v>
      </c>
      <c r="AC8" s="2">
        <v>0.11403206401134</v>
      </c>
      <c r="AD8" s="2">
        <v>0.134568300860416</v>
      </c>
      <c r="AE8" s="2">
        <v>0.128567327465876</v>
      </c>
    </row>
    <row r="9" spans="2:31">
      <c r="B9" s="2"/>
      <c r="C9" s="2">
        <v>0.0992334145679257</v>
      </c>
      <c r="D9" s="2">
        <v>0.105617925763264</v>
      </c>
      <c r="E9" s="2">
        <v>0.102759550133435</v>
      </c>
      <c r="F9" s="2">
        <v>0.107231563382811</v>
      </c>
      <c r="G9" s="2"/>
      <c r="H9" s="2">
        <v>0.229442120134352</v>
      </c>
      <c r="I9" s="26">
        <v>0.211046020193421</v>
      </c>
      <c r="J9" s="2">
        <v>0.222001563931049</v>
      </c>
      <c r="K9" s="2">
        <v>0.200931573913754</v>
      </c>
      <c r="L9" s="2"/>
      <c r="M9" s="2">
        <v>0.122117853248871</v>
      </c>
      <c r="N9" s="2">
        <v>0.115026553354805</v>
      </c>
      <c r="O9" s="2">
        <v>0.124583630406685</v>
      </c>
      <c r="P9" s="2">
        <v>0.150745046314351</v>
      </c>
      <c r="Q9" s="2"/>
      <c r="R9" s="2">
        <v>0.118988921676656</v>
      </c>
      <c r="S9" s="2">
        <v>0.119764952025725</v>
      </c>
      <c r="T9" s="26">
        <v>0.1155812413545</v>
      </c>
      <c r="U9" s="2">
        <v>0.13295612563265</v>
      </c>
      <c r="V9" s="2"/>
      <c r="W9" s="2">
        <v>0.175827083015267</v>
      </c>
      <c r="X9" s="2">
        <v>0.174413783964365</v>
      </c>
      <c r="Y9" s="2">
        <v>0.13364991895948</v>
      </c>
      <c r="Z9" s="2">
        <v>0.131481413319776</v>
      </c>
      <c r="AA9" s="2"/>
      <c r="AB9" s="2">
        <v>0.130105963113229</v>
      </c>
      <c r="AC9" s="2">
        <v>0.126046111377785</v>
      </c>
      <c r="AD9" s="2">
        <v>0.125302598453496</v>
      </c>
      <c r="AE9" s="2">
        <v>0.116770935561469</v>
      </c>
    </row>
    <row r="10" spans="2:31">
      <c r="B10" s="2"/>
      <c r="C10" s="2">
        <v>0.112278766797971</v>
      </c>
      <c r="D10" s="2">
        <v>0.09961262199583</v>
      </c>
      <c r="E10" s="2">
        <v>0.118566423330486</v>
      </c>
      <c r="F10" s="2">
        <v>0.112856664478772</v>
      </c>
      <c r="G10" s="2"/>
      <c r="H10" s="2">
        <v>0.223096636975237</v>
      </c>
      <c r="I10" s="2">
        <v>0.216550970875277</v>
      </c>
      <c r="J10" s="2">
        <v>0.253836297184449</v>
      </c>
      <c r="K10" s="2">
        <v>0.184340893498857</v>
      </c>
      <c r="L10" s="2"/>
      <c r="M10" s="2">
        <v>0.12813104661824</v>
      </c>
      <c r="N10" s="2">
        <v>0.127973518959238</v>
      </c>
      <c r="O10" s="2">
        <v>0.133826442801041</v>
      </c>
      <c r="P10" s="2">
        <v>0.127457825066098</v>
      </c>
      <c r="Q10" s="2"/>
      <c r="R10" s="2">
        <v>0.122341650816921</v>
      </c>
      <c r="S10" s="2">
        <v>0.126384920588805</v>
      </c>
      <c r="T10" s="26">
        <v>0.115687792889249</v>
      </c>
      <c r="U10" s="2">
        <v>0.102345272187247</v>
      </c>
      <c r="V10" s="2"/>
      <c r="W10" s="2">
        <v>0.187583754860511</v>
      </c>
      <c r="X10" s="2">
        <v>0.172843673532107</v>
      </c>
      <c r="Y10" s="2">
        <v>0.147577444390738</v>
      </c>
      <c r="Z10" s="2">
        <v>0.14215969831879</v>
      </c>
      <c r="AA10" s="2"/>
      <c r="AB10" s="2">
        <v>0.120676410449974</v>
      </c>
      <c r="AC10" s="2">
        <v>0.126062355073518</v>
      </c>
      <c r="AD10" s="2">
        <v>0.137650427592146</v>
      </c>
      <c r="AE10" s="2">
        <v>0.12682859005292</v>
      </c>
    </row>
    <row r="11" spans="2:31">
      <c r="B11" s="2"/>
      <c r="C11" s="2">
        <v>0.118985145732343</v>
      </c>
      <c r="D11" s="2">
        <v>0.11939769080111</v>
      </c>
      <c r="E11" s="2">
        <v>0.114640770003723</v>
      </c>
      <c r="F11" s="2">
        <v>0.119254193830074</v>
      </c>
      <c r="G11" s="2"/>
      <c r="H11" s="2">
        <v>0.245257612857589</v>
      </c>
      <c r="I11" s="2">
        <v>0.217432083371814</v>
      </c>
      <c r="J11" s="2">
        <v>0.202094780661259</v>
      </c>
      <c r="K11" s="2">
        <v>0.156858641823457</v>
      </c>
      <c r="L11" s="2"/>
      <c r="M11" s="2">
        <v>0.125606934770268</v>
      </c>
      <c r="N11" s="2">
        <v>0.118313026307799</v>
      </c>
      <c r="O11" s="2">
        <v>0.128143162704019</v>
      </c>
      <c r="P11" s="2">
        <v>0.124194904780475</v>
      </c>
      <c r="Q11" s="2"/>
      <c r="R11" s="2">
        <v>0.141108322092084</v>
      </c>
      <c r="S11" s="2">
        <v>0.116309334186036</v>
      </c>
      <c r="T11" s="2">
        <v>0.122783353084171</v>
      </c>
      <c r="U11" s="2">
        <v>0.136411551422141</v>
      </c>
      <c r="V11" s="2"/>
      <c r="W11" s="2">
        <v>0.202444600916031</v>
      </c>
      <c r="X11" s="2">
        <v>0.163812402553823</v>
      </c>
      <c r="Y11" s="2">
        <v>0.15057495915958</v>
      </c>
      <c r="Z11" s="2">
        <v>0.147908122419929</v>
      </c>
      <c r="AA11" s="2"/>
      <c r="AB11" s="2">
        <v>0.133164583861314</v>
      </c>
      <c r="AC11" s="2">
        <v>0.118432324171105</v>
      </c>
      <c r="AD11" s="2">
        <v>0.121402800037651</v>
      </c>
      <c r="AE11" s="2">
        <v>0.13951906106194</v>
      </c>
    </row>
    <row r="12" spans="2:32">
      <c r="B12" s="20" t="s">
        <v>11</v>
      </c>
      <c r="C12" s="27">
        <f>AVERAGE(C3:C11)</f>
        <v>0.101946947505253</v>
      </c>
      <c r="D12" s="27">
        <f t="shared" ref="D12:F12" si="0">AVERAGE(D3:D11)</f>
        <v>0.104032481395928</v>
      </c>
      <c r="E12" s="27">
        <f t="shared" si="0"/>
        <v>0.107376843109895</v>
      </c>
      <c r="F12" s="27">
        <f t="shared" si="0"/>
        <v>0.110349014435309</v>
      </c>
      <c r="G12" s="20" t="s">
        <v>11</v>
      </c>
      <c r="H12" s="27">
        <f t="shared" ref="H12" si="1">AVERAGE(H3:H11)</f>
        <v>0.232147418906694</v>
      </c>
      <c r="I12" s="27">
        <f t="shared" ref="I12" si="2">AVERAGE(I3:I11)</f>
        <v>0.218982841144472</v>
      </c>
      <c r="J12" s="27">
        <f t="shared" ref="J12" si="3">AVERAGE(J3:J11)</f>
        <v>0.214535870788731</v>
      </c>
      <c r="K12" s="27">
        <f t="shared" ref="K12" si="4">AVERAGE(K3:K11)</f>
        <v>0.176191716532735</v>
      </c>
      <c r="L12" s="20" t="s">
        <v>11</v>
      </c>
      <c r="M12" s="27">
        <f t="shared" ref="M12" si="5">AVERAGE(M3:M11)</f>
        <v>0.130367673939276</v>
      </c>
      <c r="N12" s="27">
        <f t="shared" ref="N12" si="6">AVERAGE(N3:N11)</f>
        <v>0.125597007411791</v>
      </c>
      <c r="O12" s="27">
        <f t="shared" ref="O12" si="7">AVERAGE(O3:O11)</f>
        <v>0.131870572624055</v>
      </c>
      <c r="P12" s="27">
        <f t="shared" ref="P12" si="8">AVERAGE(P3:P11)</f>
        <v>0.138762090354868</v>
      </c>
      <c r="Q12" s="20" t="s">
        <v>11</v>
      </c>
      <c r="R12" s="27">
        <f t="shared" ref="R12" si="9">AVERAGE(R3:R11)</f>
        <v>0.12607541493841</v>
      </c>
      <c r="S12" s="27">
        <f t="shared" ref="S12" si="10">AVERAGE(S3:S11)</f>
        <v>0.122812447427854</v>
      </c>
      <c r="T12" s="27">
        <f t="shared" ref="T12" si="11">AVERAGE(T3:T11)</f>
        <v>0.119955043222069</v>
      </c>
      <c r="U12" s="27">
        <f t="shared" ref="U12" si="12">AVERAGE(U3:U11)</f>
        <v>0.121666444662484</v>
      </c>
      <c r="V12" s="20" t="s">
        <v>11</v>
      </c>
      <c r="W12" s="27">
        <f t="shared" ref="W12" si="13">AVERAGE(W3:W11)</f>
        <v>0.180669541598336</v>
      </c>
      <c r="X12" s="27">
        <f t="shared" ref="X12" si="14">AVERAGE(X3:X11)</f>
        <v>0.172131227682755</v>
      </c>
      <c r="Y12" s="27">
        <f t="shared" ref="Y12" si="15">AVERAGE(Y3:Y11)</f>
        <v>0.138760289279784</v>
      </c>
      <c r="Z12" s="27">
        <f t="shared" ref="Z12" si="16">AVERAGE(Z3:Z11)</f>
        <v>0.135551438823145</v>
      </c>
      <c r="AA12" s="20" t="s">
        <v>11</v>
      </c>
      <c r="AB12" s="27">
        <f t="shared" ref="AB12" si="17">AVERAGE(AB3:AB11)</f>
        <v>0.125221515624398</v>
      </c>
      <c r="AC12" s="27">
        <f t="shared" ref="AC12:AD12" si="18">AVERAGE(AC3:AC11)</f>
        <v>0.124336491573741</v>
      </c>
      <c r="AD12" s="27">
        <f t="shared" si="18"/>
        <v>0.130602466331039</v>
      </c>
      <c r="AE12" s="27">
        <f t="shared" ref="AE12" si="19">AVERAGE(AE3:AE11)</f>
        <v>0.130488007109786</v>
      </c>
      <c r="AF12" s="29"/>
    </row>
    <row r="13" spans="2:32">
      <c r="B13" s="20" t="s">
        <v>12</v>
      </c>
      <c r="C13" s="27">
        <f>STDEV(C3:C11)</f>
        <v>0.0107234288846496</v>
      </c>
      <c r="D13" s="27">
        <f>STDEV(D3:D11)</f>
        <v>0.00712889864262196</v>
      </c>
      <c r="E13" s="27">
        <f>STDEV(E3:E11)</f>
        <v>0.00937691593658213</v>
      </c>
      <c r="F13" s="27">
        <f>STDEV(F3:F11)</f>
        <v>0.00684200190297849</v>
      </c>
      <c r="G13" s="20" t="s">
        <v>12</v>
      </c>
      <c r="H13" s="27">
        <f>STDEV(H3:H11)</f>
        <v>0.0110534270073121</v>
      </c>
      <c r="I13" s="27">
        <f>STDEV(I3:I11)</f>
        <v>0.0107962917195184</v>
      </c>
      <c r="J13" s="27">
        <f>STDEV(J3:J11)</f>
        <v>0.0172668802799602</v>
      </c>
      <c r="K13" s="27">
        <f>STDEV(K3:K11)</f>
        <v>0.0162251990743146</v>
      </c>
      <c r="L13" s="20" t="s">
        <v>12</v>
      </c>
      <c r="M13" s="27">
        <f>STDEV(M3:M11)</f>
        <v>0.00661652239656448</v>
      </c>
      <c r="N13" s="27">
        <f>STDEV(N3:N11)</f>
        <v>0.00860875708922835</v>
      </c>
      <c r="O13" s="27">
        <f>STDEV(O3:O11)</f>
        <v>0.00702481984322712</v>
      </c>
      <c r="P13" s="27">
        <f>STDEV(P3:P11)</f>
        <v>0.0107492235964393</v>
      </c>
      <c r="Q13" s="20" t="s">
        <v>12</v>
      </c>
      <c r="R13" s="27">
        <f>STDEV(R3:R11)</f>
        <v>0.00886370047748157</v>
      </c>
      <c r="S13" s="27">
        <f>STDEV(S3:S11)</f>
        <v>0.0066853830244158</v>
      </c>
      <c r="T13" s="27">
        <f>STDEV(T3:T11)</f>
        <v>0.00677493685552622</v>
      </c>
      <c r="U13" s="27">
        <f>STDEV(U3:U11)</f>
        <v>0.0138489397764126</v>
      </c>
      <c r="V13" s="20" t="s">
        <v>12</v>
      </c>
      <c r="W13" s="27">
        <f>STDEV(W3:W11)</f>
        <v>0.010718310586976</v>
      </c>
      <c r="X13" s="27">
        <f>STDEV(X3:X11)</f>
        <v>0.00956277570428027</v>
      </c>
      <c r="Y13" s="27">
        <f>STDEV(Y3:Y11)</f>
        <v>0.00999023103750559</v>
      </c>
      <c r="Z13" s="27">
        <f>STDEV(Z3:Z11)</f>
        <v>0.00663787897567574</v>
      </c>
      <c r="AA13" s="20" t="s">
        <v>12</v>
      </c>
      <c r="AB13" s="27">
        <f>STDEV(AB3:AB11)</f>
        <v>0.00568967593688598</v>
      </c>
      <c r="AC13" s="27">
        <f>STDEV(AC3:AC11)</f>
        <v>0.00582946258006017</v>
      </c>
      <c r="AD13" s="27">
        <f>STDEV(AD3:AD11)</f>
        <v>0.00584406720324372</v>
      </c>
      <c r="AE13" s="27">
        <f>STDEV(AE3:AE11)</f>
        <v>0.0133087892572006</v>
      </c>
      <c r="AF13" s="29"/>
    </row>
    <row r="14" spans="2:31">
      <c r="B14" s="2"/>
      <c r="C14" s="2"/>
      <c r="D14" s="2"/>
      <c r="E14" s="2"/>
      <c r="F14" s="2"/>
      <c r="G14" s="2"/>
      <c r="H14" s="2"/>
      <c r="I14" s="2" t="s">
        <v>14</v>
      </c>
      <c r="J14" s="2" t="s">
        <v>14</v>
      </c>
      <c r="K14" s="2" t="s">
        <v>13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 t="s">
        <v>13</v>
      </c>
      <c r="Z14" s="2" t="s">
        <v>13</v>
      </c>
      <c r="AA14" s="2"/>
      <c r="AB14" s="2"/>
      <c r="AC14" s="2"/>
      <c r="AD14" s="30"/>
      <c r="AE14" s="2"/>
    </row>
    <row r="15" spans="2:31">
      <c r="B15" s="20" t="s">
        <v>15</v>
      </c>
      <c r="C15" s="2"/>
      <c r="D15" s="2" cm="1">
        <f t="array" ref="D15">TTEST(C3:C11,D3:D11,2,2)</f>
        <v>0.63363927875526</v>
      </c>
      <c r="E15" s="2" cm="1">
        <f t="array" ref="E15">TTEST(C3:C11,E3:E11,2,2)</f>
        <v>0.269635553043085</v>
      </c>
      <c r="F15" s="2" cm="1">
        <f t="array" ref="F15">TTEST(C3:C11,F3:F11,2,2)</f>
        <v>0.0649775612108697</v>
      </c>
      <c r="G15" s="20" t="s">
        <v>15</v>
      </c>
      <c r="H15" s="2"/>
      <c r="I15" s="2" cm="1">
        <f t="array" ref="I15">TTEST(H3:H11,I3:I11,2,2)</f>
        <v>0.0211434990547059</v>
      </c>
      <c r="J15" s="2" cm="1">
        <f t="array" ref="J15">TTEST(H3:H11,J3:J11,2,2)</f>
        <v>0.02026172817125</v>
      </c>
      <c r="K15" s="2" cm="1">
        <f t="array" ref="K15">TTEST(H3:H11,K3:K11,2,2)</f>
        <v>2.31449944793531e-7</v>
      </c>
      <c r="L15" s="20" t="s">
        <v>15</v>
      </c>
      <c r="M15" s="2"/>
      <c r="N15" s="2" cm="1">
        <f t="array" ref="N15">TTEST(M3:M11,N3:N11,2,2)</f>
        <v>0.206015165960976</v>
      </c>
      <c r="O15" s="2" cm="1">
        <f t="array" ref="O15">TTEST(M3:M11,O3:O11,2,2)</f>
        <v>0.646647410512427</v>
      </c>
      <c r="P15" s="2" cm="1">
        <f t="array" ref="P15">TTEST(M3:M11,P3:P11,2,2)</f>
        <v>0.0633485497596271</v>
      </c>
      <c r="Q15" s="20" t="s">
        <v>15</v>
      </c>
      <c r="R15" s="2"/>
      <c r="S15" s="2" cm="1">
        <f t="array" ref="S15">TTEST(R3:R11,S3:S11,2,2)</f>
        <v>0.390989487344209</v>
      </c>
      <c r="T15" s="2" cm="1">
        <f t="array" ref="T15">TTEST(R3:R11,T3:T11,2,2)</f>
        <v>0.119304878458587</v>
      </c>
      <c r="U15" s="2" cm="1">
        <f t="array" ref="U15">TTEST(R3:R11,U3:U11,2,2)</f>
        <v>0.432939269353058</v>
      </c>
      <c r="V15" s="20" t="s">
        <v>15</v>
      </c>
      <c r="W15" s="2"/>
      <c r="X15" s="2" cm="1">
        <f t="array" ref="X15">TTEST(W3:W11,X3:X11,2,2)</f>
        <v>0.093523663429001</v>
      </c>
      <c r="Y15" s="2" cm="1">
        <f t="array" ref="Y15">TTEST(W3:W11,Y3:Y11,2,2)</f>
        <v>2.20804230924709e-7</v>
      </c>
      <c r="Z15" s="2" cm="1">
        <f t="array" ref="Z15">TTEST(W3:W11,Z3:Z11,2,2)</f>
        <v>1.01338179342713e-8</v>
      </c>
      <c r="AA15" s="20" t="s">
        <v>15</v>
      </c>
      <c r="AB15" s="2"/>
      <c r="AC15" s="2" cm="1">
        <f t="array" ref="AC15">TTEST(AB3:AB11,AC3:AC11,2,2)</f>
        <v>0.748692907037788</v>
      </c>
      <c r="AD15" s="2" cm="1">
        <f t="array" ref="AD15">TTEST(AB3:AB11,AD3:AD11,2,2)</f>
        <v>0.0652695462161726</v>
      </c>
      <c r="AE15" s="2" cm="1">
        <f t="array" ref="AE15">TTEST(AB3:AB11,AE3:AE11,2,2)</f>
        <v>0.2911842474094</v>
      </c>
    </row>
    <row r="16" spans="2:28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V16" s="2"/>
      <c r="W16" s="2"/>
      <c r="X16" s="2"/>
      <c r="Y16" s="2"/>
      <c r="Z16" s="2"/>
      <c r="AA16" s="2"/>
      <c r="AB16" s="2"/>
    </row>
    <row r="17" spans="2:31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2:37">
      <c r="B18" s="10"/>
      <c r="C18" s="10"/>
      <c r="D18" s="10"/>
      <c r="E18" s="10"/>
      <c r="F18" s="10"/>
      <c r="G18" s="10"/>
      <c r="H18" s="10"/>
      <c r="I18" s="10"/>
      <c r="J18" s="10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6"/>
      <c r="AD18" s="16"/>
      <c r="AE18" s="16"/>
      <c r="AF18" s="14"/>
      <c r="AG18" s="14"/>
      <c r="AH18" s="14"/>
      <c r="AI18" s="14"/>
      <c r="AJ18" s="14"/>
      <c r="AK18" s="14"/>
    </row>
    <row r="19" spans="1:33">
      <c r="A19" s="12"/>
      <c r="B19" s="2"/>
      <c r="C19" s="2"/>
      <c r="D19" s="2"/>
      <c r="E19" s="26"/>
      <c r="F19" s="26"/>
      <c r="G19" s="2"/>
      <c r="H19" s="2"/>
      <c r="I19" s="2"/>
      <c r="J19" s="2"/>
      <c r="K19" s="2"/>
      <c r="L19" s="2"/>
      <c r="M19" s="2"/>
      <c r="N19" s="26"/>
      <c r="O19" s="26"/>
      <c r="P19" s="2"/>
      <c r="Q19" s="2"/>
      <c r="R19" s="2"/>
      <c r="S19" s="2"/>
      <c r="T19" s="2"/>
      <c r="U19" s="2"/>
      <c r="V19" s="2"/>
      <c r="W19" s="26"/>
      <c r="X19" s="26"/>
      <c r="Y19" s="2"/>
      <c r="Z19" s="2"/>
      <c r="AA19" s="2"/>
      <c r="AB19" s="2"/>
      <c r="AC19" s="2"/>
      <c r="AD19" s="2"/>
      <c r="AE19" s="2"/>
      <c r="AF19" s="28"/>
      <c r="AG19" s="28"/>
    </row>
    <row r="20" spans="1:33">
      <c r="A20" s="12"/>
      <c r="E20" s="28"/>
      <c r="F20" s="28"/>
      <c r="N20" s="28"/>
      <c r="O20" s="28"/>
      <c r="W20" s="28"/>
      <c r="X20" s="28"/>
      <c r="AF20" s="28"/>
      <c r="AG20" s="28"/>
    </row>
    <row r="21" spans="1:33">
      <c r="A21" s="12"/>
      <c r="E21" s="28"/>
      <c r="F21" s="28"/>
      <c r="N21" s="28"/>
      <c r="O21" s="28"/>
      <c r="W21" s="28"/>
      <c r="X21" s="28"/>
      <c r="AF21" s="28"/>
      <c r="AG21" s="28"/>
    </row>
    <row r="22" spans="1:33">
      <c r="A22" s="12"/>
      <c r="E22" s="28"/>
      <c r="F22" s="28"/>
      <c r="N22" s="28"/>
      <c r="O22" s="28"/>
      <c r="W22" s="28"/>
      <c r="X22" s="28"/>
      <c r="AF22" s="28"/>
      <c r="AG22" s="28"/>
    </row>
    <row r="23" spans="1:33">
      <c r="A23" s="12"/>
      <c r="E23" s="28"/>
      <c r="F23" s="28"/>
      <c r="N23" s="28"/>
      <c r="O23" s="28"/>
      <c r="W23" s="28"/>
      <c r="X23" s="28"/>
      <c r="AF23" s="28"/>
      <c r="AG23" s="28"/>
    </row>
    <row r="24" spans="1:33">
      <c r="A24" s="12"/>
      <c r="E24" s="28"/>
      <c r="F24" s="28"/>
      <c r="N24" s="28"/>
      <c r="O24" s="28"/>
      <c r="W24" s="28"/>
      <c r="X24" s="28"/>
      <c r="AF24" s="28"/>
      <c r="AG24" s="28"/>
    </row>
    <row r="25" spans="19:22">
      <c r="S25" s="28"/>
      <c r="T25" s="28"/>
      <c r="U25" s="28"/>
      <c r="V25" s="28"/>
    </row>
    <row r="26" spans="19:22">
      <c r="S26" s="28"/>
      <c r="T26" s="28"/>
      <c r="U26" s="28"/>
      <c r="V26" s="28"/>
    </row>
    <row r="27" spans="22:23">
      <c r="V27" s="28"/>
      <c r="W27" s="28"/>
    </row>
    <row r="29" spans="15:16">
      <c r="O29" s="28"/>
      <c r="P29" s="28"/>
    </row>
    <row r="30" spans="9:9">
      <c r="I30" s="28"/>
    </row>
    <row r="31" spans="9:30">
      <c r="I31" s="28"/>
      <c r="T31" s="28"/>
      <c r="AD31" s="28"/>
    </row>
    <row r="32" spans="11:30">
      <c r="K32" s="28"/>
      <c r="T32" s="28"/>
      <c r="AD32" s="28"/>
    </row>
    <row r="33" spans="8:11">
      <c r="H33" s="28"/>
      <c r="K33" s="28"/>
    </row>
    <row r="34" spans="8:22">
      <c r="H34" s="28"/>
      <c r="S34" s="28"/>
      <c r="V34" s="28"/>
    </row>
    <row r="35" spans="19:22">
      <c r="S35" s="28"/>
      <c r="V35" s="28"/>
    </row>
    <row r="41" spans="9:9">
      <c r="I41" s="28"/>
    </row>
    <row r="42" spans="9:30">
      <c r="I42" s="28"/>
      <c r="AD42" s="28"/>
    </row>
    <row r="43" spans="30:30">
      <c r="AD43" s="28"/>
    </row>
  </sheetData>
  <mergeCells count="3">
    <mergeCell ref="B1:AE1"/>
    <mergeCell ref="K18:S18"/>
    <mergeCell ref="T18:AB18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24"/>
  <sheetViews>
    <sheetView topLeftCell="K1" workbookViewId="0">
      <selection activeCell="B1" sqref="B1:AE1"/>
    </sheetView>
  </sheetViews>
  <sheetFormatPr defaultColWidth="9.07079646017699" defaultRowHeight="13.85"/>
  <cols>
    <col min="1" max="3" width="9.07079646017699" style="1"/>
    <col min="4" max="4" width="11.6017699115044" style="1" customWidth="1"/>
    <col min="5" max="5" width="13.2035398230088" style="1" customWidth="1"/>
    <col min="6" max="6" width="12.7964601769912" style="1"/>
    <col min="7" max="7" width="15" style="1" customWidth="1"/>
    <col min="8" max="8" width="9.07079646017699" style="1"/>
    <col min="9" max="9" width="13.3362831858407" style="1" customWidth="1"/>
    <col min="10" max="10" width="12.7964601769912" style="1" customWidth="1"/>
    <col min="11" max="11" width="14" style="1" customWidth="1"/>
    <col min="12" max="13" width="9.07079646017699" style="1"/>
    <col min="14" max="16" width="12.7964601769912" style="1"/>
    <col min="17" max="18" width="9.07079646017699" style="1"/>
    <col min="19" max="21" width="12.7964601769912" style="1"/>
    <col min="22" max="22" width="9.07079646017699" style="1"/>
    <col min="23" max="26" width="12.7964601769912" style="1"/>
    <col min="27" max="27" width="12.8672566371681" style="1"/>
    <col min="28" max="28" width="9.07079646017699" style="1"/>
    <col min="29" max="31" width="12.7964601769912" style="1"/>
    <col min="32" max="16384" width="9.07079646017699" style="1"/>
  </cols>
  <sheetData>
    <row r="1" ht="15" spans="2:2">
      <c r="B1" s="2" t="s">
        <v>20</v>
      </c>
    </row>
    <row r="2" spans="2:31"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4" t="s">
        <v>2</v>
      </c>
      <c r="I2" s="4" t="s">
        <v>3</v>
      </c>
      <c r="J2" s="4" t="s">
        <v>4</v>
      </c>
      <c r="K2" s="4" t="s">
        <v>5</v>
      </c>
      <c r="L2" s="15" t="s">
        <v>7</v>
      </c>
      <c r="M2" s="4" t="s">
        <v>2</v>
      </c>
      <c r="N2" s="4" t="s">
        <v>3</v>
      </c>
      <c r="O2" s="4" t="s">
        <v>4</v>
      </c>
      <c r="P2" s="4" t="s">
        <v>5</v>
      </c>
      <c r="Q2" s="15" t="s">
        <v>8</v>
      </c>
      <c r="R2" s="4" t="s">
        <v>2</v>
      </c>
      <c r="S2" s="4" t="s">
        <v>3</v>
      </c>
      <c r="T2" s="4" t="s">
        <v>4</v>
      </c>
      <c r="U2" s="4" t="s">
        <v>5</v>
      </c>
      <c r="V2" s="15" t="s">
        <v>9</v>
      </c>
      <c r="W2" s="4" t="s">
        <v>2</v>
      </c>
      <c r="X2" s="4" t="s">
        <v>3</v>
      </c>
      <c r="Y2" s="4" t="s">
        <v>4</v>
      </c>
      <c r="Z2" s="4" t="s">
        <v>5</v>
      </c>
      <c r="AA2" s="21" t="s">
        <v>10</v>
      </c>
      <c r="AB2" s="4" t="s">
        <v>2</v>
      </c>
      <c r="AC2" s="4" t="s">
        <v>3</v>
      </c>
      <c r="AD2" s="4" t="s">
        <v>4</v>
      </c>
      <c r="AE2" s="4" t="s">
        <v>5</v>
      </c>
    </row>
    <row r="3" spans="2:31">
      <c r="B3" s="2"/>
      <c r="C3" s="2">
        <v>0.187305519876357</v>
      </c>
      <c r="D3" s="2">
        <v>0.18985239412877</v>
      </c>
      <c r="E3" s="2">
        <v>0.149685248348343</v>
      </c>
      <c r="F3" s="2">
        <v>0.143299567887504</v>
      </c>
      <c r="G3" s="24"/>
      <c r="H3" s="2">
        <v>0.136559221959287</v>
      </c>
      <c r="I3" s="2">
        <v>0.128279479955654</v>
      </c>
      <c r="J3" s="2">
        <v>0.140184140087663</v>
      </c>
      <c r="K3" s="2">
        <v>0.132895224241401</v>
      </c>
      <c r="L3" s="24"/>
      <c r="M3" s="2">
        <v>0.193180423454513</v>
      </c>
      <c r="N3" s="2">
        <v>0.150963895664349</v>
      </c>
      <c r="O3" s="2">
        <v>0.153884583446305</v>
      </c>
      <c r="P3" s="2">
        <v>0.157562201498315</v>
      </c>
      <c r="Q3" s="2"/>
      <c r="R3" s="2">
        <v>0.614392746451657</v>
      </c>
      <c r="S3" s="2">
        <v>0.457618841979588</v>
      </c>
      <c r="T3" s="2">
        <v>0.344342447757439</v>
      </c>
      <c r="U3" s="2">
        <v>0.249715513103966</v>
      </c>
      <c r="V3" s="24"/>
      <c r="W3" s="2">
        <v>0.141791401714385</v>
      </c>
      <c r="X3" s="2">
        <v>0.144510542562875</v>
      </c>
      <c r="Y3" s="2">
        <v>0.146451180697427</v>
      </c>
      <c r="Z3" s="2">
        <v>0.152970553614165</v>
      </c>
      <c r="AA3" s="24"/>
      <c r="AB3" s="2">
        <v>0.137466539161855</v>
      </c>
      <c r="AC3" s="2">
        <v>0.154176211964071</v>
      </c>
      <c r="AD3" s="2">
        <v>0.170084210083046</v>
      </c>
      <c r="AE3" s="2">
        <v>0.141681481618645</v>
      </c>
    </row>
    <row r="4" spans="2:31">
      <c r="B4" s="2"/>
      <c r="C4" s="2">
        <v>0.20093475129067</v>
      </c>
      <c r="D4" s="2">
        <v>0.169156720430892</v>
      </c>
      <c r="E4" s="2">
        <v>0.176337000846974</v>
      </c>
      <c r="F4" s="2">
        <v>0.15838448070064</v>
      </c>
      <c r="G4" s="24"/>
      <c r="H4" s="2">
        <v>0.136559221959287</v>
      </c>
      <c r="I4" s="2">
        <v>0.1569729076997</v>
      </c>
      <c r="J4" s="2">
        <v>0.13545490534087</v>
      </c>
      <c r="K4" s="2">
        <v>0.124114900816584</v>
      </c>
      <c r="L4" s="24"/>
      <c r="M4" s="2">
        <v>0.22597768699358</v>
      </c>
      <c r="N4" s="2">
        <v>0.19856776527796</v>
      </c>
      <c r="O4" s="2">
        <v>0.153399009896048</v>
      </c>
      <c r="P4" s="2">
        <v>0.167072932799978</v>
      </c>
      <c r="Q4" s="2"/>
      <c r="R4" s="2">
        <v>0.588409135019732</v>
      </c>
      <c r="S4" s="2">
        <v>0.493500881547594</v>
      </c>
      <c r="T4" s="2">
        <v>0.417956097486522</v>
      </c>
      <c r="U4" s="2">
        <v>0.263882912980622</v>
      </c>
      <c r="V4" s="24"/>
      <c r="W4" s="2">
        <v>0.144871108988501</v>
      </c>
      <c r="X4" s="2">
        <v>0.128940909792705</v>
      </c>
      <c r="Y4" s="2">
        <v>0.158662733613337</v>
      </c>
      <c r="Z4" s="2">
        <v>0.169096977987428</v>
      </c>
      <c r="AA4" s="24"/>
      <c r="AB4" s="2">
        <v>0.155360922938786</v>
      </c>
      <c r="AC4" s="2">
        <v>0.134789135651764</v>
      </c>
      <c r="AD4" s="2">
        <v>0.148814880337973</v>
      </c>
      <c r="AE4" s="2">
        <v>0.169279442149358</v>
      </c>
    </row>
    <row r="5" spans="2:31">
      <c r="B5" s="2"/>
      <c r="C5" s="2">
        <v>0.181420072658989</v>
      </c>
      <c r="D5" s="2">
        <v>0.153245378269152</v>
      </c>
      <c r="E5" s="2">
        <v>0.147587917780808</v>
      </c>
      <c r="F5" s="2">
        <v>0.143002525832684</v>
      </c>
      <c r="G5" s="24"/>
      <c r="H5" s="2">
        <v>0.15538010870194</v>
      </c>
      <c r="I5" s="2">
        <v>0.131729335131968</v>
      </c>
      <c r="J5" s="2">
        <v>0.156379632646052</v>
      </c>
      <c r="K5" s="2">
        <v>0.142945906082572</v>
      </c>
      <c r="L5" s="24"/>
      <c r="M5" s="2">
        <v>0.194819366415265</v>
      </c>
      <c r="N5" s="2">
        <v>0.183302316469754</v>
      </c>
      <c r="O5" s="2">
        <v>0.140787926860104</v>
      </c>
      <c r="P5" s="2">
        <v>0.15301534715452</v>
      </c>
      <c r="Q5" s="2"/>
      <c r="R5" s="2">
        <v>0.553063671421862</v>
      </c>
      <c r="S5" s="2">
        <v>0.411582825654102</v>
      </c>
      <c r="T5" s="2">
        <v>0.374281696113214</v>
      </c>
      <c r="U5" s="2">
        <v>0.275370003191189</v>
      </c>
      <c r="V5" s="24"/>
      <c r="W5" s="2">
        <v>0.138757234485571</v>
      </c>
      <c r="X5" s="2">
        <v>0.153751808706907</v>
      </c>
      <c r="Y5" s="2">
        <v>0.138354486054014</v>
      </c>
      <c r="Z5" s="2">
        <v>0.135801535123113</v>
      </c>
      <c r="AA5" s="24"/>
      <c r="AB5" s="2">
        <v>0.161046685161363</v>
      </c>
      <c r="AC5" s="2">
        <v>0.153870293914981</v>
      </c>
      <c r="AD5" s="2">
        <v>0.167365539796304</v>
      </c>
      <c r="AE5" s="2">
        <v>0.152268596891128</v>
      </c>
    </row>
    <row r="6" spans="2:31">
      <c r="B6" s="2"/>
      <c r="C6" s="2">
        <v>0.191051630273884</v>
      </c>
      <c r="D6" s="2">
        <v>0.153184944201134</v>
      </c>
      <c r="E6" s="2">
        <v>0.15287895331531</v>
      </c>
      <c r="F6" s="2">
        <v>0.146365559245254</v>
      </c>
      <c r="G6" s="2"/>
      <c r="H6" s="2">
        <v>0.139290406398473</v>
      </c>
      <c r="I6" s="2">
        <v>0.130845069554767</v>
      </c>
      <c r="J6" s="2">
        <v>0.142987822889416</v>
      </c>
      <c r="K6" s="2">
        <v>0.135553128726229</v>
      </c>
      <c r="L6" s="2"/>
      <c r="M6" s="2">
        <v>0.197044031923604</v>
      </c>
      <c r="N6" s="2">
        <v>0.203967173577636</v>
      </c>
      <c r="O6" s="2">
        <v>0.156962275115231</v>
      </c>
      <c r="P6" s="2">
        <v>0.160713445528281</v>
      </c>
      <c r="Q6" s="2"/>
      <c r="R6" s="2">
        <v>0.62868060138069</v>
      </c>
      <c r="S6" s="2">
        <v>0.466771218819179</v>
      </c>
      <c r="T6" s="2">
        <v>0.351229296712588</v>
      </c>
      <c r="U6" s="2">
        <v>0.254709823366046</v>
      </c>
      <c r="V6" s="2"/>
      <c r="W6" s="2">
        <v>0.144627229748673</v>
      </c>
      <c r="X6" s="2">
        <v>0.147400753414133</v>
      </c>
      <c r="Y6" s="2">
        <v>0.149380204311375</v>
      </c>
      <c r="Z6" s="2">
        <v>0.156109964686448</v>
      </c>
      <c r="AA6" s="2"/>
      <c r="AB6" s="2">
        <v>0.140215869945092</v>
      </c>
      <c r="AC6" s="2">
        <v>0.157259736203352</v>
      </c>
      <c r="AD6" s="2">
        <v>0.173485894284707</v>
      </c>
      <c r="AE6" s="2">
        <v>0.144515111251017</v>
      </c>
    </row>
    <row r="7" spans="2:31">
      <c r="B7" s="2"/>
      <c r="C7" s="2">
        <v>0.204953446316484</v>
      </c>
      <c r="D7" s="2">
        <v>0.15233985483951</v>
      </c>
      <c r="E7" s="2">
        <v>0.159663740863913</v>
      </c>
      <c r="F7" s="2">
        <v>0.141352170314653</v>
      </c>
      <c r="G7" s="2"/>
      <c r="H7" s="2">
        <v>0.139290406398473</v>
      </c>
      <c r="I7" s="2">
        <v>0.120941123658537</v>
      </c>
      <c r="J7" s="2">
        <v>0.138164003447687</v>
      </c>
      <c r="K7" s="2">
        <v>0.126597198832916</v>
      </c>
      <c r="L7" s="2"/>
      <c r="M7" s="2">
        <v>0.210497240733452</v>
      </c>
      <c r="N7" s="2">
        <v>0.202523120583519</v>
      </c>
      <c r="O7" s="2">
        <v>0.156466990093969</v>
      </c>
      <c r="P7" s="2">
        <v>0.170414391455977</v>
      </c>
      <c r="Q7" s="2"/>
      <c r="R7" s="2">
        <v>0.602177317720127</v>
      </c>
      <c r="S7" s="2">
        <v>0.503370899178546</v>
      </c>
      <c r="T7" s="2">
        <v>0.426315219436253</v>
      </c>
      <c r="U7" s="2">
        <v>0.269160571240234</v>
      </c>
      <c r="V7" s="2"/>
      <c r="W7" s="2">
        <v>0.157768531168271</v>
      </c>
      <c r="X7" s="2">
        <v>0.152119727988559</v>
      </c>
      <c r="Y7" s="2">
        <v>0.161835988285604</v>
      </c>
      <c r="Z7" s="2">
        <v>0.172558917547177</v>
      </c>
      <c r="AA7" s="2"/>
      <c r="AB7" s="2">
        <v>0.158468141397561</v>
      </c>
      <c r="AC7" s="2">
        <v>0.137484918364799</v>
      </c>
      <c r="AD7" s="2">
        <v>0.151791177944732</v>
      </c>
      <c r="AE7" s="2">
        <v>0.172665030992345</v>
      </c>
    </row>
    <row r="8" spans="2:31">
      <c r="B8" s="2"/>
      <c r="C8" s="2">
        <v>0.185048474112168</v>
      </c>
      <c r="D8" s="2">
        <v>0.156510285834535</v>
      </c>
      <c r="E8" s="2">
        <v>0.150739676136424</v>
      </c>
      <c r="F8" s="2">
        <v>0.146062576349338</v>
      </c>
      <c r="G8" s="2"/>
      <c r="H8" s="2">
        <v>0.158487710875979</v>
      </c>
      <c r="I8" s="2">
        <v>0.134363921834607</v>
      </c>
      <c r="J8" s="2">
        <v>0.128907225298973</v>
      </c>
      <c r="K8" s="2">
        <v>0.145804824204223</v>
      </c>
      <c r="L8" s="2"/>
      <c r="M8" s="2">
        <v>0.19871575374357</v>
      </c>
      <c r="N8" s="2">
        <v>0.186952362799149</v>
      </c>
      <c r="O8" s="2">
        <v>0.163603685397306</v>
      </c>
      <c r="P8" s="2">
        <v>0.15607565409761</v>
      </c>
      <c r="Q8" s="2"/>
      <c r="R8" s="2">
        <v>0.5661249448503</v>
      </c>
      <c r="S8" s="2">
        <v>0.419814482167184</v>
      </c>
      <c r="T8" s="2">
        <v>0.381767330035479</v>
      </c>
      <c r="U8" s="2">
        <v>0.280877403255013</v>
      </c>
      <c r="V8" s="2"/>
      <c r="W8" s="2">
        <v>0.141532379175283</v>
      </c>
      <c r="X8" s="2">
        <v>0.156826844881045</v>
      </c>
      <c r="Y8" s="2">
        <v>0.141121575775094</v>
      </c>
      <c r="Z8" s="2">
        <v>0.138597565825575</v>
      </c>
      <c r="AA8" s="2"/>
      <c r="AB8" s="2">
        <v>0.16426761886459</v>
      </c>
      <c r="AC8" s="2">
        <v>0.15694769979328</v>
      </c>
      <c r="AD8" s="2">
        <v>0.15071285059223</v>
      </c>
      <c r="AE8" s="2">
        <v>0.15531396882895</v>
      </c>
    </row>
    <row r="9" spans="2:31">
      <c r="B9" s="2"/>
      <c r="C9" s="2">
        <v>0.198724469026473</v>
      </c>
      <c r="D9" s="2">
        <v>0.147405996506152</v>
      </c>
      <c r="E9" s="2">
        <v>0.154507293837657</v>
      </c>
      <c r="F9" s="2">
        <v>0.16752251412933</v>
      </c>
      <c r="G9" s="2"/>
      <c r="H9" s="2">
        <v>0.135057070517735</v>
      </c>
      <c r="I9" s="2">
        <v>0.14726546205715</v>
      </c>
      <c r="J9" s="2">
        <v>0.15396490138212</v>
      </c>
      <c r="K9" s="2">
        <v>0.175749636907602</v>
      </c>
      <c r="L9" s="2"/>
      <c r="M9" s="2">
        <v>0.203491932436651</v>
      </c>
      <c r="N9" s="2">
        <v>0.196392319859902</v>
      </c>
      <c r="O9" s="2">
        <v>0.151711620787192</v>
      </c>
      <c r="P9" s="2">
        <v>0.165235130539178</v>
      </c>
      <c r="Q9" s="2"/>
      <c r="R9" s="2">
        <v>0.580836634534515</v>
      </c>
      <c r="S9" s="2">
        <v>0.488072371850571</v>
      </c>
      <c r="T9" s="2">
        <v>0.413358580414171</v>
      </c>
      <c r="U9" s="2">
        <v>0.260980200937835</v>
      </c>
      <c r="V9" s="2"/>
      <c r="W9" s="2">
        <v>0.143277526789627</v>
      </c>
      <c r="X9" s="2">
        <v>0.17192559784985</v>
      </c>
      <c r="Y9" s="2">
        <v>0.156917443543591</v>
      </c>
      <c r="Z9" s="2">
        <v>0.147192911229566</v>
      </c>
      <c r="AA9" s="2"/>
      <c r="AB9" s="2">
        <v>0.153651952786459</v>
      </c>
      <c r="AC9" s="2">
        <v>0.133306455159594</v>
      </c>
      <c r="AD9" s="2">
        <v>0.147177916654255</v>
      </c>
      <c r="AE9" s="2">
        <v>0.167417368285715</v>
      </c>
    </row>
    <row r="10" spans="2:31">
      <c r="B10" s="2"/>
      <c r="C10" s="2">
        <v>0.17942445185974</v>
      </c>
      <c r="D10" s="2">
        <v>0.151449679108191</v>
      </c>
      <c r="E10" s="2">
        <v>0.1754450685219</v>
      </c>
      <c r="F10" s="2">
        <v>0.141319498048525</v>
      </c>
      <c r="G10" s="2"/>
      <c r="H10" s="2">
        <v>0.153670927506219</v>
      </c>
      <c r="I10" s="2">
        <v>0.130280312445516</v>
      </c>
      <c r="J10" s="2">
        <v>0.14989456686946</v>
      </c>
      <c r="K10" s="2">
        <v>0.141373501115663</v>
      </c>
      <c r="L10" s="2"/>
      <c r="M10" s="2">
        <v>0.192676353384697</v>
      </c>
      <c r="N10" s="2">
        <v>0.181294790988587</v>
      </c>
      <c r="O10" s="2">
        <v>0.139239259664643</v>
      </c>
      <c r="P10" s="2">
        <v>0.19133217833582</v>
      </c>
      <c r="Q10" s="2"/>
      <c r="R10" s="2">
        <v>0.545879971036222</v>
      </c>
      <c r="S10" s="2">
        <v>0.407055414571906</v>
      </c>
      <c r="T10" s="2">
        <v>0.370164597455969</v>
      </c>
      <c r="U10" s="2">
        <v>0.272340933156086</v>
      </c>
      <c r="V10" s="2"/>
      <c r="W10" s="2">
        <v>0.12723090490623</v>
      </c>
      <c r="X10" s="2">
        <v>0.152060538811131</v>
      </c>
      <c r="Y10" s="2">
        <v>0.13683258670742</v>
      </c>
      <c r="Z10" s="2">
        <v>0.134263718236758</v>
      </c>
      <c r="AA10" s="2"/>
      <c r="AB10" s="2">
        <v>0.159275171624588</v>
      </c>
      <c r="AC10" s="2">
        <v>0.152177720681916</v>
      </c>
      <c r="AD10" s="2">
        <v>0.165524518858545</v>
      </c>
      <c r="AE10" s="2">
        <v>0.150593642325325</v>
      </c>
    </row>
    <row r="11" spans="2:31">
      <c r="B11" s="2"/>
      <c r="C11" s="2">
        <v>0.188950062340871</v>
      </c>
      <c r="D11" s="2">
        <v>0.151389909814922</v>
      </c>
      <c r="E11" s="2">
        <v>0.151087284828841</v>
      </c>
      <c r="F11" s="2">
        <v>0.164645538093557</v>
      </c>
      <c r="G11" s="2"/>
      <c r="H11" s="2">
        <v>0.13775821192809</v>
      </c>
      <c r="I11" s="2">
        <v>0.129405773789665</v>
      </c>
      <c r="J11" s="2">
        <v>0.141414956837633</v>
      </c>
      <c r="K11" s="2">
        <v>0.134062044310241</v>
      </c>
      <c r="L11" s="2"/>
      <c r="M11" s="2">
        <v>0.194876547572444</v>
      </c>
      <c r="N11" s="2">
        <v>0.192282334668282</v>
      </c>
      <c r="O11" s="2">
        <v>0.155235690088964</v>
      </c>
      <c r="P11" s="2">
        <v>0.15894559762747</v>
      </c>
      <c r="Q11" s="2"/>
      <c r="R11" s="2">
        <v>0.620665114765503</v>
      </c>
      <c r="S11" s="2">
        <v>0.461636735412168</v>
      </c>
      <c r="T11" s="2">
        <v>0.34736577444875</v>
      </c>
      <c r="U11" s="2">
        <v>0.251908015309019</v>
      </c>
      <c r="V11" s="2"/>
      <c r="W11" s="2">
        <v>0.143036330221438</v>
      </c>
      <c r="X11" s="2">
        <v>0.145779345126577</v>
      </c>
      <c r="Y11" s="2">
        <v>0.14773702206395</v>
      </c>
      <c r="Z11" s="2">
        <v>0.154348755074897</v>
      </c>
      <c r="AA11" s="2"/>
      <c r="AB11" s="2">
        <v>0.138673495375696</v>
      </c>
      <c r="AC11" s="2">
        <v>0.155529879105115</v>
      </c>
      <c r="AD11" s="2">
        <v>0.171577549447576</v>
      </c>
      <c r="AE11" s="2">
        <v>0.142925445027256</v>
      </c>
    </row>
    <row r="12" spans="2:31">
      <c r="B12" s="20" t="s">
        <v>11</v>
      </c>
      <c r="C12" s="20">
        <f>AVERAGE(C3:C11)</f>
        <v>0.190868097528404</v>
      </c>
      <c r="D12" s="20">
        <f t="shared" ref="D12:AE12" si="0">AVERAGE(D3:D11)</f>
        <v>0.158281684792584</v>
      </c>
      <c r="E12" s="20">
        <f t="shared" si="0"/>
        <v>0.157548020497797</v>
      </c>
      <c r="F12" s="20">
        <f t="shared" si="0"/>
        <v>0.150217158955721</v>
      </c>
      <c r="G12" s="20" t="s">
        <v>11</v>
      </c>
      <c r="H12" s="20">
        <f t="shared" si="0"/>
        <v>0.143561476249498</v>
      </c>
      <c r="I12" s="20">
        <f t="shared" si="0"/>
        <v>0.134453709569729</v>
      </c>
      <c r="J12" s="20">
        <f t="shared" si="0"/>
        <v>0.143039128311097</v>
      </c>
      <c r="K12" s="20">
        <f t="shared" si="0"/>
        <v>0.139899596137492</v>
      </c>
      <c r="L12" s="20" t="s">
        <v>11</v>
      </c>
      <c r="M12" s="20">
        <f t="shared" si="0"/>
        <v>0.201253259628642</v>
      </c>
      <c r="N12" s="20">
        <f t="shared" si="0"/>
        <v>0.188471786654349</v>
      </c>
      <c r="O12" s="20">
        <f t="shared" si="0"/>
        <v>0.152365671261085</v>
      </c>
      <c r="P12" s="20">
        <f t="shared" si="0"/>
        <v>0.164485208781905</v>
      </c>
      <c r="Q12" s="20" t="s">
        <v>11</v>
      </c>
      <c r="R12" s="20">
        <f t="shared" si="0"/>
        <v>0.588914459686734</v>
      </c>
      <c r="S12" s="20">
        <f t="shared" si="0"/>
        <v>0.456602630131204</v>
      </c>
      <c r="T12" s="20">
        <f t="shared" si="0"/>
        <v>0.380753448873376</v>
      </c>
      <c r="U12" s="20">
        <f t="shared" si="0"/>
        <v>0.264327264060001</v>
      </c>
      <c r="V12" s="20" t="s">
        <v>11</v>
      </c>
      <c r="W12" s="20">
        <f t="shared" si="0"/>
        <v>0.142543627466442</v>
      </c>
      <c r="X12" s="20">
        <f t="shared" si="0"/>
        <v>0.150368452125976</v>
      </c>
      <c r="Y12" s="20">
        <f t="shared" si="0"/>
        <v>0.148588135672424</v>
      </c>
      <c r="Z12" s="20">
        <f t="shared" si="0"/>
        <v>0.15121565548057</v>
      </c>
      <c r="AA12" s="20" t="s">
        <v>11</v>
      </c>
      <c r="AB12" s="20">
        <f t="shared" si="0"/>
        <v>0.152047377472888</v>
      </c>
      <c r="AC12" s="20">
        <f t="shared" si="0"/>
        <v>0.148393561204319</v>
      </c>
      <c r="AD12" s="20">
        <f t="shared" si="0"/>
        <v>0.160726059777708</v>
      </c>
      <c r="AE12" s="20">
        <f t="shared" si="0"/>
        <v>0.155184454152193</v>
      </c>
    </row>
    <row r="13" spans="2:31">
      <c r="B13" s="20" t="s">
        <v>12</v>
      </c>
      <c r="C13" s="20">
        <f>STDEV(C3:C11)</f>
        <v>0.00888785590829451</v>
      </c>
      <c r="D13" s="20">
        <f>STDEV(D3:D11)</f>
        <v>0.0133098360872546</v>
      </c>
      <c r="E13" s="20">
        <f>STDEV(E3:E11)</f>
        <v>0.0109428862766927</v>
      </c>
      <c r="F13" s="20">
        <f>STDEV(F3:F11)</f>
        <v>0.0103929925562291</v>
      </c>
      <c r="G13" s="20" t="s">
        <v>12</v>
      </c>
      <c r="H13" s="20">
        <f>STDEV(H3:H11)</f>
        <v>0.00938897995758518</v>
      </c>
      <c r="I13" s="20">
        <f>STDEV(I3:I11)</f>
        <v>0.0109277046733213</v>
      </c>
      <c r="J13" s="20">
        <f>STDEV(J3:J11)</f>
        <v>0.00891717512132784</v>
      </c>
      <c r="K13" s="20">
        <f>STDEV(K3:K11)</f>
        <v>0.0152466797134626</v>
      </c>
      <c r="L13" s="20" t="s">
        <v>12</v>
      </c>
      <c r="M13" s="20">
        <f>STDEV(M3:M11)</f>
        <v>0.0108783507956266</v>
      </c>
      <c r="N13" s="20">
        <f>STDEV(N3:N11)</f>
        <v>0.0162177145894229</v>
      </c>
      <c r="O13" s="20">
        <f>STDEV(O3:O11)</f>
        <v>0.00776715089943034</v>
      </c>
      <c r="P13" s="20">
        <f>STDEV(P3:P11)</f>
        <v>0.0115015951883802</v>
      </c>
      <c r="Q13" s="20" t="s">
        <v>12</v>
      </c>
      <c r="R13" s="20">
        <f>STDEV(R3:R11)</f>
        <v>0.0298676485811928</v>
      </c>
      <c r="S13" s="20">
        <f>STDEV(S3:S11)</f>
        <v>0.036235253698953</v>
      </c>
      <c r="T13" s="20">
        <f>STDEV(T3:T11)</f>
        <v>0.031603431940124</v>
      </c>
      <c r="U13" s="20">
        <f>STDEV(U3:U11)</f>
        <v>0.0109262607741681</v>
      </c>
      <c r="V13" s="20" t="s">
        <v>12</v>
      </c>
      <c r="W13" s="20">
        <f>STDEV(W3:W11)</f>
        <v>0.00784810754543258</v>
      </c>
      <c r="X13" s="20">
        <f>STDEV(X3:X11)</f>
        <v>0.01144071899281</v>
      </c>
      <c r="Y13" s="20">
        <f>STDEV(Y3:Y11)</f>
        <v>0.00902059358145421</v>
      </c>
      <c r="Z13" s="20">
        <f>STDEV(Z3:Z11)</f>
        <v>0.0137499486995903</v>
      </c>
      <c r="AA13" s="20" t="s">
        <v>12</v>
      </c>
      <c r="AB13" s="20">
        <f>STDEV(AB3:AB11)</f>
        <v>0.010421069044806</v>
      </c>
      <c r="AC13" s="20">
        <f>STDEV(AC3:AC11)</f>
        <v>0.0100757291625658</v>
      </c>
      <c r="AD13" s="20">
        <f>STDEV(AD3:AD11)</f>
        <v>0.0108442146765388</v>
      </c>
      <c r="AE13" s="20">
        <f>STDEV(AE3:AE11)</f>
        <v>0.0118844774930413</v>
      </c>
    </row>
    <row r="14" spans="2:31">
      <c r="B14" s="2"/>
      <c r="C14" s="2"/>
      <c r="D14" s="2" t="s">
        <v>13</v>
      </c>
      <c r="E14" s="2" t="s">
        <v>13</v>
      </c>
      <c r="F14" s="2" t="s">
        <v>13</v>
      </c>
      <c r="G14" s="2"/>
      <c r="H14" s="2"/>
      <c r="I14" s="2"/>
      <c r="J14" s="2"/>
      <c r="K14" s="2"/>
      <c r="L14" s="2"/>
      <c r="M14" s="2"/>
      <c r="N14" s="2"/>
      <c r="O14" s="2" t="s">
        <v>13</v>
      </c>
      <c r="P14" s="2" t="s">
        <v>13</v>
      </c>
      <c r="Q14" s="2"/>
      <c r="R14" s="2"/>
      <c r="S14" s="2" t="s">
        <v>13</v>
      </c>
      <c r="T14" s="2" t="s">
        <v>13</v>
      </c>
      <c r="U14" s="2" t="s">
        <v>13</v>
      </c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2:31">
      <c r="B15" s="20" t="s">
        <v>15</v>
      </c>
      <c r="C15" s="7"/>
      <c r="D15" s="2" cm="1">
        <f t="array" ref="D15">TTEST(C3:C11,D3:D11,2,2)</f>
        <v>1.51081795894186e-5</v>
      </c>
      <c r="E15" s="2" cm="1">
        <f t="array" ref="E15">TTEST(C3:C11,E3:E11,2,2)</f>
        <v>2.55719986313181e-6</v>
      </c>
      <c r="F15" s="2" cm="1">
        <f t="array" ref="F15">TTEST(C3:C11,F3:F11,2,2)</f>
        <v>1.31843850978926e-7</v>
      </c>
      <c r="G15" s="25" t="s">
        <v>15</v>
      </c>
      <c r="H15" s="7"/>
      <c r="I15" s="2" cm="1">
        <f t="array" ref="I15">TTEST(H3:H11,I3:I11,2,2)</f>
        <v>0.0760980120197481</v>
      </c>
      <c r="J15" s="2" cm="1">
        <f t="array" ref="J15">TTEST(H3:H11,J3:J11,2,2)</f>
        <v>0.905182489840701</v>
      </c>
      <c r="K15" s="2" cm="1">
        <f t="array" ref="K15">TTEST(H3:H11,K3:K11,2,2)</f>
        <v>0.548151437838541</v>
      </c>
      <c r="L15" s="25" t="s">
        <v>15</v>
      </c>
      <c r="M15" s="7"/>
      <c r="N15" s="2" cm="1">
        <f t="array" ref="N15">TTEST(M3:M11,N3:N11,2,2)</f>
        <v>0.0672057741030528</v>
      </c>
      <c r="O15" s="2" cm="1">
        <f t="array" ref="O15">TTEST(M3:M11,O3:O11,2,2)</f>
        <v>7.44227172107166e-9</v>
      </c>
      <c r="P15" s="2" cm="1">
        <f t="array" ref="P15">TTEST(M3:M11,P3:P11,2,2)</f>
        <v>3.1715757365433e-6</v>
      </c>
      <c r="Q15" s="20" t="s">
        <v>15</v>
      </c>
      <c r="R15" s="7"/>
      <c r="S15" s="2" cm="1">
        <f t="array" ref="S15">TTEST(R3:R11,S3:S11,2,2)</f>
        <v>2.69461100194091e-7</v>
      </c>
      <c r="T15" s="2" cm="1">
        <f t="array" ref="T15">TTEST(R3:R11,T3:T11,2,2)</f>
        <v>1.46477994329323e-10</v>
      </c>
      <c r="U15" s="2" cm="1">
        <f t="array" ref="U15">TTEST(R3:R11,U3:U11,2,2)</f>
        <v>1.24414554589434e-15</v>
      </c>
      <c r="V15" s="25" t="s">
        <v>15</v>
      </c>
      <c r="W15" s="7"/>
      <c r="X15" s="2" cm="1">
        <f t="array" ref="X15">TTEST(W3:W11,X3:X11,2,2)</f>
        <v>0.110026257560073</v>
      </c>
      <c r="Y15" s="2" cm="1">
        <f t="array" ref="Y15">TTEST(W3:W11,Y3:Y11,2,2)</f>
        <v>0.148877197518881</v>
      </c>
      <c r="Z15" s="2" cm="1">
        <f t="array" ref="Z15">TTEST(W3:W11,Z3:Z11,2,2)</f>
        <v>0.119833924840591</v>
      </c>
      <c r="AA15" s="25" t="s">
        <v>15</v>
      </c>
      <c r="AB15" s="7"/>
      <c r="AC15" s="2" cm="1">
        <f t="array" ref="AC15">TTEST(AB3:AB11,AC3:AC11,2,2)</f>
        <v>0.460520521065074</v>
      </c>
      <c r="AD15" s="2" cm="1">
        <f t="array" ref="AD15">TTEST(AB3:AB11,AD3:AD11,2,2)</f>
        <v>0.102660403453841</v>
      </c>
      <c r="AE15" s="2" cm="1">
        <f t="array" ref="AE15">TTEST(AB3:AB11,AE3:AE11,2,2)</f>
        <v>0.559897952305399</v>
      </c>
    </row>
    <row r="17" spans="2:31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2:37">
      <c r="B18" s="10"/>
      <c r="C18" s="10"/>
      <c r="D18" s="10"/>
      <c r="E18" s="10"/>
      <c r="F18" s="10"/>
      <c r="G18" s="10"/>
      <c r="H18" s="10"/>
      <c r="I18" s="10"/>
      <c r="J18" s="10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6"/>
      <c r="AD18" s="16"/>
      <c r="AE18" s="16"/>
      <c r="AF18" s="14"/>
      <c r="AG18" s="14"/>
      <c r="AH18" s="14"/>
      <c r="AI18" s="14"/>
      <c r="AJ18" s="14"/>
      <c r="AK18" s="14"/>
    </row>
    <row r="19" spans="1:31">
      <c r="A19" s="1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>
      <c r="A20" s="1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>
      <c r="A21" s="1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>
      <c r="A22" s="1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>
      <c r="A23" s="1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>
      <c r="A24" s="1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</sheetData>
  <mergeCells count="3">
    <mergeCell ref="B1:AE1"/>
    <mergeCell ref="K18:S18"/>
    <mergeCell ref="T18:AB18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63"/>
  <sheetViews>
    <sheetView tabSelected="1" topLeftCell="K1" workbookViewId="0">
      <selection activeCell="T21" sqref="T21"/>
    </sheetView>
  </sheetViews>
  <sheetFormatPr defaultColWidth="9.07079646017699" defaultRowHeight="13.85"/>
  <cols>
    <col min="1" max="4" width="9.07079646017699" style="1"/>
    <col min="5" max="5" width="12.7964601769912" style="1"/>
    <col min="6" max="6" width="12.8672566371681" style="1"/>
    <col min="7" max="7" width="12.7964601769912" style="1"/>
    <col min="8" max="8" width="14.2035398230088" style="1" customWidth="1"/>
    <col min="9" max="9" width="9.07079646017699" style="1"/>
    <col min="10" max="12" width="12.7964601769912" style="1"/>
    <col min="13" max="24" width="9.07079646017699" style="1"/>
    <col min="25" max="26" width="12.7964601769912" style="1"/>
    <col min="27" max="27" width="10.5309734513274" style="1"/>
    <col min="28" max="29" width="9.07079646017699" style="1"/>
    <col min="30" max="32" width="12.7964601769912" style="1"/>
    <col min="33" max="16384" width="9.07079646017699" style="1"/>
  </cols>
  <sheetData>
    <row r="1" ht="15" spans="3:3">
      <c r="C1" s="2" t="s">
        <v>21</v>
      </c>
    </row>
    <row r="2" spans="3:32"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5" t="s">
        <v>6</v>
      </c>
      <c r="I2" s="4" t="s">
        <v>2</v>
      </c>
      <c r="J2" s="4" t="s">
        <v>3</v>
      </c>
      <c r="K2" s="4" t="s">
        <v>4</v>
      </c>
      <c r="L2" s="4" t="s">
        <v>5</v>
      </c>
      <c r="M2" s="15" t="s">
        <v>7</v>
      </c>
      <c r="N2" s="4" t="s">
        <v>2</v>
      </c>
      <c r="O2" s="4" t="s">
        <v>3</v>
      </c>
      <c r="P2" s="4" t="s">
        <v>4</v>
      </c>
      <c r="Q2" s="4" t="s">
        <v>5</v>
      </c>
      <c r="R2" s="15" t="s">
        <v>8</v>
      </c>
      <c r="S2" s="4" t="s">
        <v>2</v>
      </c>
      <c r="T2" s="4" t="s">
        <v>3</v>
      </c>
      <c r="U2" s="4" t="s">
        <v>4</v>
      </c>
      <c r="V2" s="4" t="s">
        <v>5</v>
      </c>
      <c r="W2" s="15" t="s">
        <v>9</v>
      </c>
      <c r="X2" s="4" t="s">
        <v>2</v>
      </c>
      <c r="Y2" s="4" t="s">
        <v>3</v>
      </c>
      <c r="Z2" s="4" t="s">
        <v>4</v>
      </c>
      <c r="AA2" s="4" t="s">
        <v>5</v>
      </c>
      <c r="AB2" s="21" t="s">
        <v>10</v>
      </c>
      <c r="AC2" s="4" t="s">
        <v>2</v>
      </c>
      <c r="AD2" s="4" t="s">
        <v>3</v>
      </c>
      <c r="AE2" s="4" t="s">
        <v>4</v>
      </c>
      <c r="AF2" s="4" t="s">
        <v>5</v>
      </c>
    </row>
    <row r="3" spans="3:32">
      <c r="C3" s="2"/>
      <c r="D3" s="2">
        <v>0.350721245226848</v>
      </c>
      <c r="E3" s="2">
        <v>0.319519135487772</v>
      </c>
      <c r="F3" s="2">
        <v>0.293020119634534</v>
      </c>
      <c r="G3" s="2">
        <v>0.165838233845025</v>
      </c>
      <c r="H3" s="2"/>
      <c r="I3" s="2">
        <v>0.18309019138756</v>
      </c>
      <c r="J3" s="2">
        <v>0.164466252314203</v>
      </c>
      <c r="K3" s="2">
        <v>0.0971330235917188</v>
      </c>
      <c r="L3" s="2">
        <v>0.0882089666778862</v>
      </c>
      <c r="M3" s="2"/>
      <c r="N3" s="2" t="s">
        <v>17</v>
      </c>
      <c r="O3" s="2"/>
      <c r="P3" s="2"/>
      <c r="Q3" s="2"/>
      <c r="R3" s="2"/>
      <c r="S3" s="2" t="s">
        <v>17</v>
      </c>
      <c r="T3" s="2"/>
      <c r="U3" s="2"/>
      <c r="V3" s="2"/>
      <c r="W3" s="2"/>
      <c r="X3" s="2">
        <v>0.14202</v>
      </c>
      <c r="Y3" s="2">
        <v>0.162098</v>
      </c>
      <c r="Z3" s="2">
        <v>0.174816</v>
      </c>
      <c r="AA3" s="2">
        <v>0.09857802</v>
      </c>
      <c r="AB3" s="2"/>
      <c r="AC3" s="2">
        <v>0.0935216</v>
      </c>
      <c r="AD3" s="2">
        <v>0.1056824</v>
      </c>
      <c r="AE3" s="2">
        <v>0.1482814</v>
      </c>
      <c r="AF3" s="2">
        <v>0.122412</v>
      </c>
    </row>
    <row r="4" spans="3:32">
      <c r="C4" s="2"/>
      <c r="D4" s="2">
        <v>0.388862679675553</v>
      </c>
      <c r="E4" s="2">
        <v>0.341151686671714</v>
      </c>
      <c r="F4" s="2">
        <v>0.294262277641757</v>
      </c>
      <c r="G4" s="2">
        <v>0.209975951656499</v>
      </c>
      <c r="H4" s="2"/>
      <c r="I4" s="2">
        <v>0.205142049469965</v>
      </c>
      <c r="J4" s="2">
        <v>0.184902924487124</v>
      </c>
      <c r="K4" s="2">
        <v>0.10058496680984</v>
      </c>
      <c r="L4" s="2">
        <v>0.0823815862176248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>
        <v>0.149334</v>
      </c>
      <c r="Y4" s="2">
        <v>0.151253</v>
      </c>
      <c r="Z4" s="2">
        <v>0.172544</v>
      </c>
      <c r="AA4" s="2">
        <v>0.09880931</v>
      </c>
      <c r="AB4" s="2"/>
      <c r="AC4" s="2">
        <v>0.1220586</v>
      </c>
      <c r="AD4" s="2">
        <v>0.1213256</v>
      </c>
      <c r="AE4" s="2">
        <v>0.1189551</v>
      </c>
      <c r="AF4" s="2">
        <v>0.1174924</v>
      </c>
    </row>
    <row r="5" spans="3:32">
      <c r="C5" s="2"/>
      <c r="D5" s="2">
        <v>0.371427006164548</v>
      </c>
      <c r="E5" s="2">
        <v>0.354832891839955</v>
      </c>
      <c r="F5" s="2">
        <v>0.340084755168773</v>
      </c>
      <c r="G5" s="2">
        <v>0.210382441756499</v>
      </c>
      <c r="H5" s="2"/>
      <c r="I5" s="2">
        <v>0.18502846975089</v>
      </c>
      <c r="J5" s="16">
        <v>0.161903420575279</v>
      </c>
      <c r="K5" s="2">
        <v>0.093835852431526</v>
      </c>
      <c r="L5" s="2">
        <v>0.0939010442546584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>
        <v>0.1475</v>
      </c>
      <c r="Y5" s="2">
        <v>0.160222</v>
      </c>
      <c r="Z5" s="2">
        <v>0.160324</v>
      </c>
      <c r="AA5" s="2">
        <v>0.09789627</v>
      </c>
      <c r="AB5" s="2"/>
      <c r="AC5" s="2">
        <v>0.1202461</v>
      </c>
      <c r="AD5" s="2">
        <v>0.1157128</v>
      </c>
      <c r="AE5" s="2">
        <v>0.1171715</v>
      </c>
      <c r="AF5" s="2">
        <v>0.1035708</v>
      </c>
    </row>
    <row r="6" spans="3:32">
      <c r="C6" s="2"/>
      <c r="D6" s="2">
        <v>0.358565737051793</v>
      </c>
      <c r="E6" s="2">
        <v>0.339741035856574</v>
      </c>
      <c r="F6" s="2">
        <v>0.307788844621514</v>
      </c>
      <c r="G6" s="2">
        <v>0.199203187250996</v>
      </c>
      <c r="H6" s="6"/>
      <c r="I6" s="2">
        <v>0.199556541019956</v>
      </c>
      <c r="J6" s="2">
        <v>0.195166297117517</v>
      </c>
      <c r="K6" s="2">
        <v>0.109195402298851</v>
      </c>
      <c r="L6" s="2">
        <v>0.10183299389002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>
        <v>0.147540983606557</v>
      </c>
      <c r="Y6" s="2">
        <v>0.129508196721311</v>
      </c>
      <c r="Z6" s="2">
        <v>0.137590163934426</v>
      </c>
      <c r="AA6" s="2">
        <v>0.0715329938900204</v>
      </c>
      <c r="AB6" s="2"/>
      <c r="AC6" s="2">
        <v>0.123217922606925</v>
      </c>
      <c r="AD6" s="2">
        <v>0.114983606557377</v>
      </c>
      <c r="AE6" s="2">
        <v>0.114476162874946</v>
      </c>
      <c r="AF6" s="2">
        <v>0.146923076923077</v>
      </c>
    </row>
    <row r="7" spans="3:32">
      <c r="C7" s="2"/>
      <c r="D7" s="2">
        <v>0.346613545816733</v>
      </c>
      <c r="E7" s="2">
        <v>0.335756972111554</v>
      </c>
      <c r="F7" s="2">
        <v>0.295836653386454</v>
      </c>
      <c r="G7" s="2">
        <v>0.211155378486056</v>
      </c>
      <c r="H7" s="7"/>
      <c r="I7" s="2">
        <v>0.19290465631929</v>
      </c>
      <c r="J7" s="2">
        <v>0.172949002217295</v>
      </c>
      <c r="K7" s="2">
        <v>0.104885057471264</v>
      </c>
      <c r="L7" s="2">
        <v>0.107942973523422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>
        <v>0.142622950819672</v>
      </c>
      <c r="Y7" s="2">
        <v>0.127868852459016</v>
      </c>
      <c r="Z7" s="2">
        <v>0.132672131147541</v>
      </c>
      <c r="AA7" s="2">
        <v>0.0776429735234216</v>
      </c>
      <c r="AB7" s="2"/>
      <c r="AC7" s="2">
        <v>0.129531568228106</v>
      </c>
      <c r="AD7" s="2">
        <v>0.115312131147541</v>
      </c>
      <c r="AE7" s="2">
        <v>0.103027097522098</v>
      </c>
      <c r="AF7" s="2">
        <v>0.12307692307692</v>
      </c>
    </row>
    <row r="8" spans="3:32">
      <c r="C8" s="2"/>
      <c r="D8" s="2">
        <v>0.378486055776892</v>
      </c>
      <c r="E8" s="2">
        <v>0.303884462151394</v>
      </c>
      <c r="F8" s="2">
        <v>0.319741035856574</v>
      </c>
      <c r="G8" s="2">
        <v>0.207171314741036</v>
      </c>
      <c r="H8" s="2"/>
      <c r="I8" s="2">
        <v>0.210643015521064</v>
      </c>
      <c r="J8" s="2">
        <v>0.155210643015521</v>
      </c>
      <c r="K8" s="2">
        <v>0.113505747126437</v>
      </c>
      <c r="L8" s="2">
        <v>0.105906313645621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>
        <v>0.155737704918033</v>
      </c>
      <c r="Y8" s="2">
        <v>0.114754098360656</v>
      </c>
      <c r="Z8" s="2">
        <v>0.142508196721311</v>
      </c>
      <c r="AA8" s="2">
        <v>0.0756063136456212</v>
      </c>
      <c r="AB8" s="2"/>
      <c r="AC8" s="2">
        <v>0.127087576374745</v>
      </c>
      <c r="AD8" s="2">
        <v>0.124839344262295</v>
      </c>
      <c r="AE8" s="2">
        <v>0.101434574699319</v>
      </c>
      <c r="AF8" s="2">
        <v>0.121538461538462</v>
      </c>
    </row>
    <row r="9" spans="3:32">
      <c r="C9" s="2"/>
      <c r="D9" s="2">
        <v>0.314741035856574</v>
      </c>
      <c r="E9" s="2">
        <v>0.34292828685259</v>
      </c>
      <c r="F9" s="2">
        <v>0.291852589641434</v>
      </c>
      <c r="G9" s="2">
        <v>0.191235059760956</v>
      </c>
      <c r="H9" s="2"/>
      <c r="I9" s="2">
        <v>0.175166297117517</v>
      </c>
      <c r="J9" s="2">
        <v>0.196940133037694</v>
      </c>
      <c r="K9" s="2">
        <v>0.103448275862069</v>
      </c>
      <c r="L9" s="2">
        <v>0.0977596741344195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>
        <v>0.129508196721311</v>
      </c>
      <c r="Y9" s="2">
        <v>0.130819672131148</v>
      </c>
      <c r="Z9" s="2">
        <v>0.131032786885246</v>
      </c>
      <c r="AA9" s="2">
        <v>0.0674596741344196</v>
      </c>
      <c r="AB9" s="2"/>
      <c r="AC9" s="2">
        <v>0.117311608961303</v>
      </c>
      <c r="AD9" s="2">
        <v>0.119911475409836</v>
      </c>
      <c r="AE9" s="2">
        <v>0.115635415157224</v>
      </c>
      <c r="AF9" s="2">
        <v>0.110769230769231</v>
      </c>
    </row>
    <row r="10" spans="3:32">
      <c r="C10" s="2"/>
      <c r="D10" s="2">
        <v>0.346613545816733</v>
      </c>
      <c r="E10" s="2">
        <v>0.323804780876494</v>
      </c>
      <c r="F10" s="2">
        <v>0.283884462151395</v>
      </c>
      <c r="G10" s="2">
        <v>0.195219123505976</v>
      </c>
      <c r="H10" s="2"/>
      <c r="I10" s="2">
        <v>0.19290465631929</v>
      </c>
      <c r="J10" s="2">
        <v>0.20629711751663</v>
      </c>
      <c r="K10" s="2">
        <v>0.100574712643678</v>
      </c>
      <c r="L10" s="2">
        <v>0.09979633401222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>
        <v>0.142622950819672</v>
      </c>
      <c r="Y10" s="2">
        <v>0.122950819672131</v>
      </c>
      <c r="Z10" s="2">
        <v>0.127754098360656</v>
      </c>
      <c r="AA10" s="2">
        <v>0.06949633401222</v>
      </c>
      <c r="AB10" s="2"/>
      <c r="AC10" s="2">
        <v>0.119755600814664</v>
      </c>
      <c r="AD10" s="2">
        <v>0.129767213114754</v>
      </c>
      <c r="AE10" s="2">
        <v>0.108679901463556</v>
      </c>
      <c r="AF10" s="2">
        <v>0.107692307692308</v>
      </c>
    </row>
    <row r="11" spans="3:32">
      <c r="C11" s="2"/>
      <c r="D11" s="2">
        <v>0.390438247011952</v>
      </c>
      <c r="E11" s="2">
        <v>0.329780876494024</v>
      </c>
      <c r="F11" s="2">
        <v>0.284681274900398</v>
      </c>
      <c r="G11" s="2">
        <v>0.199601593625498</v>
      </c>
      <c r="H11" s="2"/>
      <c r="I11" s="2">
        <v>0.21729490022173</v>
      </c>
      <c r="J11" s="2">
        <v>0.199623059866962</v>
      </c>
      <c r="K11" s="2">
        <v>0.100862068965517</v>
      </c>
      <c r="L11" s="2">
        <v>0.1020366598778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>
        <v>0.160655737704918</v>
      </c>
      <c r="Y11" s="2">
        <v>0.125409836065574</v>
      </c>
      <c r="Z11" s="2">
        <v>0.128081967213115</v>
      </c>
      <c r="AA11" s="2">
        <v>0.0717366598778004</v>
      </c>
      <c r="AB11" s="2"/>
      <c r="AC11" s="2">
        <v>0.12244399185336</v>
      </c>
      <c r="AD11" s="2">
        <v>0.118268852459016</v>
      </c>
      <c r="AE11" s="2">
        <v>0.130853499492827</v>
      </c>
      <c r="AF11" s="2">
        <v>0.113225806451613</v>
      </c>
    </row>
    <row r="12" spans="3:32">
      <c r="C12" s="2" t="s">
        <v>11</v>
      </c>
      <c r="D12" s="8">
        <f>AVERAGE(D3:D11)</f>
        <v>0.360718788710847</v>
      </c>
      <c r="E12" s="8">
        <f t="shared" ref="E12:AF12" si="0">AVERAGE(E3:E11)</f>
        <v>0.332377792038008</v>
      </c>
      <c r="F12" s="8">
        <f t="shared" si="0"/>
        <v>0.30123911255587</v>
      </c>
      <c r="G12" s="8">
        <f t="shared" si="0"/>
        <v>0.19886469829206</v>
      </c>
      <c r="H12" s="8" t="s">
        <v>11</v>
      </c>
      <c r="I12" s="8">
        <f t="shared" si="0"/>
        <v>0.195747864125251</v>
      </c>
      <c r="J12" s="8">
        <f t="shared" si="0"/>
        <v>0.181939872238692</v>
      </c>
      <c r="K12" s="8">
        <f t="shared" si="0"/>
        <v>0.102669456355656</v>
      </c>
      <c r="L12" s="8">
        <f t="shared" si="0"/>
        <v>0.097751838470408</v>
      </c>
      <c r="M12" s="8"/>
      <c r="N12" s="8"/>
      <c r="O12" s="8"/>
      <c r="P12" s="8"/>
      <c r="Q12" s="8"/>
      <c r="R12" s="8"/>
      <c r="S12" s="8"/>
      <c r="T12" s="8"/>
      <c r="U12" s="8"/>
      <c r="V12" s="8"/>
      <c r="W12" s="8" t="s">
        <v>11</v>
      </c>
      <c r="X12" s="8">
        <f t="shared" si="0"/>
        <v>0.146393613843351</v>
      </c>
      <c r="Y12" s="8">
        <f t="shared" si="0"/>
        <v>0.136098275045537</v>
      </c>
      <c r="Z12" s="8">
        <f t="shared" si="0"/>
        <v>0.145258149362477</v>
      </c>
      <c r="AA12" s="8">
        <f t="shared" si="0"/>
        <v>0.0809731721203892</v>
      </c>
      <c r="AB12" s="8" t="s">
        <v>11</v>
      </c>
      <c r="AC12" s="8">
        <f t="shared" si="0"/>
        <v>0.119463840982123</v>
      </c>
      <c r="AD12" s="8">
        <f t="shared" si="0"/>
        <v>0.118422602550091</v>
      </c>
      <c r="AE12" s="8">
        <f t="shared" si="0"/>
        <v>0.11761273902333</v>
      </c>
      <c r="AF12" s="8">
        <f t="shared" si="0"/>
        <v>0.118522334050179</v>
      </c>
    </row>
    <row r="13" spans="3:32">
      <c r="C13" s="2" t="s">
        <v>12</v>
      </c>
      <c r="D13" s="8">
        <f>STDEV(D3:D11)</f>
        <v>0.0242953764101058</v>
      </c>
      <c r="E13" s="8">
        <f>STDEV(E3:E11)</f>
        <v>0.0150649314614885</v>
      </c>
      <c r="F13" s="8">
        <f>STDEV(F3:F11)</f>
        <v>0.0183816193247934</v>
      </c>
      <c r="G13" s="8">
        <f>STDEV(G3:G11)</f>
        <v>0.0143138290008218</v>
      </c>
      <c r="H13" s="8" t="s">
        <v>12</v>
      </c>
      <c r="I13" s="8">
        <f>STDEV(I3:I11)</f>
        <v>0.0137103414174457</v>
      </c>
      <c r="J13" s="8">
        <f>STDEV(J3:J11)</f>
        <v>0.0187642298239853</v>
      </c>
      <c r="K13" s="8">
        <f>STDEV(K3:K11)</f>
        <v>0.00598135602676133</v>
      </c>
      <c r="L13" s="8">
        <f>STDEV(L3:L11)</f>
        <v>0.00830429044964916</v>
      </c>
      <c r="M13" s="8"/>
      <c r="N13" s="8"/>
      <c r="O13" s="8"/>
      <c r="P13" s="8"/>
      <c r="Q13" s="8"/>
      <c r="R13" s="8"/>
      <c r="S13" s="8"/>
      <c r="T13" s="8"/>
      <c r="U13" s="8"/>
      <c r="V13" s="8"/>
      <c r="W13" s="8" t="s">
        <v>12</v>
      </c>
      <c r="X13" s="8">
        <f>STDEV(X3:X11)</f>
        <v>0.0089063758216958</v>
      </c>
      <c r="Y13" s="8">
        <f>STDEV(Y3:Y11)</f>
        <v>0.0172093501401347</v>
      </c>
      <c r="Z13" s="8">
        <f>STDEV(Z3:Z11)</f>
        <v>0.018952922273447</v>
      </c>
      <c r="AA13" s="8">
        <f>STDEV(AA3:AA11)</f>
        <v>0.0134308678142814</v>
      </c>
      <c r="AB13" s="8" t="s">
        <v>12</v>
      </c>
      <c r="AC13" s="8">
        <f>STDEV(AC3:AC11)</f>
        <v>0.0104134330222735</v>
      </c>
      <c r="AD13" s="8">
        <f>STDEV(AD3:AD11)</f>
        <v>0.00681634116850804</v>
      </c>
      <c r="AE13" s="8">
        <f>STDEV(AE3:AE11)</f>
        <v>0.0145167944729219</v>
      </c>
      <c r="AF13" s="8">
        <f>STDEV(AF3:AF11)</f>
        <v>0.0126571887862331</v>
      </c>
    </row>
    <row r="14" spans="3:32">
      <c r="C14" s="2"/>
      <c r="D14" s="2"/>
      <c r="E14" s="2" t="s">
        <v>13</v>
      </c>
      <c r="F14" s="2" t="s">
        <v>13</v>
      </c>
      <c r="G14" s="2" t="s">
        <v>13</v>
      </c>
      <c r="H14" s="2"/>
      <c r="I14" s="2"/>
      <c r="J14" s="2"/>
      <c r="K14" s="2" t="s">
        <v>13</v>
      </c>
      <c r="L14" s="2" t="s">
        <v>13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 t="s">
        <v>13</v>
      </c>
      <c r="AB14" s="2"/>
      <c r="AC14" s="2"/>
      <c r="AD14" s="2"/>
      <c r="AE14" s="2"/>
      <c r="AF14" s="2"/>
    </row>
    <row r="15" spans="3:32">
      <c r="C15" s="9" t="s">
        <v>15</v>
      </c>
      <c r="D15" s="10"/>
      <c r="E15" s="10" cm="1">
        <f t="array" ref="E15">TTEST(D3:D11,E3:E11,2,2)</f>
        <v>0.00894840717109564</v>
      </c>
      <c r="F15" s="10" cm="1">
        <f t="array" ref="F15">TTEST(D3:D11,F3:F11,2,2)</f>
        <v>2.42997410939826e-5</v>
      </c>
      <c r="G15" s="10" cm="1">
        <f t="array" ref="G15">TTEST(D3:D11,G3:G11,2,2)</f>
        <v>9.48984373791062e-12</v>
      </c>
      <c r="H15" s="9" t="s">
        <v>15</v>
      </c>
      <c r="I15" s="2"/>
      <c r="J15" s="10" cm="1">
        <f t="array" ref="J15">TTEST(I3:I11,J3:J11,2,2)</f>
        <v>0.0936525907683811</v>
      </c>
      <c r="K15" s="10" cm="1">
        <f t="array" ref="K15">TTEST(I3:I11,K3:K11,2,2)</f>
        <v>2.76261405494708e-12</v>
      </c>
      <c r="L15" s="17" cm="1">
        <f t="array" ref="L15">TTEST(I3:I11,L3:L11,2,2)</f>
        <v>3.62133064668759e-12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0" t="s">
        <v>15</v>
      </c>
      <c r="X15" s="2"/>
      <c r="Y15" s="2" cm="1">
        <f t="array" ref="Y15">TTEST(X3:X11,Y3:Y11,2,2)</f>
        <v>0.13051551625199</v>
      </c>
      <c r="Z15" s="2" cm="1">
        <f t="array" ref="Z15">TTEST(X3:X11,Z3:Z11,2,2)</f>
        <v>0.87281956689035</v>
      </c>
      <c r="AA15" s="2" cm="1">
        <f t="array" ref="AA15">TTEST(X3:X11,AA3:AA11,2,2)</f>
        <v>1.66100098130046e-9</v>
      </c>
      <c r="AB15" s="20" t="s">
        <v>15</v>
      </c>
      <c r="AC15" s="2"/>
      <c r="AD15" s="2" cm="1">
        <f t="array" ref="AD15">TTEST(AC3:AC11,AD3:AD11,2,2)</f>
        <v>0.805022664671555</v>
      </c>
      <c r="AE15" s="2" cm="1">
        <f t="array" ref="AE15">TTEST(AC3:AC11,AE3:AE11,2,2)</f>
        <v>0.759935714496592</v>
      </c>
      <c r="AF15" s="2" cm="1">
        <f t="array" ref="AF15">TTEST(AC3:AC11,AF3:AF11,2,2)</f>
        <v>0.865340506743262</v>
      </c>
    </row>
    <row r="16" spans="13:38"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4"/>
      <c r="AE16" s="14"/>
      <c r="AF16" s="14"/>
      <c r="AG16" s="14"/>
      <c r="AH16" s="14"/>
      <c r="AI16" s="14"/>
      <c r="AJ16" s="14"/>
      <c r="AK16" s="14"/>
      <c r="AL16" s="14"/>
    </row>
    <row r="17" spans="3:38">
      <c r="C17" s="11"/>
      <c r="D17" s="11"/>
      <c r="E17" s="11"/>
      <c r="F17" s="11"/>
      <c r="G17" s="11"/>
      <c r="H17" s="11"/>
      <c r="I17" s="11"/>
      <c r="J17" s="11"/>
      <c r="K17" s="11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4"/>
      <c r="AE17" s="14"/>
      <c r="AF17" s="14"/>
      <c r="AG17" s="14"/>
      <c r="AH17" s="14"/>
      <c r="AI17" s="14"/>
      <c r="AJ17" s="14"/>
      <c r="AK17" s="14"/>
      <c r="AL17" s="14"/>
    </row>
    <row r="18" spans="1:1">
      <c r="A18" s="12"/>
    </row>
    <row r="19" spans="1:14">
      <c r="A19" s="12"/>
      <c r="N19" s="19"/>
    </row>
    <row r="20" spans="1:1">
      <c r="A20" s="12"/>
    </row>
    <row r="21" spans="1:1">
      <c r="A21" s="12"/>
    </row>
    <row r="22" spans="1:1">
      <c r="A22" s="12"/>
    </row>
    <row r="23" spans="1:38">
      <c r="A23" s="12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</row>
    <row r="25" spans="30:30">
      <c r="AD25" s="22"/>
    </row>
    <row r="35" spans="5:8">
      <c r="E35" s="14"/>
      <c r="F35" s="14"/>
      <c r="H35" s="14"/>
    </row>
    <row r="36" spans="39:39">
      <c r="AM36" s="23"/>
    </row>
    <row r="45" spans="10:10">
      <c r="J45" s="19"/>
    </row>
    <row r="58" spans="14:16">
      <c r="N58" s="1">
        <v>0.105838233845025</v>
      </c>
      <c r="O58" s="1">
        <v>0.149975951656499</v>
      </c>
      <c r="P58" s="1">
        <v>0.150382441756499</v>
      </c>
    </row>
    <row r="59" spans="14:16">
      <c r="N59" s="1">
        <v>0.0282089666778862</v>
      </c>
      <c r="O59" s="1">
        <v>0.0223815862176248</v>
      </c>
      <c r="P59" s="1">
        <v>0.0339010442546584</v>
      </c>
    </row>
    <row r="62" spans="14:16">
      <c r="N62" s="1">
        <v>0.067602</v>
      </c>
      <c r="O62" s="1">
        <v>0.067831</v>
      </c>
      <c r="P62" s="1">
        <v>0.066927</v>
      </c>
    </row>
    <row r="63" spans="14:16">
      <c r="N63" s="1">
        <v>0.062412</v>
      </c>
      <c r="O63" s="1">
        <v>0.0574924</v>
      </c>
      <c r="P63" s="1">
        <v>0.0435708</v>
      </c>
    </row>
  </sheetData>
  <mergeCells count="3">
    <mergeCell ref="C1:AF1"/>
    <mergeCell ref="L17:T17"/>
    <mergeCell ref="U17:AC1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ACP</vt:lpstr>
      <vt:lpstr>ALP</vt:lpstr>
      <vt:lpstr>ATPase</vt:lpstr>
      <vt:lpstr>NSE</vt:lpstr>
      <vt:lpstr>POX</vt:lpstr>
      <vt:lpstr>SDH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W</dc:creator>
  <cp:lastModifiedBy>王琴</cp:lastModifiedBy>
  <dcterms:created xsi:type="dcterms:W3CDTF">2015-06-05T18:19:00Z</dcterms:created>
  <dcterms:modified xsi:type="dcterms:W3CDTF">2025-09-18T14:30:43Z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9ED796352CB642F1A5211295548DEE08_13</vt:lpwstr>
  </property>
  <property fmtid="{D5CDD505-2E9C-101B-9397-08002B2CF9AE}" pid="3" name="KSOProductBuildVer">
    <vt:lpwstr>2052-12.1.0.21915</vt:lpwstr>
  </property>
</Properties>
</file>