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ACP" sheetId="7" r:id="rId1"/>
    <sheet name="ALP" sheetId="8" r:id="rId2"/>
    <sheet name="ATPase" sheetId="9" r:id="rId3"/>
    <sheet name="NSE" sheetId="10" r:id="rId4"/>
    <sheet name="POX" sheetId="11" r:id="rId5"/>
    <sheet name="SDH" sheetId="12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<sst xmlns="http://schemas.openxmlformats.org/spreadsheetml/2006/main" count="333" uniqueCount="22">
  <si>
    <r>
      <t xml:space="preserve">Statistical analysis of the effects of Pb on the activities of ACP enzymes in the visceral organs of </t>
    </r>
    <r>
      <rPr>
        <i/>
        <sz val="11"/>
        <color theme="1"/>
        <rFont val="Times New Roman"/>
        <charset val="134"/>
      </rPr>
      <t>Misgurnus anguillicaudatus</t>
    </r>
    <r>
      <rPr>
        <sz val="11"/>
        <color theme="1"/>
        <rFont val="等线"/>
        <charset val="134"/>
      </rPr>
      <t>（</t>
    </r>
    <r>
      <rPr>
        <sz val="11"/>
        <color theme="1"/>
        <rFont val="Times New Roman"/>
        <charset val="134"/>
      </rPr>
      <t>Figure 4 Analysis</t>
    </r>
    <r>
      <rPr>
        <sz val="11"/>
        <color theme="1"/>
        <rFont val="等线"/>
        <charset val="134"/>
      </rPr>
      <t>）</t>
    </r>
  </si>
  <si>
    <t>Heart</t>
  </si>
  <si>
    <t>Con</t>
  </si>
  <si>
    <t>Low</t>
  </si>
  <si>
    <t>Medium</t>
  </si>
  <si>
    <t>High</t>
  </si>
  <si>
    <t>Hepatopancreas</t>
  </si>
  <si>
    <t>Gill</t>
  </si>
  <si>
    <t>Kidney</t>
  </si>
  <si>
    <t>Stomach</t>
  </si>
  <si>
    <t>Intestine</t>
  </si>
  <si>
    <t>Mean</t>
  </si>
  <si>
    <t>SD</t>
  </si>
  <si>
    <t>*</t>
  </si>
  <si>
    <t>**</t>
  </si>
  <si>
    <t>p value</t>
  </si>
  <si>
    <r>
      <t xml:space="preserve">Statistical analysis of the effects of Pb on the activities of ALP enzymes in the visceral organs of </t>
    </r>
    <r>
      <rPr>
        <i/>
        <sz val="11"/>
        <color theme="1"/>
        <rFont val="Times New Roman"/>
        <charset val="134"/>
      </rPr>
      <t>Misgurnus anguillicaudatus</t>
    </r>
    <r>
      <rPr>
        <sz val="11"/>
        <color theme="1"/>
        <rFont val="等线"/>
        <charset val="134"/>
      </rPr>
      <t>（</t>
    </r>
    <r>
      <rPr>
        <sz val="11"/>
        <color theme="1"/>
        <rFont val="Times New Roman"/>
        <charset val="134"/>
      </rPr>
      <t>Figure 4 Analysis</t>
    </r>
    <r>
      <rPr>
        <sz val="11"/>
        <color theme="1"/>
        <rFont val="等线"/>
        <charset val="134"/>
      </rPr>
      <t>）</t>
    </r>
  </si>
  <si>
    <t>ND</t>
  </si>
  <si>
    <r>
      <t>Statistical analysis of the effects of Pb on the activities of ATPase enzymes in the visceral organs of</t>
    </r>
    <r>
      <rPr>
        <i/>
        <sz val="11"/>
        <color theme="1"/>
        <rFont val="Times New Roman"/>
        <charset val="134"/>
      </rPr>
      <t xml:space="preserve"> Misgurnus anguillicaudatus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Figure 4 Analysis</t>
    </r>
    <r>
      <rPr>
        <sz val="11"/>
        <color theme="1"/>
        <rFont val="宋体"/>
        <charset val="134"/>
      </rPr>
      <t>）</t>
    </r>
  </si>
  <si>
    <r>
      <t xml:space="preserve">Statistical analysis of the effects of Pb on the activities of NSE enzymes in the visceral organs of </t>
    </r>
    <r>
      <rPr>
        <i/>
        <sz val="11"/>
        <color theme="1"/>
        <rFont val="Times New Roman"/>
        <charset val="134"/>
      </rPr>
      <t>Misgurnus anguillicaudatus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Figure 4 Analysis</t>
    </r>
    <r>
      <rPr>
        <sz val="11"/>
        <color theme="1"/>
        <rFont val="宋体"/>
        <charset val="134"/>
      </rPr>
      <t>）</t>
    </r>
  </si>
  <si>
    <r>
      <t xml:space="preserve">Statistical analysis of the effects of Pb on the activities of POX enzymes in the visceral organs of </t>
    </r>
    <r>
      <rPr>
        <i/>
        <sz val="11"/>
        <color theme="1"/>
        <rFont val="Times New Roman"/>
        <charset val="134"/>
      </rPr>
      <t>Misgurnus anguillicaudatus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Figure 4 Analysis</t>
    </r>
    <r>
      <rPr>
        <sz val="11"/>
        <color theme="1"/>
        <rFont val="宋体"/>
        <charset val="134"/>
      </rPr>
      <t>）</t>
    </r>
  </si>
  <si>
    <r>
      <t xml:space="preserve">Statistical analysis of the effects of Pb on the activities of SDH enzymes in the visceral organs of </t>
    </r>
    <r>
      <rPr>
        <i/>
        <sz val="11"/>
        <color theme="1"/>
        <rFont val="Times New Roman"/>
        <charset val="134"/>
      </rPr>
      <t>Misgurnus anguillicaudatus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Figure 4 Analysis</t>
    </r>
    <r>
      <rPr>
        <sz val="11"/>
        <color theme="1"/>
        <rFont val="宋体"/>
        <charset val="134"/>
      </rPr>
      <t>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</si>
</sst>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0"/>
      <name val="Times New Roman"/>
      <charset val="134"/>
    </font>
    <font>
      <sz val="11"/>
      <color rgb="FFFF0000"/>
      <name val="Times New Roman"/>
      <charset val="134"/>
    </font>
    <font>
      <sz val="14"/>
      <color theme="1"/>
      <name val="Times New Roman"/>
      <charset val="134"/>
    </font>
    <font>
      <sz val="11"/>
      <color rgb="FF000000"/>
      <name val="Times New Roman"/>
      <charset val="134"/>
    </font>
    <font>
      <sz val="11"/>
      <name val="等线"/>
      <charset val="134"/>
      <scheme val="minor"/>
    </font>
    <font>
      <sz val="11"/>
      <name val="宋体"/>
      <charset val="134"/>
    </font>
    <font>
      <sz val="11"/>
      <color indexed="10"/>
      <name val="Times New Roman"/>
      <charset val="134"/>
    </font>
    <font>
      <sz val="11"/>
      <color indexed="10"/>
      <name val="宋体"/>
      <charset val="134"/>
    </font>
    <font>
      <sz val="12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i/>
      <sz val="11"/>
      <color theme="1"/>
      <name val="Times New Roman"/>
      <charset val="134"/>
    </font>
    <font>
      <sz val="11"/>
      <color theme="1"/>
      <name val="等线"/>
      <charset val="134"/>
    </font>
    <font>
      <sz val="11"/>
      <color theme="1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1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4" applyNumberFormat="0" applyAlignment="0" applyProtection="0">
      <alignment vertical="center"/>
    </xf>
    <xf numFmtId="0" fontId="21" fillId="10" borderId="5" applyNumberFormat="0" applyAlignment="0" applyProtection="0">
      <alignment vertical="center"/>
    </xf>
    <xf numFmtId="0" fontId="22" fillId="10" borderId="4" applyNumberFormat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2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2" fillId="5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6" borderId="0" xfId="0" applyFont="1" applyFill="1"/>
    <xf numFmtId="0" fontId="1" fillId="7" borderId="0" xfId="0" applyFont="1" applyFill="1"/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58" fontId="1" fillId="0" borderId="0" xfId="0" applyNumberFormat="1" applyFont="1"/>
    <xf numFmtId="0" fontId="11" fillId="0" borderId="0" xfId="0" applyFont="1" applyAlignment="1">
      <alignment horizontal="center"/>
    </xf>
    <xf numFmtId="0" fontId="4" fillId="0" borderId="0" xfId="0" applyFont="1"/>
    <xf numFmtId="0" fontId="0" fillId="5" borderId="0" xfId="0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22"/>
  <sheetViews>
    <sheetView tabSelected="1" topLeftCell="O1" workbookViewId="0">
      <selection activeCell="U23" sqref="U23"/>
    </sheetView>
  </sheetViews>
  <sheetFormatPr defaultColWidth="9" defaultRowHeight="13.85"/>
  <cols>
    <col min="3" max="6" width="12.7345132743363"/>
    <col min="7" max="7" width="12.929203539823"/>
    <col min="8" max="11" width="12.7345132743363"/>
    <col min="13" max="13" width="12.7345132743363"/>
    <col min="14" max="14" width="12.929203539823"/>
    <col min="15" max="15" width="12.8672566371681"/>
    <col min="16" max="16" width="12.7345132743363"/>
    <col min="18" max="18" width="12.7345132743363"/>
    <col min="19" max="19" width="12.929203539823"/>
    <col min="20" max="21" width="12.7345132743363"/>
    <col min="23" max="26" width="12.929203539823"/>
    <col min="28" max="28" width="12.7345132743363"/>
    <col min="29" max="29" width="12.929203539823"/>
    <col min="30" max="30" width="12.7345132743363"/>
    <col min="31" max="31" width="12.929203539823"/>
  </cols>
  <sheetData>
    <row r="1" ht="13.9" spans="1:3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2:31">
      <c r="B2" s="4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6" t="s">
        <v>6</v>
      </c>
      <c r="H2" s="5" t="s">
        <v>2</v>
      </c>
      <c r="I2" s="5" t="s">
        <v>3</v>
      </c>
      <c r="J2" s="5" t="s">
        <v>4</v>
      </c>
      <c r="K2" s="5" t="s">
        <v>5</v>
      </c>
      <c r="L2" s="11" t="s">
        <v>7</v>
      </c>
      <c r="M2" s="5" t="s">
        <v>2</v>
      </c>
      <c r="N2" s="5" t="s">
        <v>3</v>
      </c>
      <c r="O2" s="5" t="s">
        <v>4</v>
      </c>
      <c r="P2" s="5" t="s">
        <v>5</v>
      </c>
      <c r="Q2" s="11" t="s">
        <v>8</v>
      </c>
      <c r="R2" s="5" t="s">
        <v>2</v>
      </c>
      <c r="S2" s="5" t="s">
        <v>3</v>
      </c>
      <c r="T2" s="5" t="s">
        <v>4</v>
      </c>
      <c r="U2" s="5" t="s">
        <v>5</v>
      </c>
      <c r="V2" s="11" t="s">
        <v>9</v>
      </c>
      <c r="W2" s="5" t="s">
        <v>2</v>
      </c>
      <c r="X2" s="5" t="s">
        <v>3</v>
      </c>
      <c r="Y2" s="5" t="s">
        <v>4</v>
      </c>
      <c r="Z2" s="5" t="s">
        <v>5</v>
      </c>
      <c r="AA2" s="13" t="s">
        <v>10</v>
      </c>
      <c r="AB2" s="5" t="s">
        <v>2</v>
      </c>
      <c r="AC2" s="5" t="s">
        <v>3</v>
      </c>
      <c r="AD2" s="5" t="s">
        <v>4</v>
      </c>
      <c r="AE2" s="5" t="s">
        <v>5</v>
      </c>
    </row>
    <row r="3" spans="2:31">
      <c r="B3" s="3"/>
      <c r="C3" s="3">
        <v>0.12117821</v>
      </c>
      <c r="D3" s="3">
        <v>0.103394064</v>
      </c>
      <c r="E3" s="1">
        <v>0.075276814</v>
      </c>
      <c r="F3" s="3">
        <v>0.111058089</v>
      </c>
      <c r="G3" s="3"/>
      <c r="H3" s="3">
        <v>0.374708888003189</v>
      </c>
      <c r="I3" s="3">
        <v>0.128384414802929</v>
      </c>
      <c r="J3" s="1">
        <v>0.207342769660507</v>
      </c>
      <c r="K3" s="3">
        <v>0.0721827707294971</v>
      </c>
      <c r="L3" s="3"/>
      <c r="M3" s="3">
        <v>0.480161757902853</v>
      </c>
      <c r="N3" s="3">
        <f t="shared" ref="N3:N11" si="0">M3-0.03</f>
        <v>0.450161757902853</v>
      </c>
      <c r="O3" s="3">
        <v>0.21804485190409</v>
      </c>
      <c r="P3" s="3">
        <v>0.370904168998321</v>
      </c>
      <c r="Q3" s="3"/>
      <c r="R3" s="3">
        <v>0.254734219269103</v>
      </c>
      <c r="S3" s="3">
        <v>0.347448806210634</v>
      </c>
      <c r="T3" s="3">
        <v>0.278536939165636</v>
      </c>
      <c r="U3" s="3">
        <v>0.221744349252643</v>
      </c>
      <c r="V3" s="3"/>
      <c r="W3" s="3">
        <v>0.61537553976877</v>
      </c>
      <c r="X3" s="3">
        <v>0.507958977758138</v>
      </c>
      <c r="Y3" s="3">
        <v>0.534312277752635</v>
      </c>
      <c r="Z3" s="3">
        <v>0.615982076453964</v>
      </c>
      <c r="AA3" s="3"/>
      <c r="AB3" s="3">
        <v>0.505231578947368</v>
      </c>
      <c r="AC3" s="3">
        <v>0.539060143273242</v>
      </c>
      <c r="AD3" s="3">
        <v>0.465413215859031</v>
      </c>
      <c r="AE3" s="3">
        <v>0.297987179487179</v>
      </c>
    </row>
    <row r="4" spans="2:31">
      <c r="B4" s="3"/>
      <c r="C4" s="3">
        <v>0.176778442</v>
      </c>
      <c r="D4" s="3">
        <v>0.081103979</v>
      </c>
      <c r="E4" s="1">
        <v>0.085759621</v>
      </c>
      <c r="F4" s="3">
        <v>0.091904132</v>
      </c>
      <c r="G4" s="3"/>
      <c r="H4" s="3">
        <v>0.358377022653722</v>
      </c>
      <c r="I4" s="3">
        <v>0.131123312943004</v>
      </c>
      <c r="J4" s="1">
        <v>0.154351906158358</v>
      </c>
      <c r="K4" s="3">
        <v>0.0767097076336389</v>
      </c>
      <c r="L4" s="3"/>
      <c r="M4" s="3">
        <v>0.366962707742197</v>
      </c>
      <c r="N4" s="3">
        <f t="shared" si="0"/>
        <v>0.336962707742197</v>
      </c>
      <c r="O4" s="3">
        <v>0.249884024858344</v>
      </c>
      <c r="P4" s="3">
        <v>0.30121045804621</v>
      </c>
      <c r="Q4" s="3"/>
      <c r="R4" s="3">
        <v>0.24086291634042</v>
      </c>
      <c r="S4" s="3">
        <v>0.345473171498154</v>
      </c>
      <c r="T4" s="3">
        <v>0.26370737414966</v>
      </c>
      <c r="U4" s="3">
        <v>0.24779012451696</v>
      </c>
      <c r="V4" s="3"/>
      <c r="W4" s="3">
        <v>0.603935976408912</v>
      </c>
      <c r="X4" s="3">
        <v>0.624803898848068</v>
      </c>
      <c r="Y4" s="3">
        <v>0.600943116304097</v>
      </c>
      <c r="Z4" s="3">
        <v>0.582160930980362</v>
      </c>
      <c r="AA4" s="3"/>
      <c r="AB4" s="3">
        <v>0.57525651128623</v>
      </c>
      <c r="AC4" s="3">
        <v>0.571721060573399</v>
      </c>
      <c r="AD4" s="3">
        <v>0.43172013696826</v>
      </c>
      <c r="AE4" s="3">
        <v>0.265286473309164</v>
      </c>
    </row>
    <row r="5" spans="2:31">
      <c r="B5" s="3"/>
      <c r="C5" s="3">
        <v>0.104383165</v>
      </c>
      <c r="D5" s="3">
        <v>0.114033564</v>
      </c>
      <c r="E5" s="1">
        <v>0.09293894</v>
      </c>
      <c r="F5" s="3">
        <v>0.148780569</v>
      </c>
      <c r="G5" s="3"/>
      <c r="H5" s="3">
        <v>0.426671714853908</v>
      </c>
      <c r="I5" s="3">
        <v>0.15663719404044</v>
      </c>
      <c r="J5" s="1">
        <v>0.144602574173666</v>
      </c>
      <c r="K5" s="3">
        <v>0.0845034852877676</v>
      </c>
      <c r="L5" s="3"/>
      <c r="M5" s="3">
        <v>0.391314471758114</v>
      </c>
      <c r="N5" s="3">
        <f t="shared" si="0"/>
        <v>0.361314471758114</v>
      </c>
      <c r="O5" s="3">
        <v>0.277242327050232</v>
      </c>
      <c r="P5" s="3">
        <v>0.400098356274222</v>
      </c>
      <c r="Q5" s="3"/>
      <c r="R5" s="3">
        <v>0.215815246419034</v>
      </c>
      <c r="S5" s="3">
        <v>0.324719340482965</v>
      </c>
      <c r="T5" s="3">
        <v>0.281987892159501</v>
      </c>
      <c r="U5" s="3">
        <v>0.24438164969183</v>
      </c>
      <c r="V5" s="3"/>
      <c r="W5" s="3">
        <v>0.610401184360731</v>
      </c>
      <c r="X5" s="3">
        <v>0.594520319001387</v>
      </c>
      <c r="Y5" s="3">
        <v>0.51513389431168</v>
      </c>
      <c r="Z5" s="3">
        <v>0.643412206805418</v>
      </c>
      <c r="AA5" s="3"/>
      <c r="AB5" s="3">
        <v>0.563853915980578</v>
      </c>
      <c r="AC5" s="3">
        <v>0.523785584631674</v>
      </c>
      <c r="AD5" s="3">
        <v>0.53426925566343</v>
      </c>
      <c r="AE5" s="3">
        <v>0.22598517717412</v>
      </c>
    </row>
    <row r="6" spans="2:31">
      <c r="B6" s="3"/>
      <c r="C6" s="3">
        <v>0.12593318</v>
      </c>
      <c r="D6" s="3">
        <v>0.076008913</v>
      </c>
      <c r="E6" s="1">
        <v>0.098616583</v>
      </c>
      <c r="F6" s="3">
        <v>0.111208452</v>
      </c>
      <c r="G6" s="3"/>
      <c r="H6" s="3">
        <v>0.330725053486203</v>
      </c>
      <c r="I6" s="3">
        <v>0.164871489234895</v>
      </c>
      <c r="J6" s="1">
        <v>0.114259903739356</v>
      </c>
      <c r="K6" s="3">
        <v>0.159066800315028</v>
      </c>
      <c r="L6" s="3"/>
      <c r="M6" s="3">
        <v>0.39114517787374</v>
      </c>
      <c r="N6" s="3">
        <f t="shared" si="0"/>
        <v>0.36114517787374</v>
      </c>
      <c r="O6" s="3">
        <v>0.211891922487847</v>
      </c>
      <c r="P6" s="3">
        <v>0.307034190087277</v>
      </c>
      <c r="Q6" s="3"/>
      <c r="R6" s="3">
        <v>0.350278588723625</v>
      </c>
      <c r="S6" s="3">
        <v>0.300311025285137</v>
      </c>
      <c r="T6" s="3">
        <v>0.336352868883939</v>
      </c>
      <c r="U6" s="3">
        <v>0.294730040554446</v>
      </c>
      <c r="V6" s="3"/>
      <c r="W6" s="3">
        <v>0.50790191843476</v>
      </c>
      <c r="X6" s="3">
        <v>0.567376027185666</v>
      </c>
      <c r="Y6" s="3">
        <v>0.586326733365983</v>
      </c>
      <c r="Z6" s="3">
        <v>0.548595165425467</v>
      </c>
      <c r="AA6" s="3"/>
      <c r="AB6" s="3">
        <v>0.562489249182381</v>
      </c>
      <c r="AC6" s="3">
        <v>0.459797790802525</v>
      </c>
      <c r="AD6" s="3">
        <v>0.530379773640015</v>
      </c>
      <c r="AE6" s="3">
        <v>0.193664985695583</v>
      </c>
    </row>
    <row r="7" spans="2:31">
      <c r="B7" s="3"/>
      <c r="C7" s="3">
        <v>0.128480984</v>
      </c>
      <c r="D7" s="3">
        <v>0.106285845</v>
      </c>
      <c r="E7" s="1">
        <v>0.169672938</v>
      </c>
      <c r="F7" s="3">
        <v>0.156634284</v>
      </c>
      <c r="G7" s="3"/>
      <c r="H7" s="3">
        <v>0.307472033789837</v>
      </c>
      <c r="I7" s="3">
        <v>0.186591903899951</v>
      </c>
      <c r="J7" s="1">
        <v>0.11108307884076</v>
      </c>
      <c r="K7" s="3">
        <v>0.136747543725176</v>
      </c>
      <c r="L7" s="3"/>
      <c r="M7" s="3">
        <v>0.39468453401944</v>
      </c>
      <c r="N7" s="3">
        <f t="shared" si="0"/>
        <v>0.36468453401944</v>
      </c>
      <c r="O7" s="3">
        <v>0.206903862832744</v>
      </c>
      <c r="P7" s="3">
        <v>0.30833986287953</v>
      </c>
      <c r="Q7" s="3"/>
      <c r="R7" s="3">
        <v>0.336755489742849</v>
      </c>
      <c r="S7" s="3">
        <v>0.298073213924307</v>
      </c>
      <c r="T7" s="3">
        <v>0.311413637154288</v>
      </c>
      <c r="U7" s="3">
        <v>0.360804466897102</v>
      </c>
      <c r="V7" s="3"/>
      <c r="W7" s="3">
        <v>0.567752716575614</v>
      </c>
      <c r="X7" s="3">
        <v>0.513652586379069</v>
      </c>
      <c r="Y7" s="3">
        <v>0.642716266724446</v>
      </c>
      <c r="Z7" s="3">
        <v>0.526252825523899</v>
      </c>
      <c r="AA7" s="3"/>
      <c r="AB7" s="3">
        <v>0.529337152209493</v>
      </c>
      <c r="AC7" s="3">
        <v>0.467345464480874</v>
      </c>
      <c r="AD7" s="3">
        <v>0.47043479475007</v>
      </c>
      <c r="AE7" s="3">
        <v>0.190083166886235</v>
      </c>
    </row>
    <row r="8" spans="2:31">
      <c r="B8" s="3"/>
      <c r="C8" s="3">
        <v>0.157465326</v>
      </c>
      <c r="D8" s="3">
        <v>0.181897121</v>
      </c>
      <c r="E8" s="1">
        <v>0.13941811</v>
      </c>
      <c r="F8" s="3">
        <v>0.08652949</v>
      </c>
      <c r="G8" s="3"/>
      <c r="H8" s="3">
        <v>0.300149193548387</v>
      </c>
      <c r="I8" s="3">
        <v>0.186141845063915</v>
      </c>
      <c r="J8" s="1">
        <v>0.102791416791604</v>
      </c>
      <c r="K8" s="3">
        <v>0.147432934839727</v>
      </c>
      <c r="L8" s="3"/>
      <c r="M8" s="3">
        <v>0.503702880487467</v>
      </c>
      <c r="N8" s="3">
        <f t="shared" si="0"/>
        <v>0.473702880487467</v>
      </c>
      <c r="O8" s="3">
        <v>0.279477230283005</v>
      </c>
      <c r="P8" s="3">
        <v>0.28464805557909</v>
      </c>
      <c r="Q8" s="3"/>
      <c r="R8" s="3">
        <v>0.321244965335094</v>
      </c>
      <c r="S8" s="3">
        <v>0.341050441938433</v>
      </c>
      <c r="T8" s="3">
        <v>0.374290771175727</v>
      </c>
      <c r="U8" s="3">
        <v>0.292743125345113</v>
      </c>
      <c r="V8" s="3"/>
      <c r="W8" s="3">
        <v>0.50742838776035</v>
      </c>
      <c r="X8" s="3">
        <v>0.499103846153846</v>
      </c>
      <c r="Y8" s="3">
        <v>0.607015420375305</v>
      </c>
      <c r="Z8" s="3">
        <v>0.523615125087529</v>
      </c>
      <c r="AA8" s="3"/>
      <c r="AB8" s="3">
        <v>0.56402828126102</v>
      </c>
      <c r="AC8" s="3">
        <v>0.55203849295487</v>
      </c>
      <c r="AD8" s="3">
        <v>0.511519786961505</v>
      </c>
      <c r="AE8" s="3">
        <v>0.226001966820592</v>
      </c>
    </row>
    <row r="9" spans="2:31">
      <c r="B9" s="3"/>
      <c r="C9" s="3">
        <v>0.201855229</v>
      </c>
      <c r="D9" s="3">
        <v>0.114430396</v>
      </c>
      <c r="E9" s="1">
        <v>0.134638465</v>
      </c>
      <c r="F9" s="3">
        <v>0.06010413</v>
      </c>
      <c r="G9" s="3"/>
      <c r="H9" s="3">
        <v>0.362213196413518</v>
      </c>
      <c r="I9" s="3">
        <v>0.142063656998739</v>
      </c>
      <c r="J9" s="1">
        <v>0.126958772059914</v>
      </c>
      <c r="K9" s="3">
        <v>0.113791872972512</v>
      </c>
      <c r="L9" s="3"/>
      <c r="M9" s="3">
        <v>0.365096918335901</v>
      </c>
      <c r="N9" s="3">
        <f t="shared" si="0"/>
        <v>0.335096918335901</v>
      </c>
      <c r="O9" s="3">
        <v>0.26564420465914</v>
      </c>
      <c r="P9" s="3">
        <v>0.314724813373317</v>
      </c>
      <c r="Q9" s="3"/>
      <c r="R9" s="3">
        <v>0.302710234596545</v>
      </c>
      <c r="S9" s="3">
        <v>0.267200787965616</v>
      </c>
      <c r="T9" s="3">
        <v>0.244308503858953</v>
      </c>
      <c r="U9" s="3">
        <v>0.240156219035202</v>
      </c>
      <c r="V9" s="3"/>
      <c r="W9" s="3">
        <v>0.511678157216495</v>
      </c>
      <c r="X9" s="3">
        <v>0.59201102734331</v>
      </c>
      <c r="Y9" s="3">
        <v>0.625768928799254</v>
      </c>
      <c r="Z9" s="3">
        <v>0.600723312842885</v>
      </c>
      <c r="AA9" s="3"/>
      <c r="AB9" s="3">
        <v>0.456861810179438</v>
      </c>
      <c r="AC9" s="3">
        <v>0.447000103508954</v>
      </c>
      <c r="AD9" s="3">
        <v>0.521543096132865</v>
      </c>
      <c r="AE9" s="3">
        <v>0.260020045481344</v>
      </c>
    </row>
    <row r="10" spans="2:31">
      <c r="B10" s="3"/>
      <c r="C10" s="3">
        <v>0.11961605</v>
      </c>
      <c r="D10" s="3">
        <v>0.183370721</v>
      </c>
      <c r="E10" s="1">
        <v>0.07713</v>
      </c>
      <c r="F10" s="3">
        <v>0.103408356</v>
      </c>
      <c r="G10" s="3"/>
      <c r="H10" s="3">
        <v>0.392122151750059</v>
      </c>
      <c r="I10" s="3">
        <v>0.162939366938221</v>
      </c>
      <c r="J10" s="1">
        <v>0.116992319508449</v>
      </c>
      <c r="K10" s="3">
        <v>0.105627517954108</v>
      </c>
      <c r="L10" s="3"/>
      <c r="M10" s="3">
        <v>0.392092702169625</v>
      </c>
      <c r="N10" s="3">
        <f t="shared" si="0"/>
        <v>0.362092702169625</v>
      </c>
      <c r="O10" s="3">
        <v>0.320691798334754</v>
      </c>
      <c r="P10" s="3">
        <v>0.336876284004967</v>
      </c>
      <c r="Q10" s="3"/>
      <c r="R10" s="3">
        <v>0.287473078398772</v>
      </c>
      <c r="S10" s="3">
        <v>0.275462618438343</v>
      </c>
      <c r="T10" s="3">
        <v>0.244963588660651</v>
      </c>
      <c r="U10" s="3">
        <v>0.247691523853636</v>
      </c>
      <c r="V10" s="3"/>
      <c r="W10" s="3">
        <v>0.504326256684492</v>
      </c>
      <c r="X10" s="3">
        <v>0.559765154006357</v>
      </c>
      <c r="Y10" s="3">
        <v>0.567404344819638</v>
      </c>
      <c r="Z10" s="3">
        <v>0.63476821192053</v>
      </c>
      <c r="AA10" s="3"/>
      <c r="AB10" s="3">
        <v>0.455055572154168</v>
      </c>
      <c r="AC10" s="3">
        <v>0.472085889570552</v>
      </c>
      <c r="AD10" s="3">
        <v>0.407858130333222</v>
      </c>
      <c r="AE10" s="3">
        <v>0.248994867468185</v>
      </c>
    </row>
    <row r="11" spans="2:31">
      <c r="B11" s="3"/>
      <c r="C11" s="3">
        <v>0.136255853</v>
      </c>
      <c r="D11" s="3">
        <v>0.121481481</v>
      </c>
      <c r="E11" s="1">
        <v>0.06749803</v>
      </c>
      <c r="F11" s="3">
        <v>0.05656946</v>
      </c>
      <c r="G11" s="3"/>
      <c r="H11" s="3">
        <v>0.384627452421192</v>
      </c>
      <c r="I11" s="3">
        <v>0.162882194290367</v>
      </c>
      <c r="J11" s="1">
        <v>0.145879878608229</v>
      </c>
      <c r="K11" s="3">
        <v>0.0989367260236825</v>
      </c>
      <c r="L11" s="3"/>
      <c r="M11" s="3">
        <v>0.425317412333736</v>
      </c>
      <c r="N11" s="3">
        <f t="shared" si="0"/>
        <v>0.395317412333736</v>
      </c>
      <c r="O11" s="3">
        <v>0.309679946524064</v>
      </c>
      <c r="P11" s="3">
        <v>0.312468098428401</v>
      </c>
      <c r="Q11" s="3"/>
      <c r="R11" s="3">
        <v>0.284104087544255</v>
      </c>
      <c r="S11" s="3">
        <v>0.280097744964289</v>
      </c>
      <c r="T11" s="3">
        <v>0.265520716502423</v>
      </c>
      <c r="U11" s="3">
        <v>0.24578495904691</v>
      </c>
      <c r="V11" s="3"/>
      <c r="W11" s="3">
        <v>0.523696107351495</v>
      </c>
      <c r="X11" s="3">
        <v>0.581542977183871</v>
      </c>
      <c r="Y11" s="3">
        <v>0.652941912377962</v>
      </c>
      <c r="Z11" s="3">
        <v>0.623427081599823</v>
      </c>
      <c r="AA11" s="3"/>
      <c r="AB11" s="3">
        <v>0.493958899192342</v>
      </c>
      <c r="AC11" s="3">
        <v>0.465384275618375</v>
      </c>
      <c r="AD11" s="3">
        <v>0.446765729691505</v>
      </c>
      <c r="AE11" s="3">
        <v>0.318172510706638</v>
      </c>
    </row>
    <row r="12" spans="2:32">
      <c r="B12" s="7" t="s">
        <v>11</v>
      </c>
      <c r="C12" s="8">
        <f>AVERAGE(C3:C11)</f>
        <v>0.141327382111111</v>
      </c>
      <c r="D12" s="8">
        <f>AVERAGE(D3:D11)</f>
        <v>0.120222898222222</v>
      </c>
      <c r="E12" s="8">
        <f>AVERAGE(E3:E11)</f>
        <v>0.104549944555556</v>
      </c>
      <c r="F12" s="8">
        <f>AVERAGE(F3:F11)</f>
        <v>0.102910773555556</v>
      </c>
      <c r="G12" s="7" t="s">
        <v>11</v>
      </c>
      <c r="H12" s="8">
        <f>AVERAGE(H3:H11)</f>
        <v>0.359674078546668</v>
      </c>
      <c r="I12" s="8">
        <f>AVERAGE(I3:I11)</f>
        <v>0.157959486468051</v>
      </c>
      <c r="J12" s="8">
        <f>AVERAGE(J3:J11)</f>
        <v>0.136029179948983</v>
      </c>
      <c r="K12" s="8">
        <f>AVERAGE(K3:K11)</f>
        <v>0.110555484386793</v>
      </c>
      <c r="L12" s="7" t="s">
        <v>11</v>
      </c>
      <c r="M12" s="8">
        <f>AVERAGE(M3:M11)</f>
        <v>0.412275395847008</v>
      </c>
      <c r="N12" s="8">
        <f>AVERAGE(N3:N11)</f>
        <v>0.382275395847008</v>
      </c>
      <c r="O12" s="8">
        <f>AVERAGE(O3:O11)</f>
        <v>0.259940018770469</v>
      </c>
      <c r="P12" s="8">
        <f>AVERAGE(P3:P11)</f>
        <v>0.326256031963482</v>
      </c>
      <c r="Q12" s="7" t="s">
        <v>11</v>
      </c>
      <c r="R12" s="8">
        <f>AVERAGE(R3:R11)</f>
        <v>0.288219869596633</v>
      </c>
      <c r="S12" s="8">
        <f>AVERAGE(S3:S11)</f>
        <v>0.308870794523098</v>
      </c>
      <c r="T12" s="8">
        <f>AVERAGE(T3:T11)</f>
        <v>0.28900914352342</v>
      </c>
      <c r="U12" s="8">
        <f>AVERAGE(U3:U11)</f>
        <v>0.266202939799316</v>
      </c>
      <c r="V12" s="7" t="s">
        <v>11</v>
      </c>
      <c r="W12" s="8">
        <f>AVERAGE(W3:W11)</f>
        <v>0.550277360506847</v>
      </c>
      <c r="X12" s="8">
        <f>AVERAGE(X3:X11)</f>
        <v>0.560081645984412</v>
      </c>
      <c r="Y12" s="8">
        <f>AVERAGE(Y3:Y11)</f>
        <v>0.592506988314556</v>
      </c>
      <c r="Z12" s="8">
        <f>AVERAGE(Z3:Z11)</f>
        <v>0.588770770737764</v>
      </c>
      <c r="AA12" s="7" t="s">
        <v>11</v>
      </c>
      <c r="AB12" s="8">
        <f>AVERAGE(AB3:AB11)</f>
        <v>0.522896996710335</v>
      </c>
      <c r="AC12" s="8">
        <f>AVERAGE(AC3:AC11)</f>
        <v>0.499802089490496</v>
      </c>
      <c r="AD12" s="8">
        <f>AVERAGE(AD3:AD11)</f>
        <v>0.479989324444434</v>
      </c>
      <c r="AE12" s="8">
        <f>AVERAGE(AE3:AE11)</f>
        <v>0.247355152558782</v>
      </c>
      <c r="AF12" s="29"/>
    </row>
    <row r="13" spans="2:32">
      <c r="B13" s="7" t="s">
        <v>12</v>
      </c>
      <c r="C13" s="8">
        <f>STDEV(C3:C11)</f>
        <v>0.0313265246966491</v>
      </c>
      <c r="D13" s="8">
        <f>STDEV(D3:D11)</f>
        <v>0.038450324594985</v>
      </c>
      <c r="E13" s="8">
        <f>STDEV(E3:E11)</f>
        <v>0.0351191234742681</v>
      </c>
      <c r="F13" s="8">
        <f>STDEV(F3:F11)</f>
        <v>0.0344513247154662</v>
      </c>
      <c r="G13" s="7" t="s">
        <v>12</v>
      </c>
      <c r="H13" s="8">
        <f>STDEV(H3:H11)</f>
        <v>0.0410863694319979</v>
      </c>
      <c r="I13" s="8">
        <f>STDEV(I3:I11)</f>
        <v>0.021095496063483</v>
      </c>
      <c r="J13" s="8">
        <f>STDEV(J3:J11)</f>
        <v>0.0320887876202491</v>
      </c>
      <c r="K13" s="8">
        <f>STDEV(K3:K11)</f>
        <v>0.0313563811727924</v>
      </c>
      <c r="L13" s="7" t="s">
        <v>12</v>
      </c>
      <c r="M13" s="8">
        <f>STDEV(M3:M11)</f>
        <v>0.0487587322084702</v>
      </c>
      <c r="N13" s="8">
        <f>STDEV(N3:N11)</f>
        <v>0.0487587322084705</v>
      </c>
      <c r="O13" s="8">
        <f>STDEV(O3:O11)</f>
        <v>0.0416176506855315</v>
      </c>
      <c r="P13" s="8">
        <f>STDEV(P3:P11)</f>
        <v>0.0369644823757706</v>
      </c>
      <c r="Q13" s="7" t="s">
        <v>12</v>
      </c>
      <c r="R13" s="8">
        <f>STDEV(R3:R11)</f>
        <v>0.044904781601017</v>
      </c>
      <c r="S13" s="8">
        <f>STDEV(S3:S11)</f>
        <v>0.0315930066544082</v>
      </c>
      <c r="T13" s="8">
        <f>STDEV(T3:T11)</f>
        <v>0.0437397910126842</v>
      </c>
      <c r="U13" s="8">
        <f>STDEV(U3:U11)</f>
        <v>0.0428622659200216</v>
      </c>
      <c r="V13" s="7" t="s">
        <v>12</v>
      </c>
      <c r="W13" s="8">
        <f>STDEV(W3:W11)</f>
        <v>0.0487044149448646</v>
      </c>
      <c r="X13" s="8">
        <f>STDEV(X3:X11)</f>
        <v>0.0440157595371428</v>
      </c>
      <c r="Y13" s="8">
        <f>STDEV(Y3:Y11)</f>
        <v>0.0469080610086666</v>
      </c>
      <c r="Z13" s="8">
        <f>STDEV(Z3:Z11)</f>
        <v>0.0460941296597398</v>
      </c>
      <c r="AA13" s="7" t="s">
        <v>12</v>
      </c>
      <c r="AB13" s="8">
        <f>STDEV(AB3:AB11)</f>
        <v>0.0472127867331338</v>
      </c>
      <c r="AC13" s="8">
        <f>STDEV(AC3:AC11)</f>
        <v>0.0466529512308399</v>
      </c>
      <c r="AD13" s="8">
        <f>STDEV(AD3:AD11)</f>
        <v>0.0462962973173155</v>
      </c>
      <c r="AE13" s="8">
        <f>STDEV(AE3:AE11)</f>
        <v>0.0435009619969519</v>
      </c>
      <c r="AF13" s="29"/>
    </row>
    <row r="14" spans="2:31">
      <c r="B14" s="3"/>
      <c r="C14" s="3"/>
      <c r="D14" s="3"/>
      <c r="E14" s="1" t="s">
        <v>13</v>
      </c>
      <c r="F14" s="1" t="s">
        <v>13</v>
      </c>
      <c r="G14" s="3"/>
      <c r="H14" s="3"/>
      <c r="I14" s="1" t="s">
        <v>14</v>
      </c>
      <c r="J14" s="1" t="s">
        <v>14</v>
      </c>
      <c r="K14" s="1" t="s">
        <v>14</v>
      </c>
      <c r="L14" s="3"/>
      <c r="M14" s="3"/>
      <c r="N14" s="3"/>
      <c r="O14" s="1" t="s">
        <v>14</v>
      </c>
      <c r="P14" s="1" t="s">
        <v>14</v>
      </c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1" t="s">
        <v>14</v>
      </c>
    </row>
    <row r="15" spans="2:31">
      <c r="B15" s="9" t="s">
        <v>15</v>
      </c>
      <c r="C15" s="3"/>
      <c r="D15" s="3" cm="1">
        <f t="array" ref="D15">TTEST(C3:C11,D3:D11,2,2)</f>
        <v>0.219968781445922</v>
      </c>
      <c r="E15" s="3" cm="1">
        <f t="array" ref="E15">TTEST(C3:C11,E3:E11,2,2)</f>
        <v>0.0322868600710254</v>
      </c>
      <c r="F15" s="3" cm="1">
        <f t="array" ref="F15">TTEST(C3:C11,F3:F11,2,2)</f>
        <v>0.0248906964240645</v>
      </c>
      <c r="G15" s="9" t="s">
        <v>15</v>
      </c>
      <c r="H15" s="3"/>
      <c r="I15" s="3" cm="1">
        <f t="array" ref="I15">TTEST(H3:H11,I3:I11,2,2)</f>
        <v>5.70106579028907e-10</v>
      </c>
      <c r="J15" s="3" cm="1">
        <f t="array" ref="J15">TTEST(H3:H11,J3:J11,2,2)</f>
        <v>7.41695349070081e-10</v>
      </c>
      <c r="K15" s="3" cm="1">
        <f t="array" ref="K15">TTEST(H3:H11,K3:K11,2,2)</f>
        <v>1.32255729759886e-10</v>
      </c>
      <c r="L15" s="9" t="s">
        <v>15</v>
      </c>
      <c r="M15" s="3"/>
      <c r="N15" s="3" cm="1">
        <f t="array" ref="N15">TTEST(M3:M11,N3:N11,2,2)</f>
        <v>0.210285639214937</v>
      </c>
      <c r="O15" s="3" cm="1">
        <f t="array" ref="O15">TTEST(M3:M11,O3:O11,2,2)</f>
        <v>2.39197442928375e-6</v>
      </c>
      <c r="P15" s="3" cm="1">
        <f t="array" ref="P15">TTEST(M3:M11,P3:P11,2,2)</f>
        <v>0.000654031875367103</v>
      </c>
      <c r="Q15" s="9" t="s">
        <v>15</v>
      </c>
      <c r="R15" s="3"/>
      <c r="S15" s="3" cm="1">
        <f t="array" ref="S15">TTEST(R3:R11,S3:S11,2,2)</f>
        <v>0.275802335426847</v>
      </c>
      <c r="T15" s="3" cm="1">
        <f t="array" ref="T15">TTEST(R3:R11,T3:T11,2,2)</f>
        <v>0.970336441303094</v>
      </c>
      <c r="U15" s="3" cm="1">
        <f t="array" ref="U15">TTEST(R3:R11,U3:U11,2,2)</f>
        <v>0.30312125281548</v>
      </c>
      <c r="V15" s="9" t="s">
        <v>15</v>
      </c>
      <c r="W15" s="3"/>
      <c r="X15" s="3" cm="1">
        <f t="array" ref="X15">TTEST(W3:W11,X3:X11,2,2)</f>
        <v>0.660126841764357</v>
      </c>
      <c r="Y15" s="3" cm="1">
        <f t="array" ref="Y15">TTEST(W3:W11,Y3:Y11,2,2)</f>
        <v>0.0793781439661037</v>
      </c>
      <c r="Z15" s="3" cm="1">
        <f t="array" ref="Z15">TTEST(W3:W11,Z3:Z11,2,2)</f>
        <v>0.10432422815372</v>
      </c>
      <c r="AA15" s="9" t="s">
        <v>15</v>
      </c>
      <c r="AB15" s="3"/>
      <c r="AC15" s="3" cm="1">
        <f t="array" ref="AC15">TTEST(AB3:AB11,AC3:AC11,2,2)</f>
        <v>0.31207100725122</v>
      </c>
      <c r="AD15" s="3" cm="1">
        <f t="array" ref="AD15">TTEST(AB3:AB11,AD3:AD11,2,2)</f>
        <v>0.0693479585505102</v>
      </c>
      <c r="AE15" s="3" cm="1">
        <f t="array" ref="AE15">TTEST(AB3:AB11,AE3:AE11,2,2)</f>
        <v>7.36345217479108e-10</v>
      </c>
    </row>
    <row r="16" spans="2:30">
      <c r="B16" s="3"/>
      <c r="C16" s="3"/>
      <c r="D16" s="1"/>
      <c r="E16" s="1"/>
      <c r="F16" s="1"/>
      <c r="G16" s="3"/>
      <c r="H16" s="3"/>
      <c r="L16" s="3"/>
      <c r="M16" s="3"/>
      <c r="N16" s="3"/>
      <c r="Q16" s="3"/>
      <c r="R16" s="3"/>
      <c r="S16" s="1"/>
      <c r="T16" s="1"/>
      <c r="U16" s="1"/>
      <c r="V16" s="3"/>
      <c r="W16" s="3"/>
      <c r="X16" s="1"/>
      <c r="Y16" s="1"/>
      <c r="Z16" s="1"/>
      <c r="AA16" s="3"/>
      <c r="AB16" s="3"/>
      <c r="AC16" s="1"/>
      <c r="AD16" s="3"/>
    </row>
    <row r="17" spans="2:31">
      <c r="B17" s="3"/>
      <c r="C17" s="3"/>
      <c r="D17" s="3"/>
      <c r="G17" s="3"/>
      <c r="H17" s="3"/>
      <c r="I17" s="1"/>
      <c r="J17" s="1"/>
      <c r="K17" s="1"/>
      <c r="L17" s="3"/>
      <c r="M17" s="3"/>
      <c r="N17" s="3"/>
      <c r="O17" s="1"/>
      <c r="P17" s="1"/>
      <c r="Q17" s="3"/>
      <c r="R17" s="3"/>
      <c r="S17" s="3"/>
      <c r="T17" s="1"/>
      <c r="U17" s="3"/>
      <c r="V17" s="1"/>
      <c r="W17" s="3"/>
      <c r="X17" s="3"/>
      <c r="Y17" s="3"/>
      <c r="Z17" s="3"/>
      <c r="AA17" s="3"/>
      <c r="AB17" s="3"/>
      <c r="AC17" s="1"/>
      <c r="AD17" s="1"/>
      <c r="AE17" s="1"/>
    </row>
    <row r="18" spans="2:31">
      <c r="B18" s="3"/>
      <c r="C18" s="3"/>
      <c r="D18" s="1"/>
      <c r="E18" s="3"/>
      <c r="F18" s="3"/>
      <c r="G18" s="3"/>
      <c r="H18" s="3"/>
      <c r="I18" s="3"/>
      <c r="J18" s="3"/>
      <c r="K18" s="3"/>
      <c r="L18" s="3"/>
      <c r="M18" s="1"/>
      <c r="N18" s="1"/>
      <c r="O18" s="1"/>
      <c r="P18" s="1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</row>
    <row r="19" spans="2:31"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10"/>
      <c r="AD19" s="3"/>
      <c r="AE19" s="10"/>
    </row>
    <row r="20" spans="2:31">
      <c r="B20" s="3"/>
      <c r="C20" s="3"/>
      <c r="D20" s="28"/>
      <c r="E20" s="28"/>
      <c r="F20" s="28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</row>
    <row r="21" spans="2:31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</row>
    <row r="22" spans="2:31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</row>
  </sheetData>
  <mergeCells count="1">
    <mergeCell ref="A1:A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24"/>
  <sheetViews>
    <sheetView workbookViewId="0">
      <selection activeCell="A1" sqref="A1:AE1"/>
    </sheetView>
  </sheetViews>
  <sheetFormatPr defaultColWidth="9" defaultRowHeight="13.85"/>
  <cols>
    <col min="7" max="7" width="12.7345132743363" customWidth="1"/>
    <col min="8" max="8" width="12.7345132743363"/>
    <col min="9" max="11" width="12.929203539823"/>
    <col min="13" max="13" width="12.7345132743363"/>
    <col min="14" max="14" width="12.8672566371681"/>
    <col min="15" max="16" width="12.929203539823"/>
    <col min="17" max="17" width="12.8672566371681"/>
    <col min="20" max="20" width="12.8672566371681"/>
    <col min="21" max="21" width="12.7345132743363"/>
    <col min="23" max="27" width="12.929203539823"/>
    <col min="28" max="28" width="12.7345132743363"/>
    <col min="29" max="29" width="12.929203539823"/>
    <col min="30" max="30" width="12.7345132743363"/>
    <col min="31" max="31" width="12.929203539823"/>
  </cols>
  <sheetData>
    <row r="1" ht="13.9" spans="1:31">
      <c r="A1" s="1" t="s">
        <v>16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>
      <c r="A2" s="3"/>
      <c r="B2" s="4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6" t="s">
        <v>6</v>
      </c>
      <c r="H2" s="5" t="s">
        <v>2</v>
      </c>
      <c r="I2" s="5" t="s">
        <v>3</v>
      </c>
      <c r="J2" s="5" t="s">
        <v>4</v>
      </c>
      <c r="K2" s="5" t="s">
        <v>5</v>
      </c>
      <c r="L2" s="11" t="s">
        <v>7</v>
      </c>
      <c r="M2" s="5" t="s">
        <v>2</v>
      </c>
      <c r="N2" s="5" t="s">
        <v>3</v>
      </c>
      <c r="O2" s="5" t="s">
        <v>4</v>
      </c>
      <c r="P2" s="5" t="s">
        <v>5</v>
      </c>
      <c r="Q2" s="11" t="s">
        <v>8</v>
      </c>
      <c r="R2" s="5" t="s">
        <v>2</v>
      </c>
      <c r="S2" s="5" t="s">
        <v>3</v>
      </c>
      <c r="T2" s="5" t="s">
        <v>4</v>
      </c>
      <c r="U2" s="5" t="s">
        <v>5</v>
      </c>
      <c r="V2" s="11" t="s">
        <v>9</v>
      </c>
      <c r="W2" s="5" t="s">
        <v>2</v>
      </c>
      <c r="X2" s="5" t="s">
        <v>3</v>
      </c>
      <c r="Y2" s="5" t="s">
        <v>4</v>
      </c>
      <c r="Z2" s="5" t="s">
        <v>5</v>
      </c>
      <c r="AA2" s="13" t="s">
        <v>10</v>
      </c>
      <c r="AB2" s="5" t="s">
        <v>2</v>
      </c>
      <c r="AC2" s="5" t="s">
        <v>3</v>
      </c>
      <c r="AD2" s="5" t="s">
        <v>4</v>
      </c>
      <c r="AE2" s="5" t="s">
        <v>5</v>
      </c>
    </row>
    <row r="3" spans="1:31">
      <c r="A3" s="3"/>
      <c r="B3" s="3"/>
      <c r="C3" s="1" t="s">
        <v>17</v>
      </c>
      <c r="D3" s="3"/>
      <c r="E3" s="3"/>
      <c r="F3" s="3"/>
      <c r="G3" s="3"/>
      <c r="H3" s="3">
        <v>0.163736792206094</v>
      </c>
      <c r="I3" s="3">
        <v>0.150084522076662</v>
      </c>
      <c r="J3" s="3">
        <v>0.140039797164053</v>
      </c>
      <c r="K3" s="3">
        <v>0.116620394453998</v>
      </c>
      <c r="L3" s="3"/>
      <c r="M3" s="3">
        <v>0.120828127706967</v>
      </c>
      <c r="N3" s="3">
        <v>0.178982481664062</v>
      </c>
      <c r="O3" s="3">
        <v>0.143856439522998</v>
      </c>
      <c r="P3" s="3">
        <v>0.124450889801506</v>
      </c>
      <c r="Q3" s="3"/>
      <c r="R3" s="1" t="s">
        <v>17</v>
      </c>
      <c r="S3" s="1"/>
      <c r="T3" s="1"/>
      <c r="U3" s="3"/>
      <c r="V3" s="3"/>
      <c r="W3" s="3">
        <v>0.412242734247849</v>
      </c>
      <c r="X3" s="3">
        <v>0.460072586239516</v>
      </c>
      <c r="Y3" s="3">
        <v>0.467729140385655</v>
      </c>
      <c r="Z3" s="3">
        <v>0.263231293434991</v>
      </c>
      <c r="AA3" s="3"/>
      <c r="AB3" s="1">
        <v>0.158437536716989</v>
      </c>
      <c r="AC3" s="3">
        <v>0.165312325231233</v>
      </c>
      <c r="AD3" s="3">
        <v>0.150312325231233</v>
      </c>
      <c r="AE3" s="3">
        <v>0.158408657693707</v>
      </c>
    </row>
    <row r="4" spans="1:31">
      <c r="A4" s="3"/>
      <c r="B4" s="3"/>
      <c r="C4" s="3"/>
      <c r="D4" s="3"/>
      <c r="E4" s="3"/>
      <c r="F4" s="3"/>
      <c r="G4" s="3"/>
      <c r="H4" s="3">
        <v>0.17493514112509</v>
      </c>
      <c r="I4" s="3">
        <v>0.170033511705686</v>
      </c>
      <c r="J4" s="3">
        <v>0.1217810107102</v>
      </c>
      <c r="K4" s="3">
        <v>0.138772092522862</v>
      </c>
      <c r="L4" s="3"/>
      <c r="M4" s="3">
        <v>0.126619163672003</v>
      </c>
      <c r="N4" s="3">
        <v>0.174586087311301</v>
      </c>
      <c r="O4" s="3">
        <v>0.134606400134386</v>
      </c>
      <c r="P4" s="3">
        <v>0.122128128658999</v>
      </c>
      <c r="Q4" s="3"/>
      <c r="R4" s="1"/>
      <c r="S4" s="1"/>
      <c r="T4" s="1"/>
      <c r="U4" s="3"/>
      <c r="V4" s="3"/>
      <c r="W4" s="3">
        <v>0.455728900518188</v>
      </c>
      <c r="X4" s="3">
        <v>0.39984448574969</v>
      </c>
      <c r="Y4" s="3">
        <v>0.397334965719882</v>
      </c>
      <c r="Z4" s="3">
        <v>0.278224763051</v>
      </c>
      <c r="AA4" s="3"/>
      <c r="AB4" s="1">
        <v>0.159386312610779</v>
      </c>
      <c r="AC4" s="3">
        <v>0.177844067518846</v>
      </c>
      <c r="AD4" s="3">
        <v>0.162844067518846</v>
      </c>
      <c r="AE4" s="3">
        <v>0.137482643555284</v>
      </c>
    </row>
    <row r="5" spans="1:31">
      <c r="A5" s="3"/>
      <c r="B5" s="3"/>
      <c r="C5" s="3"/>
      <c r="D5" s="3"/>
      <c r="E5" s="3"/>
      <c r="F5" s="3"/>
      <c r="G5" s="3"/>
      <c r="H5" s="3">
        <v>0.153021964886067</v>
      </c>
      <c r="I5" s="3">
        <v>0.144192252410167</v>
      </c>
      <c r="J5" s="3">
        <v>0.139012173346973</v>
      </c>
      <c r="K5" s="3">
        <v>0.137697283284944</v>
      </c>
      <c r="L5" s="3"/>
      <c r="M5" s="3">
        <v>0.129713269207054</v>
      </c>
      <c r="N5" s="3">
        <v>0.181191112430721</v>
      </c>
      <c r="O5" s="3">
        <v>0.137904888979425</v>
      </c>
      <c r="P5" s="3">
        <v>0.128137419531571</v>
      </c>
      <c r="Q5" s="3"/>
      <c r="R5" s="1"/>
      <c r="S5" s="1"/>
      <c r="T5" s="1"/>
      <c r="U5" s="3"/>
      <c r="V5" s="3"/>
      <c r="W5" s="3">
        <v>0.406524539026757</v>
      </c>
      <c r="X5" s="3">
        <v>0.356546703296703</v>
      </c>
      <c r="Y5" s="3">
        <v>0.378786509995422</v>
      </c>
      <c r="Z5" s="3">
        <v>0.262485798237023</v>
      </c>
      <c r="AA5" s="3"/>
      <c r="AB5" s="1">
        <v>0.183326861983763</v>
      </c>
      <c r="AC5" s="3">
        <v>0.184669359798714</v>
      </c>
      <c r="AD5" s="3">
        <v>0.169669359798714</v>
      </c>
      <c r="AE5" s="3">
        <v>0.156758343498414</v>
      </c>
    </row>
    <row r="6" spans="1:31">
      <c r="A6" s="3"/>
      <c r="B6" s="3"/>
      <c r="C6" s="3"/>
      <c r="D6" s="3"/>
      <c r="E6" s="3"/>
      <c r="F6" s="3"/>
      <c r="G6" s="3"/>
      <c r="H6" s="3">
        <v>0.143958952414913</v>
      </c>
      <c r="I6" s="3">
        <v>0.147124190647482</v>
      </c>
      <c r="J6" s="3">
        <v>0.145883993384177</v>
      </c>
      <c r="K6" s="3">
        <v>0.151668716315532</v>
      </c>
      <c r="L6" s="3"/>
      <c r="M6" s="3">
        <v>0.161930243141334</v>
      </c>
      <c r="N6" s="3">
        <v>0.130116622369878</v>
      </c>
      <c r="O6" s="3">
        <v>0.138998234590066</v>
      </c>
      <c r="P6" s="3">
        <v>0.123317686672968</v>
      </c>
      <c r="Q6" s="3"/>
      <c r="R6" s="1"/>
      <c r="S6" s="1"/>
      <c r="T6" s="1"/>
      <c r="U6" s="3"/>
      <c r="V6" s="3"/>
      <c r="W6" s="3">
        <v>0.407857905178901</v>
      </c>
      <c r="X6" s="3">
        <v>0.349501813647699</v>
      </c>
      <c r="Y6" s="3">
        <v>0.358191564260113</v>
      </c>
      <c r="Z6" s="3">
        <v>0.202591566427896</v>
      </c>
      <c r="AA6" s="3"/>
      <c r="AB6" s="1">
        <v>0.176318215745513</v>
      </c>
      <c r="AC6" s="3">
        <v>0.165373129335976</v>
      </c>
      <c r="AD6" s="3">
        <v>0.150373129335976</v>
      </c>
      <c r="AE6" s="3">
        <v>0.148647650844341</v>
      </c>
    </row>
    <row r="7" spans="1:31">
      <c r="A7" s="3"/>
      <c r="B7" s="3"/>
      <c r="C7" s="3"/>
      <c r="D7" s="3"/>
      <c r="E7" s="3"/>
      <c r="F7" s="3"/>
      <c r="G7" s="3"/>
      <c r="H7" s="3">
        <v>0.146293505983912</v>
      </c>
      <c r="I7" s="3">
        <v>0.146342395706764</v>
      </c>
      <c r="J7" s="3">
        <v>0.145262233017841</v>
      </c>
      <c r="K7" s="3">
        <v>0.16737761688043</v>
      </c>
      <c r="L7" s="3"/>
      <c r="M7" s="3">
        <v>0.151661013414888</v>
      </c>
      <c r="N7" s="3">
        <v>0.128726056120876</v>
      </c>
      <c r="O7" s="3">
        <v>0.139900441784238</v>
      </c>
      <c r="P7" s="3">
        <v>0.13445570051716</v>
      </c>
      <c r="Q7" s="3"/>
      <c r="R7" s="1"/>
      <c r="S7" s="1"/>
      <c r="T7" s="1"/>
      <c r="U7" s="3"/>
      <c r="V7" s="3"/>
      <c r="W7" s="3">
        <v>0.447286993119113</v>
      </c>
      <c r="X7" s="3">
        <v>0.376706225680934</v>
      </c>
      <c r="Y7" s="3">
        <v>0.3787457681252</v>
      </c>
      <c r="Z7" s="3">
        <v>0.164792094387415</v>
      </c>
      <c r="AA7" s="3"/>
      <c r="AB7" s="1">
        <v>0.17723761941899</v>
      </c>
      <c r="AC7" s="3">
        <v>0.194001828463713</v>
      </c>
      <c r="AD7" s="3">
        <v>0.179001828463713</v>
      </c>
      <c r="AE7" s="3">
        <v>0.155053778793071</v>
      </c>
    </row>
    <row r="8" spans="1:31">
      <c r="A8" s="3"/>
      <c r="B8" s="3"/>
      <c r="C8" s="3"/>
      <c r="D8" s="3"/>
      <c r="E8" s="3"/>
      <c r="F8" s="3"/>
      <c r="G8" s="3"/>
      <c r="H8" s="3">
        <v>0.137983434525763</v>
      </c>
      <c r="I8" s="3">
        <v>0.148406400550585</v>
      </c>
      <c r="J8" s="3">
        <v>0.146520799011532</v>
      </c>
      <c r="K8" s="3">
        <v>0.151151502675998</v>
      </c>
      <c r="L8" s="3"/>
      <c r="M8" s="3">
        <v>0.144848869697739</v>
      </c>
      <c r="N8" s="3">
        <v>0.127488918317618</v>
      </c>
      <c r="O8" s="3">
        <v>0.152077217715122</v>
      </c>
      <c r="P8" s="3">
        <v>0.099761962539757</v>
      </c>
      <c r="Q8" s="3"/>
      <c r="R8" s="3"/>
      <c r="S8" s="3"/>
      <c r="T8" s="3"/>
      <c r="U8" s="3"/>
      <c r="V8" s="3"/>
      <c r="W8" s="3">
        <v>0.423493040177159</v>
      </c>
      <c r="X8" s="3">
        <v>0.333886433655583</v>
      </c>
      <c r="Y8" s="3">
        <v>0.364769103430009</v>
      </c>
      <c r="Z8" s="3">
        <v>0.162483589361846</v>
      </c>
      <c r="AA8" s="3"/>
      <c r="AB8" s="1">
        <v>0.175187664755006</v>
      </c>
      <c r="AC8" s="3">
        <v>0.170202384937238</v>
      </c>
      <c r="AD8" s="3">
        <v>0.155202384937239</v>
      </c>
      <c r="AE8" s="3">
        <v>0.15698030734206</v>
      </c>
    </row>
    <row r="9" spans="1:31">
      <c r="A9" s="3"/>
      <c r="B9" s="3"/>
      <c r="C9" s="3"/>
      <c r="D9" s="3"/>
      <c r="E9" s="3"/>
      <c r="F9" s="3"/>
      <c r="G9" s="3"/>
      <c r="H9" s="3">
        <v>0.184475218765192</v>
      </c>
      <c r="I9" s="3">
        <v>0.145856810367628</v>
      </c>
      <c r="J9" s="3">
        <v>0.173588482433901</v>
      </c>
      <c r="K9" s="3">
        <v>0.153304179741433</v>
      </c>
      <c r="L9" s="3"/>
      <c r="M9" s="3">
        <v>0.137163183125599</v>
      </c>
      <c r="N9" s="3">
        <v>0.112857831488899</v>
      </c>
      <c r="O9" s="3">
        <v>0.138576454129218</v>
      </c>
      <c r="P9" s="3">
        <v>0.124062861736334</v>
      </c>
      <c r="Q9" s="3"/>
      <c r="R9" s="3"/>
      <c r="S9" s="3"/>
      <c r="T9" s="3"/>
      <c r="U9" s="3"/>
      <c r="V9" s="3"/>
      <c r="W9" s="3">
        <v>0.342780665805872</v>
      </c>
      <c r="X9" s="3">
        <v>0.359425301146998</v>
      </c>
      <c r="Y9" s="3">
        <v>0.36895720040282</v>
      </c>
      <c r="Z9" s="3">
        <v>0.234794066900429</v>
      </c>
      <c r="AA9" s="3"/>
      <c r="AB9" s="1">
        <v>0.156156744438416</v>
      </c>
      <c r="AC9" s="3">
        <v>0.176571410728783</v>
      </c>
      <c r="AD9" s="3">
        <v>0.161571410728783</v>
      </c>
      <c r="AE9" s="3">
        <v>0.177335544944291</v>
      </c>
    </row>
    <row r="10" spans="1:31">
      <c r="A10" s="3"/>
      <c r="B10" s="3"/>
      <c r="C10" s="3"/>
      <c r="D10" s="3"/>
      <c r="E10" s="3"/>
      <c r="F10" s="3"/>
      <c r="G10" s="3"/>
      <c r="H10" s="3">
        <v>0.184073613993478</v>
      </c>
      <c r="I10" s="3">
        <v>0.145678932559571</v>
      </c>
      <c r="J10" s="3">
        <v>0.151612123052014</v>
      </c>
      <c r="K10" s="3">
        <v>0.151483527072499</v>
      </c>
      <c r="L10" s="3"/>
      <c r="M10" s="3">
        <v>0.141357286129776</v>
      </c>
      <c r="N10" s="3">
        <v>0.128358655230702</v>
      </c>
      <c r="O10" s="3">
        <v>0.129014962852897</v>
      </c>
      <c r="P10" s="3">
        <v>0.140415071590053</v>
      </c>
      <c r="Q10" s="3"/>
      <c r="R10" s="3"/>
      <c r="S10" s="3"/>
      <c r="T10" s="3"/>
      <c r="U10" s="3"/>
      <c r="V10" s="3"/>
      <c r="W10" s="3">
        <v>0.344832557869024</v>
      </c>
      <c r="X10" s="3">
        <v>0.369189128397376</v>
      </c>
      <c r="Y10" s="3">
        <v>0.441138267386752</v>
      </c>
      <c r="Z10" s="3">
        <v>0.27236436111722</v>
      </c>
      <c r="AA10" s="3"/>
      <c r="AB10" s="1">
        <v>0.153178015066189</v>
      </c>
      <c r="AC10" s="3">
        <v>0.199968647432504</v>
      </c>
      <c r="AD10" s="3">
        <v>0.184968647432504</v>
      </c>
      <c r="AE10" s="3">
        <v>0.158200666302567</v>
      </c>
    </row>
    <row r="11" spans="1:31">
      <c r="A11" s="3"/>
      <c r="B11" s="3"/>
      <c r="C11" s="3"/>
      <c r="D11" s="3"/>
      <c r="E11" s="3"/>
      <c r="F11" s="3"/>
      <c r="G11" s="3"/>
      <c r="H11" s="3">
        <v>0.187923100018765</v>
      </c>
      <c r="I11" s="3">
        <v>0.123637389671361</v>
      </c>
      <c r="J11" s="3">
        <v>0.148615565894609</v>
      </c>
      <c r="K11" s="3">
        <v>0.147458827333477</v>
      </c>
      <c r="L11" s="3"/>
      <c r="M11" s="3">
        <v>0.138825709694697</v>
      </c>
      <c r="N11" s="3">
        <v>0.12652728978979</v>
      </c>
      <c r="O11" s="3">
        <v>0.11901732774252</v>
      </c>
      <c r="P11" s="3">
        <v>0.124549311789348</v>
      </c>
      <c r="Q11" s="3"/>
      <c r="R11" s="3"/>
      <c r="S11" s="3"/>
      <c r="T11" s="3"/>
      <c r="U11" s="3"/>
      <c r="V11" s="3"/>
      <c r="W11" s="3">
        <v>0.347751238795167</v>
      </c>
      <c r="X11" s="3">
        <v>0.365138142747506</v>
      </c>
      <c r="Y11" s="3">
        <v>0.331246148749379</v>
      </c>
      <c r="Z11" s="3">
        <v>0.263780002199978</v>
      </c>
      <c r="AA11" s="3"/>
      <c r="AB11" s="1">
        <v>0.153167014975042</v>
      </c>
      <c r="AC11" s="3">
        <v>0.159846712599477</v>
      </c>
      <c r="AD11" s="3">
        <v>0.144846712599477</v>
      </c>
      <c r="AE11" s="3">
        <v>0.165346924479417</v>
      </c>
    </row>
    <row r="12" spans="1:31">
      <c r="A12" s="3"/>
      <c r="B12" s="3"/>
      <c r="C12" s="3"/>
      <c r="D12" s="3"/>
      <c r="E12" s="3"/>
      <c r="F12" s="3"/>
      <c r="G12" s="7" t="s">
        <v>11</v>
      </c>
      <c r="H12" s="8">
        <f>AVERAGE(H3:H11)</f>
        <v>0.16404463599103</v>
      </c>
      <c r="I12" s="8">
        <f>AVERAGE(I3:I11)</f>
        <v>0.146817378410656</v>
      </c>
      <c r="J12" s="8">
        <f>AVERAGE(J3:J11)</f>
        <v>0.145812908668367</v>
      </c>
      <c r="K12" s="8">
        <f>AVERAGE(K3:K11)</f>
        <v>0.146170460031241</v>
      </c>
      <c r="L12" s="7" t="s">
        <v>11</v>
      </c>
      <c r="M12" s="8">
        <f>AVERAGE(M3:M11)</f>
        <v>0.139216318421117</v>
      </c>
      <c r="N12" s="8">
        <f>AVERAGE(N3:N11)</f>
        <v>0.143203894969316</v>
      </c>
      <c r="O12" s="8">
        <f>AVERAGE(O3:O11)</f>
        <v>0.137105818605652</v>
      </c>
      <c r="P12" s="8">
        <f>AVERAGE(P3:P11)</f>
        <v>0.124586559204188</v>
      </c>
      <c r="Q12" s="3"/>
      <c r="R12" s="3"/>
      <c r="S12" s="3"/>
      <c r="T12" s="3"/>
      <c r="U12" s="3"/>
      <c r="V12" s="7" t="s">
        <v>11</v>
      </c>
      <c r="W12" s="8">
        <f>AVERAGE(W3:W11)</f>
        <v>0.398722063859781</v>
      </c>
      <c r="X12" s="8">
        <f>AVERAGE(X3:X11)</f>
        <v>0.374478980062445</v>
      </c>
      <c r="Y12" s="8">
        <f>AVERAGE(Y3:Y11)</f>
        <v>0.387433185383915</v>
      </c>
      <c r="Z12" s="8">
        <f>AVERAGE(Z3:Z11)</f>
        <v>0.233860837235311</v>
      </c>
      <c r="AA12" s="7" t="s">
        <v>11</v>
      </c>
      <c r="AB12" s="8">
        <f>AVERAGE(AB3:AB11)</f>
        <v>0.165821776190076</v>
      </c>
      <c r="AC12" s="8">
        <f>AVERAGE(AC3:AC11)</f>
        <v>0.177087762894054</v>
      </c>
      <c r="AD12" s="8">
        <f>AVERAGE(AD3:AD11)</f>
        <v>0.162087762894054</v>
      </c>
      <c r="AE12" s="8">
        <f>AVERAGE(AE3:AE11)</f>
        <v>0.157134946383684</v>
      </c>
    </row>
    <row r="13" spans="1:31">
      <c r="A13" s="3"/>
      <c r="B13" s="3"/>
      <c r="C13" s="3"/>
      <c r="D13" s="3"/>
      <c r="E13" s="3"/>
      <c r="F13" s="3"/>
      <c r="G13" s="7" t="s">
        <v>12</v>
      </c>
      <c r="H13" s="8">
        <f>STDEV(H3:H11)</f>
        <v>0.0194508045715985</v>
      </c>
      <c r="I13" s="8">
        <f>STDEV(I3:I11)</f>
        <v>0.0117203334049164</v>
      </c>
      <c r="J13" s="8">
        <f>STDEV(J3:J11)</f>
        <v>0.0135595382262424</v>
      </c>
      <c r="K13" s="8">
        <f>STDEV(K3:K11)</f>
        <v>0.0140770228555219</v>
      </c>
      <c r="L13" s="7" t="s">
        <v>12</v>
      </c>
      <c r="M13" s="8">
        <f>STDEV(M3:M11)</f>
        <v>0.0127406433113374</v>
      </c>
      <c r="N13" s="8">
        <f>STDEV(N3:N11)</f>
        <v>0.026821625690541</v>
      </c>
      <c r="O13" s="8">
        <f>STDEV(O3:O11)</f>
        <v>0.00923856492204366</v>
      </c>
      <c r="P13" s="8">
        <f>STDEV(P3:P11)</f>
        <v>0.0110948126057954</v>
      </c>
      <c r="Q13" s="3"/>
      <c r="R13" s="3"/>
      <c r="S13" s="3"/>
      <c r="T13" s="3"/>
      <c r="U13" s="3"/>
      <c r="V13" s="7" t="s">
        <v>12</v>
      </c>
      <c r="W13" s="8">
        <f>STDEV(W3:W11)</f>
        <v>0.0435612035968953</v>
      </c>
      <c r="X13" s="8">
        <f>STDEV(X3:X11)</f>
        <v>0.0369284141234574</v>
      </c>
      <c r="Y13" s="8">
        <f>STDEV(Y3:Y11)</f>
        <v>0.0424956406791469</v>
      </c>
      <c r="Z13" s="8">
        <f>STDEV(Z3:Z11)</f>
        <v>0.0459234264210937</v>
      </c>
      <c r="AA13" s="7" t="s">
        <v>12</v>
      </c>
      <c r="AB13" s="8">
        <f>STDEV(AB3:AB11)</f>
        <v>0.0119582989845311</v>
      </c>
      <c r="AC13" s="8">
        <f>STDEV(AC3:AC11)</f>
        <v>0.0136404524102245</v>
      </c>
      <c r="AD13" s="8">
        <f>STDEV(AD3:AD11)</f>
        <v>0.0136404524102244</v>
      </c>
      <c r="AE13" s="8">
        <f>STDEV(AE3:AE11)</f>
        <v>0.010845523612511</v>
      </c>
    </row>
    <row r="14" ht="15.35" spans="1:31">
      <c r="A14" s="3"/>
      <c r="B14" s="3"/>
      <c r="C14" s="3"/>
      <c r="D14" s="3"/>
      <c r="E14" s="3"/>
      <c r="F14" s="3"/>
      <c r="G14" s="3"/>
      <c r="H14" s="3"/>
      <c r="I14" s="1" t="s">
        <v>13</v>
      </c>
      <c r="J14" s="1" t="s">
        <v>13</v>
      </c>
      <c r="K14" s="1" t="s">
        <v>13</v>
      </c>
      <c r="L14" s="3"/>
      <c r="M14" s="3"/>
      <c r="N14" s="3"/>
      <c r="O14" s="3"/>
      <c r="P14" s="27" t="s">
        <v>13</v>
      </c>
      <c r="Q14" s="3"/>
      <c r="R14" s="3"/>
      <c r="S14" s="3"/>
      <c r="T14" s="3"/>
      <c r="U14" s="3"/>
      <c r="V14" s="3"/>
      <c r="W14" s="3"/>
      <c r="X14" s="3"/>
      <c r="Y14" s="3"/>
      <c r="Z14" s="1" t="s">
        <v>14</v>
      </c>
      <c r="AA14" s="3"/>
      <c r="AB14" s="3"/>
      <c r="AC14" s="3"/>
      <c r="AD14" s="3"/>
      <c r="AE14" s="3"/>
    </row>
    <row r="15" spans="1:31">
      <c r="A15" s="3"/>
      <c r="B15" s="3"/>
      <c r="C15" s="3"/>
      <c r="D15" s="3"/>
      <c r="E15" s="3"/>
      <c r="F15" s="3"/>
      <c r="G15" s="9" t="s">
        <v>15</v>
      </c>
      <c r="H15" s="3"/>
      <c r="I15" s="3" cm="1">
        <f t="array" ref="I15">TTEST(H3:H11,I3:I11,2,2)</f>
        <v>0.0369583349801479</v>
      </c>
      <c r="J15" s="3" cm="1">
        <f t="array" ref="J15">TTEST(H3:H11,J3:J11,2,2)</f>
        <v>0.0347788153095401</v>
      </c>
      <c r="K15" s="3" cm="1">
        <f t="array" ref="K15">TTEST(H3:H11,K3:K11,2,2)</f>
        <v>0.0401599984608123</v>
      </c>
      <c r="L15" s="9" t="s">
        <v>15</v>
      </c>
      <c r="M15" s="3"/>
      <c r="N15" s="3" cm="1">
        <f t="array" ref="N15">TTEST(M3:M11,N3:N11,2,2)</f>
        <v>0.692376306718852</v>
      </c>
      <c r="O15" s="3" cm="1">
        <f t="array" ref="O15">TTEST(M3:M11,O3:O11,2,2)</f>
        <v>0.692776429433462</v>
      </c>
      <c r="P15" s="3" cm="1">
        <f t="array" ref="P15">TTEST(M3:M11,P3:P11,2,2)</f>
        <v>0.0194247308956313</v>
      </c>
      <c r="Q15" s="3"/>
      <c r="R15" s="3"/>
      <c r="S15" s="3"/>
      <c r="T15" s="3"/>
      <c r="U15" s="3"/>
      <c r="V15" s="9" t="s">
        <v>15</v>
      </c>
      <c r="W15" s="3"/>
      <c r="X15" s="3" cm="1">
        <f t="array" ref="X15">TTEST(W3:W11,X3:X11,2,2)</f>
        <v>0.221015666323863</v>
      </c>
      <c r="Y15" s="3" cm="1">
        <f t="array" ref="Y15">TTEST(W3:W11,Y3:Y11,2,2)</f>
        <v>0.585566410389963</v>
      </c>
      <c r="Z15" s="3" cm="1">
        <f t="array" ref="Z15">TTEST(W3:W11,Z3:Z11,2,2)</f>
        <v>7.51851321260825e-7</v>
      </c>
      <c r="AA15" s="9" t="s">
        <v>15</v>
      </c>
      <c r="AB15" s="3"/>
      <c r="AC15" s="3" cm="1">
        <f t="array" ref="AC15">TTEST(AB3:AB11,AC3:AC11,2,2)</f>
        <v>0.0809006458219229</v>
      </c>
      <c r="AD15" s="3" cm="1">
        <f t="array" ref="AD15">TTEST(AB3:AB11,AD3:AD11,2,2)</f>
        <v>0.54557487595966</v>
      </c>
      <c r="AE15" s="3" cm="1">
        <f t="array" ref="AE15">TTEST(AB3:AB11,AE3:AE11,2,2)</f>
        <v>0.12601663327534</v>
      </c>
    </row>
    <row r="16" spans="1:31">
      <c r="A16" s="3"/>
      <c r="B16" s="3"/>
      <c r="C16" s="3"/>
      <c r="D16" s="3"/>
      <c r="E16" s="3"/>
      <c r="F16" s="3"/>
      <c r="G16" s="3"/>
      <c r="H16" s="3"/>
      <c r="L16" s="3"/>
      <c r="M16" s="3"/>
      <c r="N16" s="10"/>
      <c r="O16" s="10"/>
      <c r="Q16" s="3"/>
      <c r="R16" s="3"/>
      <c r="S16" s="3"/>
      <c r="T16" s="3"/>
      <c r="U16" s="3"/>
      <c r="V16" s="3"/>
      <c r="W16" s="3"/>
      <c r="X16" s="1"/>
      <c r="Y16" s="1"/>
      <c r="AA16" s="3"/>
      <c r="AB16" s="3"/>
      <c r="AC16" s="10"/>
      <c r="AD16" s="3"/>
      <c r="AE16" s="3"/>
    </row>
    <row r="17" spans="1:31">
      <c r="A17" s="3"/>
      <c r="B17" s="3"/>
      <c r="C17" s="3"/>
      <c r="D17" s="3"/>
      <c r="E17" s="3"/>
      <c r="F17" s="3"/>
      <c r="G17" s="3"/>
      <c r="H17" s="3"/>
      <c r="I17" s="10"/>
      <c r="J17" s="10"/>
      <c r="K17" s="10"/>
      <c r="L17" s="3"/>
      <c r="M17" s="3"/>
      <c r="N17" s="3"/>
      <c r="O17" s="1"/>
      <c r="P17" s="3"/>
      <c r="Q17" s="3"/>
      <c r="R17" s="3"/>
      <c r="S17" s="3"/>
      <c r="T17" s="3"/>
      <c r="U17" s="3"/>
      <c r="V17" s="3"/>
      <c r="W17" s="3"/>
      <c r="X17" s="10"/>
      <c r="Y17" s="3"/>
      <c r="Z17" s="10"/>
      <c r="AA17" s="3"/>
      <c r="AB17" s="3"/>
      <c r="AC17" s="1"/>
      <c r="AD17" s="3"/>
      <c r="AE17" s="3"/>
    </row>
    <row r="18" spans="1:3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10"/>
      <c r="Q18" s="3"/>
      <c r="R18" s="3"/>
      <c r="S18" s="3"/>
      <c r="T18" s="3"/>
      <c r="U18" s="3"/>
      <c r="V18" s="3"/>
      <c r="W18" s="3"/>
      <c r="X18" s="3"/>
      <c r="Y18" s="1"/>
      <c r="Z18" s="3"/>
      <c r="AA18" s="3"/>
      <c r="AB18" s="3"/>
      <c r="AC18" s="3"/>
      <c r="AD18" s="3"/>
      <c r="AE18" s="3"/>
    </row>
    <row r="19" spans="1:31">
      <c r="A19" s="3"/>
      <c r="B19" s="3"/>
      <c r="C19" s="3"/>
      <c r="D19" s="3"/>
      <c r="E19" s="3"/>
      <c r="F19" s="3"/>
      <c r="G19" s="3"/>
      <c r="H19" s="3"/>
      <c r="I19" s="3"/>
      <c r="J19" s="1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26"/>
      <c r="X19" s="1"/>
      <c r="Y19" s="3"/>
      <c r="Z19" s="3"/>
      <c r="AA19" s="3"/>
      <c r="AB19" s="3"/>
      <c r="AC19" s="3"/>
      <c r="AD19" s="3"/>
      <c r="AE19" s="3"/>
    </row>
    <row r="20" spans="1:3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1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</row>
    <row r="21" spans="1:3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</row>
    <row r="22" spans="1:3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</row>
    <row r="23" spans="1:3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</row>
    <row r="24" spans="1:3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</row>
  </sheetData>
  <mergeCells count="1">
    <mergeCell ref="A1:AE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41"/>
  <sheetViews>
    <sheetView workbookViewId="0">
      <selection activeCell="A1" sqref="A1:AE1"/>
    </sheetView>
  </sheetViews>
  <sheetFormatPr defaultColWidth="9" defaultRowHeight="13.85"/>
  <cols>
    <col min="3" max="3" width="12.7345132743363"/>
    <col min="4" max="4" width="12.929203539823"/>
    <col min="5" max="5" width="12.8672566371681"/>
    <col min="6" max="6" width="12.7345132743363"/>
    <col min="7" max="7" width="13.5309734513274" customWidth="1"/>
    <col min="8" max="8" width="12.7345132743363"/>
    <col min="9" max="9" width="12.929203539823"/>
    <col min="10" max="11" width="12.7345132743363"/>
    <col min="13" max="14" width="12.7345132743363"/>
    <col min="15" max="15" width="12.5309734513274" customWidth="1"/>
    <col min="16" max="16" width="12.7345132743363"/>
    <col min="17" max="21" width="12.929203539823"/>
    <col min="23" max="26" width="12.7345132743363"/>
    <col min="27" max="27" width="12.929203539823"/>
    <col min="28" max="28" width="12.7345132743363"/>
    <col min="29" max="29" width="12.929203539823"/>
    <col min="30" max="30" width="12.8672566371681"/>
    <col min="31" max="31" width="12.7345132743363"/>
  </cols>
  <sheetData>
    <row r="1" ht="13.9" spans="1:31">
      <c r="A1" s="1" t="s">
        <v>18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>
      <c r="A2" s="3"/>
      <c r="B2" s="4" t="s">
        <v>1</v>
      </c>
      <c r="C2" s="14" t="s">
        <v>2</v>
      </c>
      <c r="D2" s="5" t="s">
        <v>3</v>
      </c>
      <c r="E2" s="5" t="s">
        <v>4</v>
      </c>
      <c r="F2" s="5" t="s">
        <v>5</v>
      </c>
      <c r="G2" s="6" t="s">
        <v>6</v>
      </c>
      <c r="H2" s="5" t="s">
        <v>2</v>
      </c>
      <c r="I2" s="5" t="s">
        <v>3</v>
      </c>
      <c r="J2" s="5" t="s">
        <v>4</v>
      </c>
      <c r="K2" s="5" t="s">
        <v>5</v>
      </c>
      <c r="L2" s="11" t="s">
        <v>7</v>
      </c>
      <c r="M2" s="6" t="s">
        <v>2</v>
      </c>
      <c r="N2" s="6" t="s">
        <v>3</v>
      </c>
      <c r="O2" s="5" t="s">
        <v>4</v>
      </c>
      <c r="P2" s="5" t="s">
        <v>5</v>
      </c>
      <c r="Q2" s="11" t="s">
        <v>8</v>
      </c>
      <c r="R2" s="14" t="s">
        <v>2</v>
      </c>
      <c r="S2" s="5" t="s">
        <v>3</v>
      </c>
      <c r="T2" s="5" t="s">
        <v>4</v>
      </c>
      <c r="U2" s="5">
        <v>3</v>
      </c>
      <c r="V2" s="11" t="s">
        <v>9</v>
      </c>
      <c r="W2" s="5" t="s">
        <v>2</v>
      </c>
      <c r="X2" s="5" t="s">
        <v>3</v>
      </c>
      <c r="Y2" s="5" t="s">
        <v>4</v>
      </c>
      <c r="Z2" s="5" t="s">
        <v>5</v>
      </c>
      <c r="AA2" s="13" t="s">
        <v>10</v>
      </c>
      <c r="AB2" s="5" t="s">
        <v>2</v>
      </c>
      <c r="AC2" s="5" t="s">
        <v>3</v>
      </c>
      <c r="AD2" s="5" t="s">
        <v>4</v>
      </c>
      <c r="AE2" s="5" t="s">
        <v>5</v>
      </c>
    </row>
    <row r="3" spans="1:31">
      <c r="A3" s="3"/>
      <c r="B3" s="3"/>
      <c r="C3" s="3">
        <v>0.89115658104774</v>
      </c>
      <c r="D3" s="3">
        <v>0.895823395077391</v>
      </c>
      <c r="E3" s="3">
        <v>0.393973372023555</v>
      </c>
      <c r="F3" s="3">
        <v>0.540063410620069</v>
      </c>
      <c r="G3" s="3"/>
      <c r="H3" s="3">
        <v>0.688023704520397</v>
      </c>
      <c r="I3" s="3">
        <v>0.4803620979609</v>
      </c>
      <c r="J3" s="3">
        <v>0.43212416481069</v>
      </c>
      <c r="K3" s="3">
        <v>0.378292514876292</v>
      </c>
      <c r="L3" s="3"/>
      <c r="M3" s="3">
        <v>0.519729823295455</v>
      </c>
      <c r="N3" s="3">
        <v>0.471769006524455</v>
      </c>
      <c r="O3" s="3">
        <v>0.391128089204138</v>
      </c>
      <c r="P3" s="3">
        <v>0.245137117638107</v>
      </c>
      <c r="Q3" s="3"/>
      <c r="R3" s="3">
        <v>0.229566734676528</v>
      </c>
      <c r="S3" s="3">
        <v>0.257068653432671</v>
      </c>
      <c r="T3" s="3">
        <v>0.218628946557831</v>
      </c>
      <c r="U3" s="3">
        <v>0.239597789434245</v>
      </c>
      <c r="V3" s="3"/>
      <c r="W3" s="3">
        <v>0.63173312806247</v>
      </c>
      <c r="X3" s="3">
        <v>0.606620542577989</v>
      </c>
      <c r="Y3" s="3">
        <v>0.586898858717041</v>
      </c>
      <c r="Z3" s="3">
        <v>0.582941717923816</v>
      </c>
      <c r="AA3" s="3"/>
      <c r="AB3" s="3">
        <v>0.310903308364544</v>
      </c>
      <c r="AC3" s="3">
        <v>0.331512080499806</v>
      </c>
      <c r="AD3" s="3">
        <v>0.205065918220208</v>
      </c>
      <c r="AE3" s="3">
        <v>0.189673913043478</v>
      </c>
    </row>
    <row r="4" spans="1:31">
      <c r="A4" s="3"/>
      <c r="B4" s="3"/>
      <c r="C4" s="3">
        <v>0.91813146682897</v>
      </c>
      <c r="D4" s="3">
        <v>0.860313268608414</v>
      </c>
      <c r="E4" s="3">
        <v>0.354427590626144</v>
      </c>
      <c r="F4" s="3">
        <v>0.584899147150399</v>
      </c>
      <c r="G4" s="3"/>
      <c r="H4" s="3">
        <v>0.70234513763496</v>
      </c>
      <c r="I4" s="3">
        <v>0.506801112656467</v>
      </c>
      <c r="J4" s="3">
        <v>0.422984694891672</v>
      </c>
      <c r="K4" s="3">
        <v>0.458871433914788</v>
      </c>
      <c r="L4" s="3"/>
      <c r="M4" s="3">
        <v>0.504827882088275</v>
      </c>
      <c r="N4" s="3">
        <v>0.515349686674183</v>
      </c>
      <c r="O4" s="3">
        <v>0.405275956837964</v>
      </c>
      <c r="P4" s="3">
        <v>0.321678355990418</v>
      </c>
      <c r="Q4" s="3"/>
      <c r="R4" s="3">
        <v>0.224510577793098</v>
      </c>
      <c r="S4" s="3">
        <v>0.233719080353532</v>
      </c>
      <c r="T4" s="3">
        <v>0.210838302752294</v>
      </c>
      <c r="U4" s="3">
        <v>0.248840560549974</v>
      </c>
      <c r="V4" s="3"/>
      <c r="W4" s="3">
        <v>0.674795525512423</v>
      </c>
      <c r="X4" s="3">
        <v>0.597875664929343</v>
      </c>
      <c r="Y4" s="3">
        <v>0.651167736613707</v>
      </c>
      <c r="Z4" s="3">
        <v>0.587767531496904</v>
      </c>
      <c r="AA4" s="3"/>
      <c r="AB4" s="3">
        <v>0.339479398496241</v>
      </c>
      <c r="AC4" s="3">
        <v>0.348417225103432</v>
      </c>
      <c r="AD4" s="3">
        <v>0.206827108433735</v>
      </c>
      <c r="AE4" s="3">
        <v>0.166898303015505</v>
      </c>
    </row>
    <row r="5" spans="1:31">
      <c r="A5" s="3"/>
      <c r="B5" s="3"/>
      <c r="C5" s="3">
        <v>0.91202942481147</v>
      </c>
      <c r="D5" s="3">
        <v>0.894269049224545</v>
      </c>
      <c r="E5" s="3">
        <v>0.388771968746986</v>
      </c>
      <c r="F5" s="3">
        <v>0.540205931198102</v>
      </c>
      <c r="G5" s="3"/>
      <c r="H5" s="3">
        <v>0.73092353726093</v>
      </c>
      <c r="I5" s="3">
        <v>0.516610565684899</v>
      </c>
      <c r="J5" s="3">
        <v>0.433255449884545</v>
      </c>
      <c r="K5" s="3">
        <v>0.419611235883972</v>
      </c>
      <c r="L5" s="3"/>
      <c r="M5" s="3">
        <v>0.540823668851529</v>
      </c>
      <c r="N5" s="3">
        <v>0.541573212408481</v>
      </c>
      <c r="O5" s="3">
        <v>0.434519183670485</v>
      </c>
      <c r="P5" s="3">
        <v>0.318435405862129</v>
      </c>
      <c r="Q5" s="3"/>
      <c r="R5" s="3">
        <v>0.225553108051731</v>
      </c>
      <c r="S5" s="3">
        <v>0.230440896595475</v>
      </c>
      <c r="T5" s="3">
        <v>0.199761781898811</v>
      </c>
      <c r="U5" s="3">
        <v>0.238939974020647</v>
      </c>
      <c r="V5" s="3"/>
      <c r="W5" s="3">
        <v>0.600451607126221</v>
      </c>
      <c r="X5" s="3">
        <v>0.562375293376839</v>
      </c>
      <c r="Y5" s="3">
        <v>0.698715214130978</v>
      </c>
      <c r="Z5" s="3">
        <v>0.654703820901948</v>
      </c>
      <c r="AA5" s="3"/>
      <c r="AB5" s="3">
        <v>0.313450236966825</v>
      </c>
      <c r="AC5" s="3">
        <v>0.407612582032134</v>
      </c>
      <c r="AD5" s="3">
        <v>0.224841854934602</v>
      </c>
      <c r="AE5" s="3">
        <v>0.20293030202456</v>
      </c>
    </row>
    <row r="6" spans="1:31">
      <c r="A6" s="3"/>
      <c r="B6" s="3"/>
      <c r="C6" s="3">
        <v>0.92880256252982</v>
      </c>
      <c r="D6" s="3">
        <v>0.834776688453159</v>
      </c>
      <c r="E6" s="3">
        <v>0.359834726721706</v>
      </c>
      <c r="F6" s="3">
        <v>0.447230611302161</v>
      </c>
      <c r="G6" s="3"/>
      <c r="H6" s="3">
        <v>0.636333567909923</v>
      </c>
      <c r="I6" s="3">
        <v>0.461915595626319</v>
      </c>
      <c r="J6" s="3">
        <v>0.508155735738617</v>
      </c>
      <c r="K6" s="3">
        <v>0.339603837423444</v>
      </c>
      <c r="L6" s="3"/>
      <c r="M6" s="3">
        <v>0.535321717994318</v>
      </c>
      <c r="N6" s="3">
        <v>0.485022076720189</v>
      </c>
      <c r="O6" s="3">
        <v>0.520401727218582</v>
      </c>
      <c r="P6" s="3">
        <v>0.228217025338424</v>
      </c>
      <c r="Q6" s="3"/>
      <c r="R6" s="3">
        <v>0.370665633220594</v>
      </c>
      <c r="S6" s="3">
        <v>0.302836936161596</v>
      </c>
      <c r="T6" s="3">
        <v>0.230676729317887</v>
      </c>
      <c r="U6" s="3">
        <v>0.256018466877363</v>
      </c>
      <c r="V6" s="3"/>
      <c r="W6" s="3">
        <v>0.709886885312033</v>
      </c>
      <c r="X6" s="3">
        <v>0.647522225628449</v>
      </c>
      <c r="Y6" s="3">
        <v>0.68106280623608</v>
      </c>
      <c r="Z6" s="3">
        <v>0.539889346526345</v>
      </c>
      <c r="AA6" s="3"/>
      <c r="AB6" s="3">
        <v>0.362246286883623</v>
      </c>
      <c r="AC6" s="3">
        <v>0.287913185840708</v>
      </c>
      <c r="AD6" s="3">
        <v>0.250622728064572</v>
      </c>
      <c r="AE6" s="3">
        <v>0.157439348181704</v>
      </c>
    </row>
    <row r="7" spans="1:31">
      <c r="A7" s="3"/>
      <c r="B7" s="3"/>
      <c r="C7" s="3">
        <v>0.83334437319428</v>
      </c>
      <c r="D7" s="3">
        <v>0.818270676691729</v>
      </c>
      <c r="E7" s="3">
        <v>0.41744193260081</v>
      </c>
      <c r="F7" s="3">
        <v>0.499416044872125</v>
      </c>
      <c r="G7" s="3"/>
      <c r="H7" s="3">
        <v>0.70109196826971</v>
      </c>
      <c r="I7" s="3">
        <v>0.489603755868545</v>
      </c>
      <c r="J7" s="3">
        <v>0.553138601412129</v>
      </c>
      <c r="K7" s="3">
        <v>0.366611884292025</v>
      </c>
      <c r="L7" s="3"/>
      <c r="M7" s="3">
        <v>0.519972718550924</v>
      </c>
      <c r="N7" s="3">
        <v>0.529910177274409</v>
      </c>
      <c r="O7" s="3">
        <v>0.397696306966998</v>
      </c>
      <c r="P7" s="3">
        <v>0.21282099098128</v>
      </c>
      <c r="Q7" s="3"/>
      <c r="R7" s="3">
        <v>0.315072891340939</v>
      </c>
      <c r="S7" s="3">
        <v>0.283109307906037</v>
      </c>
      <c r="T7" s="3">
        <v>0.243512787479721</v>
      </c>
      <c r="U7" s="3">
        <v>0.251669293389775</v>
      </c>
      <c r="V7" s="3"/>
      <c r="W7" s="3">
        <v>0.612434352964545</v>
      </c>
      <c r="X7" s="3">
        <v>0.717476166937363</v>
      </c>
      <c r="Y7" s="3">
        <v>0.567372417376014</v>
      </c>
      <c r="Z7" s="3">
        <v>0.616379685365187</v>
      </c>
      <c r="AA7" s="3"/>
      <c r="AB7" s="3">
        <v>0.379765214883184</v>
      </c>
      <c r="AC7" s="3">
        <v>0.303227023396395</v>
      </c>
      <c r="AD7" s="3">
        <v>0.308505480022198</v>
      </c>
      <c r="AE7" s="3">
        <v>0.171643490856419</v>
      </c>
    </row>
    <row r="8" spans="1:31">
      <c r="A8" s="3"/>
      <c r="B8" s="3"/>
      <c r="C8" s="3">
        <v>0.91242115230534</v>
      </c>
      <c r="D8" s="3">
        <v>0.835983371759939</v>
      </c>
      <c r="E8" s="3">
        <v>0.44692762436447</v>
      </c>
      <c r="F8" s="3">
        <v>0.560323437739513</v>
      </c>
      <c r="G8" s="3"/>
      <c r="H8" s="3">
        <v>0.696908206119592</v>
      </c>
      <c r="I8" s="3">
        <v>0.477759674893744</v>
      </c>
      <c r="J8" s="3">
        <v>0.497121063954625</v>
      </c>
      <c r="K8" s="3">
        <v>0.393657248481648</v>
      </c>
      <c r="L8" s="3"/>
      <c r="M8" s="3">
        <v>0.557048378917075</v>
      </c>
      <c r="N8" s="3">
        <v>0.551770533613966</v>
      </c>
      <c r="O8" s="3">
        <v>0.460085606744956</v>
      </c>
      <c r="P8" s="3">
        <v>0.295210986510645</v>
      </c>
      <c r="Q8" s="3"/>
      <c r="R8" s="3">
        <v>0.305652199356286</v>
      </c>
      <c r="S8" s="3">
        <v>0.276921969920377</v>
      </c>
      <c r="T8" s="3">
        <v>0.248643780254919</v>
      </c>
      <c r="U8" s="3">
        <v>0.297902815668914</v>
      </c>
      <c r="V8" s="3"/>
      <c r="W8" s="3">
        <v>0.628319446161454</v>
      </c>
      <c r="X8" s="3">
        <v>0.657921706765918</v>
      </c>
      <c r="Y8" s="3">
        <v>0.594413231459029</v>
      </c>
      <c r="Z8" s="3">
        <v>0.608698480858821</v>
      </c>
      <c r="AA8" s="3"/>
      <c r="AB8" s="3">
        <v>0.393263872765266</v>
      </c>
      <c r="AC8" s="3">
        <v>0.380002971406303</v>
      </c>
      <c r="AD8" s="3">
        <v>0.215743387096774</v>
      </c>
      <c r="AE8" s="3">
        <v>0.201443309098055</v>
      </c>
    </row>
    <row r="9" spans="1:31">
      <c r="A9" s="3"/>
      <c r="B9" s="3"/>
      <c r="C9" s="3">
        <v>0.98603856790493</v>
      </c>
      <c r="D9" s="3">
        <v>0.90579939766924</v>
      </c>
      <c r="E9" s="3">
        <v>0.439654600992745</v>
      </c>
      <c r="F9" s="3">
        <v>0.558810088495575</v>
      </c>
      <c r="G9" s="3"/>
      <c r="H9" s="3">
        <v>0.74609380755536</v>
      </c>
      <c r="I9" s="3">
        <v>0.4483675894024</v>
      </c>
      <c r="J9" s="3">
        <v>0.445406169173292</v>
      </c>
      <c r="K9" s="3">
        <v>0.450307737918767</v>
      </c>
      <c r="L9" s="3"/>
      <c r="M9" s="3">
        <v>0.509810533284487</v>
      </c>
      <c r="N9" s="3">
        <v>0.520140088081657</v>
      </c>
      <c r="O9" s="3">
        <v>0.490190166598944</v>
      </c>
      <c r="P9" s="3">
        <v>0.270289982795548</v>
      </c>
      <c r="Q9" s="3"/>
      <c r="R9" s="3">
        <v>0.258494315818661</v>
      </c>
      <c r="S9" s="3">
        <v>0.251731558441558</v>
      </c>
      <c r="T9" s="3">
        <v>0.276956994896427</v>
      </c>
      <c r="U9" s="3">
        <v>0.232029204127195</v>
      </c>
      <c r="V9" s="3"/>
      <c r="W9" s="3">
        <v>0.663118709731756</v>
      </c>
      <c r="X9" s="3">
        <v>0.580417442090675</v>
      </c>
      <c r="Y9" s="3">
        <v>0.585919895428342</v>
      </c>
      <c r="Z9" s="3">
        <v>0.570102611002513</v>
      </c>
      <c r="AA9" s="3"/>
      <c r="AB9" s="3">
        <v>0.360818207011223</v>
      </c>
      <c r="AC9" s="3">
        <v>0.303138546753152</v>
      </c>
      <c r="AD9" s="3">
        <v>0.18121249199687</v>
      </c>
      <c r="AE9" s="3">
        <v>0.224981457874609</v>
      </c>
    </row>
    <row r="10" spans="1:31">
      <c r="A10" s="3"/>
      <c r="B10" s="3"/>
      <c r="C10" s="3">
        <v>0.87314752932812</v>
      </c>
      <c r="D10" s="3">
        <v>0.96993320019282</v>
      </c>
      <c r="E10" s="3">
        <v>0.540205899575465</v>
      </c>
      <c r="F10" s="3">
        <v>0.446634731129748</v>
      </c>
      <c r="G10" s="3"/>
      <c r="H10" s="3">
        <v>0.70640423080089</v>
      </c>
      <c r="I10" s="3">
        <v>0.466020246512886</v>
      </c>
      <c r="J10" s="3">
        <v>0.500925892040256</v>
      </c>
      <c r="K10" s="3">
        <v>0.489744887895325</v>
      </c>
      <c r="L10" s="3"/>
      <c r="M10" s="3">
        <v>0.546161598463094</v>
      </c>
      <c r="N10" s="3">
        <v>0.536573333605792</v>
      </c>
      <c r="O10" s="3">
        <v>0.468438443208896</v>
      </c>
      <c r="P10" s="3">
        <v>0.209347273351985</v>
      </c>
      <c r="Q10" s="3"/>
      <c r="R10" s="3">
        <v>0.269017702730306</v>
      </c>
      <c r="S10" s="3">
        <v>0.256558452373326</v>
      </c>
      <c r="T10" s="3">
        <v>0.275122876213592</v>
      </c>
      <c r="U10" s="3">
        <v>0.247042192549235</v>
      </c>
      <c r="V10" s="3"/>
      <c r="W10" s="3">
        <v>0.615518144571261</v>
      </c>
      <c r="X10" s="3">
        <v>0.613048577680525</v>
      </c>
      <c r="Y10" s="3">
        <v>0.647531191780049</v>
      </c>
      <c r="Z10" s="3">
        <v>0.608002513073794</v>
      </c>
      <c r="AA10" s="3"/>
      <c r="AB10" s="3">
        <v>0.376566722429546</v>
      </c>
      <c r="AC10" s="3">
        <v>0.308792523923445</v>
      </c>
      <c r="AD10" s="3">
        <v>0.224624893303329</v>
      </c>
      <c r="AE10" s="3">
        <v>0.31341136387462</v>
      </c>
    </row>
    <row r="11" spans="1:31">
      <c r="A11" s="3"/>
      <c r="B11" s="3"/>
      <c r="C11" s="3">
        <v>0.94133628451381</v>
      </c>
      <c r="D11" s="3">
        <v>0.92430627557981</v>
      </c>
      <c r="E11" s="3">
        <v>0.46826233534271</v>
      </c>
      <c r="F11" s="3">
        <v>0.527383115617079</v>
      </c>
      <c r="G11" s="3"/>
      <c r="H11" s="3">
        <v>0.647287758346582</v>
      </c>
      <c r="I11" s="3">
        <v>0.356976840535278</v>
      </c>
      <c r="J11" s="3">
        <v>0.475578545132578</v>
      </c>
      <c r="K11" s="3">
        <v>0.423635073230531</v>
      </c>
      <c r="L11" s="3"/>
      <c r="M11" s="3">
        <v>0.540605343350922</v>
      </c>
      <c r="N11" s="3">
        <v>0.489513144617417</v>
      </c>
      <c r="O11" s="3">
        <v>0.402775031241248</v>
      </c>
      <c r="P11" s="3">
        <v>0.266013619461494</v>
      </c>
      <c r="Q11" s="3"/>
      <c r="R11" s="3">
        <v>0.284247937293729</v>
      </c>
      <c r="S11" s="3">
        <v>0.268558473282443</v>
      </c>
      <c r="T11" s="3">
        <v>0.257574000969596</v>
      </c>
      <c r="U11" s="3">
        <v>0.306026490420636</v>
      </c>
      <c r="V11" s="3"/>
      <c r="W11" s="3">
        <v>0.626898002439768</v>
      </c>
      <c r="X11" s="3">
        <v>0.555151547765478</v>
      </c>
      <c r="Y11" s="3">
        <v>0.655166148032896</v>
      </c>
      <c r="Z11" s="3">
        <v>0.672213589072121</v>
      </c>
      <c r="AA11" s="3"/>
      <c r="AB11" s="3">
        <v>0.415314443717667</v>
      </c>
      <c r="AC11" s="3">
        <v>0.277297769698665</v>
      </c>
      <c r="AD11" s="3">
        <v>0.19189318641781</v>
      </c>
      <c r="AE11" s="3">
        <v>0.25031745627441</v>
      </c>
    </row>
    <row r="12" spans="1:31">
      <c r="A12" s="3"/>
      <c r="B12" s="7" t="s">
        <v>11</v>
      </c>
      <c r="C12" s="8">
        <f>AVERAGE(C3:C11)</f>
        <v>0.910711993607164</v>
      </c>
      <c r="D12" s="8">
        <f>AVERAGE(D3:D11)</f>
        <v>0.882163924806339</v>
      </c>
      <c r="E12" s="8">
        <f>AVERAGE(E3:E11)</f>
        <v>0.423277783443843</v>
      </c>
      <c r="F12" s="8">
        <f>AVERAGE(F3:F11)</f>
        <v>0.522774057569419</v>
      </c>
      <c r="G12" s="7" t="s">
        <v>11</v>
      </c>
      <c r="H12" s="8">
        <f>AVERAGE(H3:H11)</f>
        <v>0.695045768713149</v>
      </c>
      <c r="I12" s="8">
        <f>AVERAGE(I3:I11)</f>
        <v>0.467157497682382</v>
      </c>
      <c r="J12" s="8">
        <f>AVERAGE(J3:J11)</f>
        <v>0.474298924115378</v>
      </c>
      <c r="K12" s="8">
        <f>AVERAGE(K3:K11)</f>
        <v>0.413370650435199</v>
      </c>
      <c r="L12" s="7" t="s">
        <v>11</v>
      </c>
      <c r="M12" s="8">
        <f>AVERAGE(M3:M11)</f>
        <v>0.53047796275512</v>
      </c>
      <c r="N12" s="8">
        <f>AVERAGE(N3:N11)</f>
        <v>0.515735695502283</v>
      </c>
      <c r="O12" s="8">
        <f>AVERAGE(O3:O11)</f>
        <v>0.441167834632468</v>
      </c>
      <c r="P12" s="8">
        <f>AVERAGE(P3:P11)</f>
        <v>0.263016750881114</v>
      </c>
      <c r="Q12" s="7" t="s">
        <v>11</v>
      </c>
      <c r="R12" s="20">
        <f>AVERAGE(R3:R11)</f>
        <v>0.275864566697986</v>
      </c>
      <c r="S12" s="20">
        <f>AVERAGE(S3:S11)</f>
        <v>0.262327258718557</v>
      </c>
      <c r="T12" s="20">
        <f>AVERAGE(T3:T11)</f>
        <v>0.240190688926786</v>
      </c>
      <c r="U12" s="20">
        <f>AVERAGE(U3:U11)</f>
        <v>0.257562976337554</v>
      </c>
      <c r="V12" s="7" t="s">
        <v>11</v>
      </c>
      <c r="W12" s="21">
        <f>AVERAGE(W3:W11)</f>
        <v>0.640350644653548</v>
      </c>
      <c r="X12" s="20">
        <f>AVERAGE(X3:X11)</f>
        <v>0.615378796416953</v>
      </c>
      <c r="Y12" s="20">
        <f>AVERAGE(Y3:Y11)</f>
        <v>0.629805277752682</v>
      </c>
      <c r="Z12" s="20">
        <f>AVERAGE(Z3:Z11)</f>
        <v>0.604522144024605</v>
      </c>
      <c r="AA12" s="7" t="s">
        <v>11</v>
      </c>
      <c r="AB12" s="20">
        <f>AVERAGE(AB3:AB11)</f>
        <v>0.361311965724235</v>
      </c>
      <c r="AC12" s="20">
        <f>AVERAGE(AC3:AC11)</f>
        <v>0.327545989850449</v>
      </c>
      <c r="AD12" s="20">
        <f>AVERAGE(AD3:AD11)</f>
        <v>0.223259672054455</v>
      </c>
      <c r="AE12" s="20">
        <f>AVERAGE(AE3:AE11)</f>
        <v>0.208748771582596</v>
      </c>
    </row>
    <row r="13" spans="1:31">
      <c r="A13" s="3"/>
      <c r="B13" s="7" t="s">
        <v>12</v>
      </c>
      <c r="C13" s="8">
        <f>STDEV(C3:C11)</f>
        <v>0.0429798876358652</v>
      </c>
      <c r="D13" s="8">
        <f>STDEV(D3:D11)</f>
        <v>0.0491288689991431</v>
      </c>
      <c r="E13" s="8">
        <f>STDEV(E3:E11)</f>
        <v>0.0584937355718128</v>
      </c>
      <c r="F13" s="8">
        <f>STDEV(F3:F11)</f>
        <v>0.0490429909065822</v>
      </c>
      <c r="G13" s="7" t="s">
        <v>12</v>
      </c>
      <c r="H13" s="8">
        <f>STDEV(H3:H11)</f>
        <v>0.0351651401573501</v>
      </c>
      <c r="I13" s="8">
        <f>STDEV(I3:I11)</f>
        <v>0.046542229506784</v>
      </c>
      <c r="J13" s="8">
        <f>STDEV(J3:J11)</f>
        <v>0.0440520712275846</v>
      </c>
      <c r="K13" s="8">
        <f>STDEV(K3:K11)</f>
        <v>0.0482946889972395</v>
      </c>
      <c r="L13" s="7" t="s">
        <v>12</v>
      </c>
      <c r="M13" s="8">
        <f>STDEV(M3:M11)</f>
        <v>0.0176634326292914</v>
      </c>
      <c r="N13" s="8">
        <f>STDEV(N3:N11)</f>
        <v>0.0278046216997671</v>
      </c>
      <c r="O13" s="8">
        <f>STDEV(O3:O11)</f>
        <v>0.0460746074361689</v>
      </c>
      <c r="P13" s="8">
        <f>STDEV(P3:P11)</f>
        <v>0.0426343325243374</v>
      </c>
      <c r="Q13" s="7" t="s">
        <v>12</v>
      </c>
      <c r="R13" s="20">
        <f>STDEV(R3:R11)</f>
        <v>0.0489166233967417</v>
      </c>
      <c r="S13" s="20">
        <f>STDEV(S3:S11)</f>
        <v>0.0232731874813769</v>
      </c>
      <c r="T13" s="20">
        <f>STDEV(T3:T11)</f>
        <v>0.0274047734247764</v>
      </c>
      <c r="U13" s="20">
        <f>STDEV(U3:U11)</f>
        <v>0.0262712793523446</v>
      </c>
      <c r="V13" s="7" t="s">
        <v>12</v>
      </c>
      <c r="W13" s="21">
        <f>STDEV(W3:W11)</f>
        <v>0.0352278545316014</v>
      </c>
      <c r="X13" s="20">
        <f>STDEV(X3:X11)</f>
        <v>0.0516169279187238</v>
      </c>
      <c r="Y13" s="20">
        <f>STDEV(Y3:Y11)</f>
        <v>0.0470465149450941</v>
      </c>
      <c r="Z13" s="20">
        <f>STDEV(Z3:Z11)</f>
        <v>0.0408947170627101</v>
      </c>
      <c r="AA13" s="7" t="s">
        <v>12</v>
      </c>
      <c r="AB13" s="20">
        <f>STDEV(AB3:AB11)</f>
        <v>0.0350356560548774</v>
      </c>
      <c r="AC13" s="20">
        <f>STDEV(AC3:AC11)</f>
        <v>0.0436580506720647</v>
      </c>
      <c r="AD13" s="20">
        <f>STDEV(AD3:AD11)</f>
        <v>0.0377976683793043</v>
      </c>
      <c r="AE13" s="20">
        <f>STDEV(AE3:AE11)</f>
        <v>0.0489358112502139</v>
      </c>
    </row>
    <row r="14" spans="1:31">
      <c r="A14" s="3"/>
      <c r="B14" s="3"/>
      <c r="C14" s="3"/>
      <c r="D14" s="3"/>
      <c r="E14" s="1" t="s">
        <v>14</v>
      </c>
      <c r="F14" s="1" t="s">
        <v>14</v>
      </c>
      <c r="G14" s="3"/>
      <c r="H14" s="3"/>
      <c r="I14" s="1" t="s">
        <v>14</v>
      </c>
      <c r="J14" s="1" t="s">
        <v>14</v>
      </c>
      <c r="K14" s="1" t="s">
        <v>14</v>
      </c>
      <c r="L14" s="3"/>
      <c r="M14" s="3"/>
      <c r="N14" s="3"/>
      <c r="O14" s="1" t="s">
        <v>14</v>
      </c>
      <c r="P14" s="1" t="s">
        <v>14</v>
      </c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1" t="s">
        <v>14</v>
      </c>
      <c r="AE14" s="1" t="s">
        <v>14</v>
      </c>
    </row>
    <row r="15" spans="1:31">
      <c r="A15" s="3"/>
      <c r="B15" s="9" t="s">
        <v>15</v>
      </c>
      <c r="C15" s="3"/>
      <c r="D15" s="3" cm="1">
        <f t="array" ref="D15">TTEST(C3:C11,D3:D11,2,2)</f>
        <v>0.208020368051594</v>
      </c>
      <c r="E15" s="3" cm="1">
        <f t="array" ref="E15">TTEST(C3:C11,E3:E11,2,2)</f>
        <v>8.55573002535738e-13</v>
      </c>
      <c r="F15" s="3" cm="1">
        <f t="array" ref="F15">TTEST(C3:C11,F3:F11,2,2)</f>
        <v>5.49813963761888e-12</v>
      </c>
      <c r="G15" s="9" t="s">
        <v>15</v>
      </c>
      <c r="H15" s="3"/>
      <c r="I15" s="3" cm="1">
        <f t="array" ref="I15">TTEST(H3:H11,I3:I11,2,2)</f>
        <v>2.89440302998458e-9</v>
      </c>
      <c r="J15" s="3" cm="1">
        <f t="array" ref="J15">TTEST(H3:H11,J3:J11,2,2)</f>
        <v>2.79350181454963e-9</v>
      </c>
      <c r="K15" s="3" cm="1">
        <f t="array" ref="K15">TTEST(H3:H11,K3:K11,2,2)</f>
        <v>1.83647021171803e-10</v>
      </c>
      <c r="L15" s="9" t="s">
        <v>15</v>
      </c>
      <c r="M15" s="3"/>
      <c r="N15" s="3" cm="1">
        <f t="array" ref="N15">TTEST(M3:M11,N3:N11,2,2)</f>
        <v>0.198135672181123</v>
      </c>
      <c r="O15" s="3" cm="1">
        <f t="array" ref="O15">TTEST(M3:M11,O3:O11,2,2)</f>
        <v>5.56038682238634e-5</v>
      </c>
      <c r="P15" s="3" cm="1">
        <f t="array" ref="P15">TTEST(M3:M11,P3:P11,2,2)</f>
        <v>8.18864596919123e-12</v>
      </c>
      <c r="Q15" s="9" t="s">
        <v>15</v>
      </c>
      <c r="R15" s="3"/>
      <c r="S15" s="3" cm="1">
        <f t="array" ref="S15">TTEST(R3:R11,S3:S11,2,2)</f>
        <v>0.464316254645152</v>
      </c>
      <c r="T15" s="3" cm="1">
        <f t="array" ref="T15">TTEST(R3:R11,T3:T11,2,2)</f>
        <v>0.0744039252195971</v>
      </c>
      <c r="U15" s="3" cm="1">
        <f t="array" ref="U15">TTEST(R3:R11,U3:U11,2,2)</f>
        <v>0.337464693223575</v>
      </c>
      <c r="V15" s="9" t="s">
        <v>15</v>
      </c>
      <c r="W15" s="3"/>
      <c r="X15" s="3" cm="1">
        <f t="array" ref="X15">TTEST(W3:W11,X3:X11,2,2)</f>
        <v>0.248062831538537</v>
      </c>
      <c r="Y15" s="3" cm="1">
        <f t="array" ref="Y15">TTEST(W3:W11,Y3:Y11,2,2)</f>
        <v>0.597801505733772</v>
      </c>
      <c r="Z15" s="3" cm="1">
        <f t="array" ref="Z15">TTEST(W3:W11,Z3:Z11,2,2)</f>
        <v>0.0637970559782776</v>
      </c>
      <c r="AA15" s="9" t="s">
        <v>15</v>
      </c>
      <c r="AB15" s="3"/>
      <c r="AC15" s="3" cm="1">
        <f t="array" ref="AC15">TTEST(AB3:AB11,AC3:AC11,2,2)</f>
        <v>0.0891812278990225</v>
      </c>
      <c r="AD15" s="3" cm="1">
        <f t="array" ref="AD15">TTEST(AB3:AB11,AD3:AD11,2,2)</f>
        <v>5.23174277468012e-7</v>
      </c>
      <c r="AE15" s="3" cm="1">
        <f t="array" ref="AE15">TTEST(AB3:AB11,AE3:AE11,2,2)</f>
        <v>1.06335117594428e-6</v>
      </c>
    </row>
    <row r="16" spans="1:29">
      <c r="A16" s="3"/>
      <c r="B16" s="3"/>
      <c r="C16" s="3"/>
      <c r="D16" s="1"/>
      <c r="G16" s="3"/>
      <c r="H16" s="3"/>
      <c r="L16" s="3"/>
      <c r="M16" s="3"/>
      <c r="N16" s="3"/>
      <c r="Q16" s="3"/>
      <c r="R16" s="3"/>
      <c r="S16" s="3"/>
      <c r="T16" s="10"/>
      <c r="U16" s="10"/>
      <c r="V16" s="3"/>
      <c r="W16" s="3"/>
      <c r="X16" s="3"/>
      <c r="Y16" s="1"/>
      <c r="Z16" s="3"/>
      <c r="AA16" s="3"/>
      <c r="AB16" s="3"/>
      <c r="AC16" s="1"/>
    </row>
    <row r="17" spans="1:31">
      <c r="A17" s="3"/>
      <c r="B17" s="3"/>
      <c r="C17" s="3"/>
      <c r="D17" s="10"/>
      <c r="E17" s="10"/>
      <c r="F17" s="10"/>
      <c r="G17" s="3"/>
      <c r="H17" s="3"/>
      <c r="I17" s="10"/>
      <c r="J17" s="10"/>
      <c r="K17" s="10"/>
      <c r="L17" s="3"/>
      <c r="M17" s="3"/>
      <c r="N17" s="3"/>
      <c r="O17" s="10"/>
      <c r="P17" s="10"/>
      <c r="Q17" s="3"/>
      <c r="R17" s="3"/>
      <c r="S17" s="3"/>
      <c r="T17" s="1"/>
      <c r="U17" s="3"/>
      <c r="V17" s="3"/>
      <c r="W17" s="3"/>
      <c r="X17" s="3"/>
      <c r="Y17" s="1"/>
      <c r="Z17" s="3"/>
      <c r="AA17" s="3"/>
      <c r="AB17" s="3"/>
      <c r="AC17" s="10"/>
      <c r="AD17" s="10"/>
      <c r="AE17" s="10"/>
    </row>
    <row r="18" spans="1:3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18"/>
      <c r="N18" s="18"/>
      <c r="O18" s="18"/>
      <c r="P18" s="18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</row>
    <row r="19" spans="1:3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22"/>
      <c r="X19" s="3"/>
      <c r="Y19" s="3"/>
      <c r="Z19" s="3"/>
      <c r="AA19" s="3"/>
      <c r="AB19" s="26"/>
      <c r="AC19" s="1"/>
      <c r="AD19" s="3"/>
      <c r="AE19" s="3"/>
    </row>
    <row r="20" spans="1:3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22"/>
      <c r="X20" s="3"/>
      <c r="Y20" s="3"/>
      <c r="Z20" s="3"/>
      <c r="AA20" s="3"/>
      <c r="AB20" s="3"/>
      <c r="AC20" s="3"/>
      <c r="AD20" s="3"/>
      <c r="AE20" s="3"/>
    </row>
    <row r="21" spans="1:3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1"/>
      <c r="P21" s="3"/>
      <c r="Q21" s="3"/>
      <c r="R21" s="3"/>
      <c r="S21" s="3"/>
      <c r="T21" s="3"/>
      <c r="U21" s="3"/>
      <c r="V21" s="3"/>
      <c r="W21" s="22"/>
      <c r="X21" s="3"/>
      <c r="Y21" s="3"/>
      <c r="Z21" s="3"/>
      <c r="AA21" s="3"/>
      <c r="AB21" s="3"/>
      <c r="AC21" s="3"/>
      <c r="AD21" s="3"/>
      <c r="AE21" s="3"/>
    </row>
    <row r="22" spans="1:3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1"/>
      <c r="P22" s="3"/>
      <c r="Q22" s="3"/>
      <c r="R22" s="3"/>
      <c r="S22" s="3"/>
      <c r="T22" s="3"/>
      <c r="U22" s="3"/>
      <c r="V22" s="3"/>
      <c r="W22" s="23"/>
      <c r="X22" s="3"/>
      <c r="Y22" s="3"/>
      <c r="Z22" s="3"/>
      <c r="AA22" s="3"/>
      <c r="AB22" s="3"/>
      <c r="AC22" s="3"/>
      <c r="AD22" s="3"/>
      <c r="AE22" s="3"/>
    </row>
    <row r="23" spans="1:31">
      <c r="A23" s="3"/>
      <c r="B23" s="3"/>
      <c r="C23" s="3"/>
      <c r="D23" s="3"/>
      <c r="E23" s="3"/>
      <c r="F23" s="3"/>
      <c r="G23" s="3"/>
      <c r="H23" s="3"/>
      <c r="I23" s="3"/>
      <c r="J23" s="3"/>
      <c r="K23" s="1"/>
      <c r="L23" s="3"/>
      <c r="M23" s="1"/>
      <c r="N23" s="3"/>
      <c r="O23" s="1"/>
      <c r="P23" s="3"/>
      <c r="Q23" s="3"/>
      <c r="R23" s="3"/>
      <c r="S23" s="3"/>
      <c r="T23" s="3"/>
      <c r="U23" s="3"/>
      <c r="V23" s="3"/>
      <c r="W23" s="22"/>
      <c r="X23" s="3"/>
      <c r="Y23" s="3"/>
      <c r="Z23" s="3"/>
      <c r="AA23" s="3"/>
      <c r="AB23" s="3"/>
      <c r="AC23" s="3"/>
      <c r="AD23" s="3"/>
      <c r="AE23" s="3"/>
    </row>
    <row r="24" spans="1:31">
      <c r="A24" s="3"/>
      <c r="B24" s="3"/>
      <c r="C24" s="3"/>
      <c r="D24" s="3"/>
      <c r="E24" s="3"/>
      <c r="F24" s="3"/>
      <c r="G24" s="3"/>
      <c r="H24" s="3"/>
      <c r="I24" s="3"/>
      <c r="J24" s="3"/>
      <c r="K24" s="1"/>
      <c r="L24" s="3"/>
      <c r="M24" s="1"/>
      <c r="N24" s="3"/>
      <c r="O24" s="1"/>
      <c r="P24" s="3"/>
      <c r="Q24" s="3"/>
      <c r="R24" s="3"/>
      <c r="S24" s="3"/>
      <c r="T24" s="3"/>
      <c r="U24" s="3"/>
      <c r="V24" s="3"/>
      <c r="W24" s="22"/>
      <c r="X24" s="3"/>
      <c r="Y24" s="3"/>
      <c r="Z24" s="3"/>
      <c r="AA24" s="3"/>
      <c r="AB24" s="3"/>
      <c r="AC24" s="3"/>
      <c r="AD24" s="3"/>
      <c r="AE24" s="3"/>
    </row>
    <row r="25" spans="11:23">
      <c r="K25" s="2"/>
      <c r="M25" s="2"/>
      <c r="O25" s="2"/>
      <c r="W25" s="24"/>
    </row>
    <row r="26" spans="11:23">
      <c r="K26" s="2"/>
      <c r="M26" s="2"/>
      <c r="O26" s="2"/>
      <c r="W26" s="25"/>
    </row>
    <row r="27" spans="11:23">
      <c r="K27" s="2"/>
      <c r="M27" s="2"/>
      <c r="O27" s="2"/>
      <c r="W27" s="24"/>
    </row>
    <row r="28" spans="11:15">
      <c r="K28" s="2"/>
      <c r="M28" s="2"/>
      <c r="O28" s="2"/>
    </row>
    <row r="29" spans="11:15">
      <c r="K29" s="2"/>
      <c r="M29" s="2"/>
      <c r="O29" s="2"/>
    </row>
    <row r="30" spans="11:15">
      <c r="K30" s="2"/>
      <c r="M30" s="2"/>
      <c r="O30" s="2"/>
    </row>
    <row r="31" spans="11:15">
      <c r="K31" s="2"/>
      <c r="M31" s="2"/>
      <c r="O31" s="2"/>
    </row>
    <row r="32" spans="11:15">
      <c r="K32" s="2"/>
      <c r="M32" s="2"/>
      <c r="O32" s="2"/>
    </row>
    <row r="33" spans="11:13">
      <c r="K33" s="2"/>
      <c r="M33" s="2"/>
    </row>
    <row r="34" spans="11:13">
      <c r="K34" s="2"/>
      <c r="M34" s="2"/>
    </row>
    <row r="35" spans="11:13">
      <c r="K35" s="2"/>
      <c r="M35" s="2"/>
    </row>
    <row r="36" spans="11:13">
      <c r="K36" s="2"/>
      <c r="M36" s="2"/>
    </row>
    <row r="37" spans="11:13">
      <c r="K37" s="2"/>
      <c r="M37" s="2"/>
    </row>
    <row r="38" spans="11:13">
      <c r="K38" s="2"/>
      <c r="M38" s="2"/>
    </row>
    <row r="39" spans="11:13">
      <c r="K39" s="2"/>
      <c r="M39" s="2"/>
    </row>
    <row r="40" spans="11:13">
      <c r="K40" s="2"/>
      <c r="M40" s="2"/>
    </row>
    <row r="41" spans="11:16">
      <c r="K41" s="2">
        <v>0.540605343350922</v>
      </c>
      <c r="M41" s="2">
        <v>0.489513144617417</v>
      </c>
      <c r="P41" t="e" cm="1">
        <f t="array" ref="P41">TTEST(M3:M11,P22:P30,2,2)</f>
        <v>#DIV/0!</v>
      </c>
    </row>
  </sheetData>
  <mergeCells count="1">
    <mergeCell ref="A1:AE1"/>
  </mergeCells>
  <pageMargins left="0.75" right="0.75" top="1" bottom="1" header="0.5" footer="0.5"/>
  <headerFooter/>
  <ignoredErrors>
    <ignoredError sqref="U15 U12:U13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24"/>
  <sheetViews>
    <sheetView workbookViewId="0">
      <selection activeCell="A1" sqref="A1:AE1"/>
    </sheetView>
  </sheetViews>
  <sheetFormatPr defaultColWidth="9" defaultRowHeight="13.85"/>
  <cols>
    <col min="3" max="6" width="12.929203539823"/>
    <col min="7" max="7" width="12.929203539823" customWidth="1"/>
    <col min="8" max="8" width="12.7345132743363"/>
    <col min="9" max="9" width="12.929203539823"/>
    <col min="10" max="11" width="12.7345132743363"/>
    <col min="13" max="13" width="12.7345132743363"/>
    <col min="14" max="21" width="12.929203539823"/>
    <col min="22" max="22" width="12.8672566371681"/>
    <col min="23" max="23" width="12.7345132743363"/>
    <col min="24" max="24" width="12.929203539823"/>
    <col min="25" max="27" width="12.8672566371681"/>
    <col min="28" max="29" width="12.7345132743363"/>
    <col min="30" max="30" width="12.929203539823"/>
    <col min="31" max="31" width="12.7345132743363"/>
  </cols>
  <sheetData>
    <row r="1" ht="13.9" spans="1:32">
      <c r="A1" s="1" t="s">
        <v>19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3"/>
    </row>
    <row r="2" spans="1:32">
      <c r="A2" s="3"/>
      <c r="B2" s="4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6" t="s">
        <v>6</v>
      </c>
      <c r="H2" s="5" t="s">
        <v>2</v>
      </c>
      <c r="I2" s="5" t="s">
        <v>3</v>
      </c>
      <c r="J2" s="5" t="s">
        <v>4</v>
      </c>
      <c r="K2" s="5" t="s">
        <v>5</v>
      </c>
      <c r="L2" s="11" t="s">
        <v>7</v>
      </c>
      <c r="M2" s="5" t="s">
        <v>2</v>
      </c>
      <c r="N2" s="5" t="s">
        <v>3</v>
      </c>
      <c r="O2" s="5" t="s">
        <v>4</v>
      </c>
      <c r="P2" s="5" t="s">
        <v>5</v>
      </c>
      <c r="Q2" s="11" t="s">
        <v>8</v>
      </c>
      <c r="R2" s="5" t="s">
        <v>2</v>
      </c>
      <c r="S2" s="5" t="s">
        <v>3</v>
      </c>
      <c r="T2" s="5" t="s">
        <v>4</v>
      </c>
      <c r="U2" s="5" t="s">
        <v>5</v>
      </c>
      <c r="V2" s="11" t="s">
        <v>9</v>
      </c>
      <c r="W2" s="5" t="s">
        <v>2</v>
      </c>
      <c r="X2" s="5" t="s">
        <v>3</v>
      </c>
      <c r="Y2" s="5" t="s">
        <v>4</v>
      </c>
      <c r="Z2" s="5" t="s">
        <v>5</v>
      </c>
      <c r="AA2" s="13" t="s">
        <v>10</v>
      </c>
      <c r="AB2" s="5" t="s">
        <v>2</v>
      </c>
      <c r="AC2" s="5" t="s">
        <v>3</v>
      </c>
      <c r="AD2" s="5" t="s">
        <v>4</v>
      </c>
      <c r="AE2" s="5" t="s">
        <v>5</v>
      </c>
      <c r="AF2" s="3"/>
    </row>
    <row r="3" spans="1:32">
      <c r="A3" s="3"/>
      <c r="B3" s="3"/>
      <c r="C3" s="3">
        <v>0.100331826144077</v>
      </c>
      <c r="D3" s="3">
        <v>0.103397818648417</v>
      </c>
      <c r="E3" s="3">
        <v>0.102450024618415</v>
      </c>
      <c r="F3" s="3">
        <v>0.096857379672299</v>
      </c>
      <c r="G3" s="3"/>
      <c r="H3" s="3">
        <v>0.208753639701228</v>
      </c>
      <c r="I3" s="3">
        <v>0.116311625117793</v>
      </c>
      <c r="J3" s="3">
        <v>0.139457373118423</v>
      </c>
      <c r="K3" s="3">
        <v>0.129451072539709</v>
      </c>
      <c r="L3" s="3"/>
      <c r="M3" s="3">
        <v>0.179565728458967</v>
      </c>
      <c r="N3" s="3">
        <v>0.12716043792517</v>
      </c>
      <c r="O3" s="3">
        <v>0.124390964159515</v>
      </c>
      <c r="P3" s="3">
        <v>0.11834529342723</v>
      </c>
      <c r="Q3" s="3"/>
      <c r="R3" s="3">
        <v>0.127614375655824</v>
      </c>
      <c r="S3" s="3">
        <v>0.127713429752066</v>
      </c>
      <c r="T3" s="3">
        <v>0.131625165077036</v>
      </c>
      <c r="U3" s="3">
        <v>0.124808370837084</v>
      </c>
      <c r="V3" s="3"/>
      <c r="W3" s="3">
        <v>0.195058598836705</v>
      </c>
      <c r="X3" s="3">
        <v>0.190937357234117</v>
      </c>
      <c r="Y3" s="3">
        <v>0.169226639434754</v>
      </c>
      <c r="Z3" s="3">
        <v>0.169065181213018</v>
      </c>
      <c r="AA3" s="3"/>
      <c r="AB3" s="3">
        <v>0.0941776707726764</v>
      </c>
      <c r="AC3" s="3">
        <v>0.154150243111831</v>
      </c>
      <c r="AD3" s="3">
        <v>0.134355658671809</v>
      </c>
      <c r="AE3" s="3">
        <v>0.10432244982699</v>
      </c>
      <c r="AF3" s="3"/>
    </row>
    <row r="4" spans="1:32">
      <c r="A4" s="3"/>
      <c r="B4" s="3"/>
      <c r="C4" s="3">
        <v>0.101923955910608</v>
      </c>
      <c r="D4" s="3">
        <v>0.121828630627237</v>
      </c>
      <c r="E4" s="3">
        <v>0.0888879925419515</v>
      </c>
      <c r="F4" s="3">
        <v>0.101459415182987</v>
      </c>
      <c r="G4" s="3"/>
      <c r="H4" s="3">
        <v>0.223171507289634</v>
      </c>
      <c r="I4" s="3">
        <v>0.133834645727895</v>
      </c>
      <c r="J4" s="3">
        <v>0.137469656102495</v>
      </c>
      <c r="K4" s="3">
        <v>0.131411692258477</v>
      </c>
      <c r="L4" s="3"/>
      <c r="M4" s="3">
        <v>0.170444476857254</v>
      </c>
      <c r="N4" s="3">
        <v>0.132891079136691</v>
      </c>
      <c r="O4" s="3">
        <v>0.137206421376609</v>
      </c>
      <c r="P4" s="3">
        <v>0.116096448532837</v>
      </c>
      <c r="Q4" s="3"/>
      <c r="R4" s="3">
        <v>0.134756334489772</v>
      </c>
      <c r="S4" s="3">
        <v>0.129854447368421</v>
      </c>
      <c r="T4" s="3">
        <v>0.156096561381671</v>
      </c>
      <c r="U4" s="3">
        <v>0.122662063115032</v>
      </c>
      <c r="V4" s="3"/>
      <c r="W4" s="3">
        <v>0.183761517160359</v>
      </c>
      <c r="X4" s="3">
        <v>0.216323778122576</v>
      </c>
      <c r="Y4" s="3">
        <v>0.169304876871077</v>
      </c>
      <c r="Z4" s="3">
        <v>0.173767165492958</v>
      </c>
      <c r="AA4" s="3"/>
      <c r="AB4" s="3">
        <v>0.0957458350181965</v>
      </c>
      <c r="AC4" s="3">
        <v>0.156180038496377</v>
      </c>
      <c r="AD4" s="3">
        <v>0.150272205346294</v>
      </c>
      <c r="AE4" s="3">
        <v>0.105084910714286</v>
      </c>
      <c r="AF4" s="3"/>
    </row>
    <row r="5" spans="1:32">
      <c r="A5" s="3"/>
      <c r="B5" s="3"/>
      <c r="C5" s="3">
        <v>0.103654780016447</v>
      </c>
      <c r="D5" s="3">
        <v>0.100644758576874</v>
      </c>
      <c r="E5" s="3">
        <v>0.0891208517350158</v>
      </c>
      <c r="F5" s="3">
        <v>0.0991779595015576</v>
      </c>
      <c r="G5" s="3"/>
      <c r="H5" s="3">
        <v>0.203087163109519</v>
      </c>
      <c r="I5" s="3">
        <v>0.138446204005589</v>
      </c>
      <c r="J5" s="3">
        <v>0.136584959543075</v>
      </c>
      <c r="K5" s="3">
        <v>0.142732639906241</v>
      </c>
      <c r="L5" s="3"/>
      <c r="M5" s="3">
        <v>0.142389930644747</v>
      </c>
      <c r="N5" s="3">
        <v>0.133013317661488</v>
      </c>
      <c r="O5" s="3">
        <v>0.131005612932196</v>
      </c>
      <c r="P5" s="3">
        <v>0.131922384227419</v>
      </c>
      <c r="Q5" s="3"/>
      <c r="R5" s="3">
        <v>0.13064961147639</v>
      </c>
      <c r="S5" s="3">
        <v>0.106320190107375</v>
      </c>
      <c r="T5" s="3">
        <v>0.136508518668284</v>
      </c>
      <c r="U5" s="3">
        <v>0.129753589951378</v>
      </c>
      <c r="V5" s="3"/>
      <c r="W5" s="3">
        <v>0.185901036013814</v>
      </c>
      <c r="X5" s="3">
        <v>0.183480560966108</v>
      </c>
      <c r="Y5" s="3">
        <v>0.177071574941452</v>
      </c>
      <c r="Z5" s="3">
        <v>0.137945519062552</v>
      </c>
      <c r="AA5" s="3"/>
      <c r="AB5" s="3">
        <v>0.0983755024649223</v>
      </c>
      <c r="AC5" s="3">
        <v>0.148108267284478</v>
      </c>
      <c r="AD5" s="3">
        <v>0.120603098796938</v>
      </c>
      <c r="AE5" s="3">
        <v>0.110946295294754</v>
      </c>
      <c r="AF5" s="3"/>
    </row>
    <row r="6" spans="1:32">
      <c r="A6" s="3"/>
      <c r="B6" s="3"/>
      <c r="C6" s="3">
        <v>0.0950000865051903</v>
      </c>
      <c r="D6" s="3">
        <v>0.0876402598366741</v>
      </c>
      <c r="E6" s="3">
        <v>0.0967454425442544</v>
      </c>
      <c r="F6" s="3">
        <v>0.123618712726454</v>
      </c>
      <c r="G6" s="3"/>
      <c r="H6" s="3">
        <v>0.232331935041741</v>
      </c>
      <c r="I6" s="3">
        <v>0.131757984969469</v>
      </c>
      <c r="J6" s="3">
        <v>0.138984983629767</v>
      </c>
      <c r="K6" s="3">
        <v>0.143562991906224</v>
      </c>
      <c r="L6" s="3"/>
      <c r="M6" s="3">
        <v>0.129126076613895</v>
      </c>
      <c r="N6" s="3">
        <v>0.155937406927808</v>
      </c>
      <c r="O6" s="3">
        <v>0.135586858866913</v>
      </c>
      <c r="P6" s="3">
        <v>0.120794691592522</v>
      </c>
      <c r="Q6" s="3"/>
      <c r="R6" s="3">
        <v>0.103543469848436</v>
      </c>
      <c r="S6" s="3">
        <v>0.125487234042553</v>
      </c>
      <c r="T6" s="3">
        <v>0.130796191017624</v>
      </c>
      <c r="U6" s="3">
        <v>0.141359190005716</v>
      </c>
      <c r="V6" s="3"/>
      <c r="W6" s="3">
        <v>0.238858009095503</v>
      </c>
      <c r="X6" s="3">
        <v>0.195090438639724</v>
      </c>
      <c r="Y6" s="3">
        <v>0.238332662571489</v>
      </c>
      <c r="Z6" s="3">
        <v>0.202679097605893</v>
      </c>
      <c r="AA6" s="3"/>
      <c r="AB6" s="3">
        <v>0.1096524243236</v>
      </c>
      <c r="AC6" s="3">
        <v>0.174469878158845</v>
      </c>
      <c r="AD6" s="3">
        <v>0.118211868686869</v>
      </c>
      <c r="AE6" s="3">
        <v>0.099991788856305</v>
      </c>
      <c r="AF6" s="3"/>
    </row>
    <row r="7" spans="1:32">
      <c r="A7" s="3"/>
      <c r="B7" s="3"/>
      <c r="C7" s="3">
        <v>0.102493367786391</v>
      </c>
      <c r="D7" s="3">
        <v>0.0923002451510563</v>
      </c>
      <c r="E7" s="3">
        <v>0.0991482024131987</v>
      </c>
      <c r="F7" s="3">
        <v>0.101719601880011</v>
      </c>
      <c r="G7" s="3"/>
      <c r="H7" s="3">
        <v>0.236085527139221</v>
      </c>
      <c r="I7" s="3">
        <v>0.140197093943318</v>
      </c>
      <c r="J7" s="3">
        <v>0.143514314375436</v>
      </c>
      <c r="K7" s="3">
        <v>0.153507723804206</v>
      </c>
      <c r="L7" s="3"/>
      <c r="M7" s="3">
        <v>0.121809591758871</v>
      </c>
      <c r="N7" s="3">
        <v>0.155344823699887</v>
      </c>
      <c r="O7" s="3">
        <v>0.133787088678193</v>
      </c>
      <c r="P7" s="3">
        <v>0.128387870521913</v>
      </c>
      <c r="Q7" s="3"/>
      <c r="R7" s="3">
        <v>0.130574479009363</v>
      </c>
      <c r="S7" s="3">
        <v>0.125316801075269</v>
      </c>
      <c r="T7" s="3">
        <v>0.129457084148728</v>
      </c>
      <c r="U7" s="3">
        <v>0.138937272070046</v>
      </c>
      <c r="V7" s="3"/>
      <c r="W7" s="3">
        <v>0.229302189210321</v>
      </c>
      <c r="X7" s="3">
        <v>0.184837696026412</v>
      </c>
      <c r="Y7" s="3">
        <v>0.235448061233073</v>
      </c>
      <c r="Z7" s="3">
        <v>0.212104814657009</v>
      </c>
      <c r="AA7" s="3"/>
      <c r="AB7" s="3">
        <v>0.1161911739503</v>
      </c>
      <c r="AC7" s="3">
        <v>0.169954861424573</v>
      </c>
      <c r="AD7" s="3">
        <v>0.122860463192721</v>
      </c>
      <c r="AE7" s="3">
        <v>0.100466027809094</v>
      </c>
      <c r="AF7" s="3"/>
    </row>
    <row r="8" spans="1:32">
      <c r="A8" s="3"/>
      <c r="B8" s="3"/>
      <c r="C8" s="3">
        <v>0.087312427856868</v>
      </c>
      <c r="D8" s="3">
        <v>0.0903708797830672</v>
      </c>
      <c r="E8" s="3">
        <v>0.0954391929073678</v>
      </c>
      <c r="F8" s="3">
        <v>0.0981957208580456</v>
      </c>
      <c r="G8" s="3"/>
      <c r="H8" s="3">
        <v>0.230169456400446</v>
      </c>
      <c r="I8" s="3">
        <v>0.128594449549715</v>
      </c>
      <c r="J8" s="3">
        <v>0.138130456948641</v>
      </c>
      <c r="K8" s="3">
        <v>0.150937089762169</v>
      </c>
      <c r="L8" s="3"/>
      <c r="M8" s="3">
        <v>0.133868804887362</v>
      </c>
      <c r="N8" s="3">
        <v>0.15984040348964</v>
      </c>
      <c r="O8" s="3">
        <v>0.139059376448004</v>
      </c>
      <c r="P8" s="3">
        <v>0.095432588087999</v>
      </c>
      <c r="Q8" s="3"/>
      <c r="R8" s="3">
        <v>0.130641475265018</v>
      </c>
      <c r="S8" s="3">
        <v>0.129793137401164</v>
      </c>
      <c r="T8" s="3">
        <v>0.10826997046275</v>
      </c>
      <c r="U8" s="3">
        <v>0.107784344210431</v>
      </c>
      <c r="V8" s="3"/>
      <c r="W8" s="3">
        <v>0.237987682672234</v>
      </c>
      <c r="X8" s="3">
        <v>0.173124406123526</v>
      </c>
      <c r="Y8" s="3">
        <v>0.212675295692926</v>
      </c>
      <c r="Z8" s="3">
        <v>0.206087308124298</v>
      </c>
      <c r="AA8" s="3"/>
      <c r="AB8" s="3">
        <v>0.11960431185362</v>
      </c>
      <c r="AC8" s="3">
        <v>0.157111907049882</v>
      </c>
      <c r="AD8" s="3">
        <v>0.130579184066817</v>
      </c>
      <c r="AE8" s="3">
        <v>0.10777390176089</v>
      </c>
      <c r="AF8" s="3"/>
    </row>
    <row r="9" spans="1:32">
      <c r="A9" s="3"/>
      <c r="B9" s="3"/>
      <c r="C9" s="3">
        <v>0.081328810720268</v>
      </c>
      <c r="D9" s="3">
        <v>0.0990400092081031</v>
      </c>
      <c r="E9" s="3">
        <v>0.10134388954502</v>
      </c>
      <c r="F9" s="3">
        <v>0.0857435190173473</v>
      </c>
      <c r="G9" s="3"/>
      <c r="H9" s="3">
        <v>0.187550221361372</v>
      </c>
      <c r="I9" s="3">
        <v>0.143993964817321</v>
      </c>
      <c r="J9" s="3">
        <v>0.11205335541964</v>
      </c>
      <c r="K9" s="3">
        <v>0.122398416349642</v>
      </c>
      <c r="L9" s="3"/>
      <c r="M9" s="3">
        <v>0.140904370179949</v>
      </c>
      <c r="N9" s="3">
        <v>0.135103356294885</v>
      </c>
      <c r="O9" s="3">
        <v>0.16541490838739</v>
      </c>
      <c r="P9" s="3">
        <v>0.120418103354092</v>
      </c>
      <c r="Q9" s="3"/>
      <c r="R9" s="3">
        <v>0.158761016231475</v>
      </c>
      <c r="S9" s="3">
        <v>0.149045207667732</v>
      </c>
      <c r="T9" s="3">
        <v>0.12799932095971</v>
      </c>
      <c r="U9" s="3">
        <v>0.131476120137863</v>
      </c>
      <c r="V9" s="3"/>
      <c r="W9" s="3">
        <v>0.202389346556826</v>
      </c>
      <c r="X9" s="3">
        <v>0.197427485380117</v>
      </c>
      <c r="Y9" s="3">
        <v>0.179551832917706</v>
      </c>
      <c r="Z9" s="3">
        <v>0.176299677765843</v>
      </c>
      <c r="AA9" s="3"/>
      <c r="AB9" s="3">
        <v>0.107752316890882</v>
      </c>
      <c r="AC9" s="3">
        <v>0.137262622036262</v>
      </c>
      <c r="AD9" s="3">
        <v>0.171690917410204</v>
      </c>
      <c r="AE9" s="3">
        <v>0.13489440981498</v>
      </c>
      <c r="AF9" s="3"/>
    </row>
    <row r="10" spans="1:32">
      <c r="A10" s="3"/>
      <c r="B10" s="3"/>
      <c r="C10" s="3">
        <v>0.122405430874148</v>
      </c>
      <c r="D10" s="3">
        <v>0.0883912526079901</v>
      </c>
      <c r="E10" s="3">
        <v>0.123661037783946</v>
      </c>
      <c r="F10" s="3">
        <v>0.0769084042667816</v>
      </c>
      <c r="G10" s="3"/>
      <c r="H10" s="3">
        <v>0.174734926445196</v>
      </c>
      <c r="I10" s="3">
        <v>0.161481776682849</v>
      </c>
      <c r="J10" s="3">
        <v>0.115605085525811</v>
      </c>
      <c r="K10" s="3">
        <v>0.122159295516126</v>
      </c>
      <c r="L10" s="3"/>
      <c r="M10" s="3">
        <v>0.149237167801976</v>
      </c>
      <c r="N10" s="3">
        <v>0.137258329853862</v>
      </c>
      <c r="O10" s="3">
        <v>0.142165965480043</v>
      </c>
      <c r="P10" s="3">
        <v>0.126284759916493</v>
      </c>
      <c r="Q10" s="3"/>
      <c r="R10" s="3">
        <v>0.127965725691474</v>
      </c>
      <c r="S10" s="3">
        <v>0.128280110732538</v>
      </c>
      <c r="T10" s="3">
        <v>0.131673326698184</v>
      </c>
      <c r="U10" s="3">
        <v>0.117856022669599</v>
      </c>
      <c r="V10" s="3"/>
      <c r="W10" s="3">
        <v>0.202364934745137</v>
      </c>
      <c r="X10" s="3">
        <v>0.191168710394206</v>
      </c>
      <c r="Y10" s="3">
        <v>0.19364492270385</v>
      </c>
      <c r="Z10" s="3">
        <v>0.181129270544783</v>
      </c>
      <c r="AA10" s="3"/>
      <c r="AB10" s="3">
        <v>0.115421006676939</v>
      </c>
      <c r="AC10" s="3">
        <v>0.126172507103234</v>
      </c>
      <c r="AD10" s="3">
        <v>0.154524930491196</v>
      </c>
      <c r="AE10" s="3">
        <v>0.130082383882493</v>
      </c>
      <c r="AF10" s="3"/>
    </row>
    <row r="11" spans="1:32">
      <c r="A11" s="3"/>
      <c r="B11" s="3"/>
      <c r="C11" s="3">
        <v>0.0998088747401247</v>
      </c>
      <c r="D11" s="3">
        <v>0.0871595794392523</v>
      </c>
      <c r="E11" s="3">
        <v>0.097992085844646</v>
      </c>
      <c r="F11" s="3">
        <v>0.0790133190578158</v>
      </c>
      <c r="G11" s="3"/>
      <c r="H11" s="3">
        <v>0.195020219328307</v>
      </c>
      <c r="I11" s="3">
        <v>0.155384345521166</v>
      </c>
      <c r="J11" s="3">
        <v>0.111965370200716</v>
      </c>
      <c r="K11" s="3">
        <v>0.117295204178538</v>
      </c>
      <c r="L11" s="3"/>
      <c r="M11" s="3">
        <v>0.146653758972422</v>
      </c>
      <c r="N11" s="3">
        <v>0.140659182546258</v>
      </c>
      <c r="O11" s="3">
        <v>0.153353377757352</v>
      </c>
      <c r="P11" s="3">
        <v>0.139937375594981</v>
      </c>
      <c r="Q11" s="3"/>
      <c r="R11" s="3">
        <v>0.126591160809372</v>
      </c>
      <c r="S11" s="3">
        <v>0.127524751531654</v>
      </c>
      <c r="T11" s="3">
        <v>0.128586692759296</v>
      </c>
      <c r="U11" s="3">
        <v>0.123536312134503</v>
      </c>
      <c r="V11" s="3"/>
      <c r="W11" s="3">
        <v>0.192763913446156</v>
      </c>
      <c r="X11" s="3">
        <v>0.191521455457967</v>
      </c>
      <c r="Y11" s="3">
        <v>0.170447183098592</v>
      </c>
      <c r="Z11" s="3">
        <v>0.147504451926674</v>
      </c>
      <c r="AA11" s="3"/>
      <c r="AB11" s="3">
        <v>0.119320329322356</v>
      </c>
      <c r="AC11" s="3">
        <v>0.137565802919708</v>
      </c>
      <c r="AD11" s="3">
        <v>0.134582554590279</v>
      </c>
      <c r="AE11" s="3">
        <v>0.110550819838057</v>
      </c>
      <c r="AF11" s="3"/>
    </row>
    <row r="12" spans="1:32">
      <c r="A12" s="3"/>
      <c r="B12" s="7" t="s">
        <v>11</v>
      </c>
      <c r="C12" s="8">
        <f>AVERAGE(C3:C11)</f>
        <v>0.0993621733949025</v>
      </c>
      <c r="D12" s="8">
        <f>AVERAGE(D3:D11)</f>
        <v>0.0967526037642969</v>
      </c>
      <c r="E12" s="8">
        <f>AVERAGE(E3:E11)</f>
        <v>0.099420968881535</v>
      </c>
      <c r="F12" s="8">
        <f>AVERAGE(F3:F11)</f>
        <v>0.0958548924625888</v>
      </c>
      <c r="G12" s="7" t="s">
        <v>11</v>
      </c>
      <c r="H12" s="8">
        <f>AVERAGE(H3:H11)</f>
        <v>0.210100510646296</v>
      </c>
      <c r="I12" s="8">
        <f>AVERAGE(I3:I11)</f>
        <v>0.138889121148346</v>
      </c>
      <c r="J12" s="8">
        <f>AVERAGE(J3:J11)</f>
        <v>0.130418394984889</v>
      </c>
      <c r="K12" s="8">
        <f>AVERAGE(K3:K11)</f>
        <v>0.134828458469037</v>
      </c>
      <c r="L12" s="7" t="s">
        <v>11</v>
      </c>
      <c r="M12" s="8">
        <f>AVERAGE(M3:M11)</f>
        <v>0.145999989575049</v>
      </c>
      <c r="N12" s="8">
        <f>AVERAGE(N3:N11)</f>
        <v>0.141912037503965</v>
      </c>
      <c r="O12" s="8">
        <f>AVERAGE(O3:O11)</f>
        <v>0.140218952676246</v>
      </c>
      <c r="P12" s="8">
        <f>AVERAGE(P3:P11)</f>
        <v>0.121957723917276</v>
      </c>
      <c r="Q12" s="7" t="s">
        <v>11</v>
      </c>
      <c r="R12" s="8">
        <f>AVERAGE(R3:R11)</f>
        <v>0.130121960941903</v>
      </c>
      <c r="S12" s="8">
        <f>AVERAGE(S3:S11)</f>
        <v>0.127703923297641</v>
      </c>
      <c r="T12" s="8">
        <f>AVERAGE(T3:T11)</f>
        <v>0.131223647908142</v>
      </c>
      <c r="U12" s="8">
        <f>AVERAGE(U3:U11)</f>
        <v>0.126463698347961</v>
      </c>
      <c r="V12" s="7" t="s">
        <v>11</v>
      </c>
      <c r="W12" s="8">
        <f>AVERAGE(W3:W11)</f>
        <v>0.207598580859673</v>
      </c>
      <c r="X12" s="8">
        <f>AVERAGE(X3:X11)</f>
        <v>0.191545765371639</v>
      </c>
      <c r="Y12" s="8">
        <f>AVERAGE(Y3:Y11)</f>
        <v>0.193967005496102</v>
      </c>
      <c r="Z12" s="8">
        <f>AVERAGE(Z3:Z11)</f>
        <v>0.178509165154781</v>
      </c>
      <c r="AA12" s="7" t="s">
        <v>11</v>
      </c>
      <c r="AB12" s="8">
        <f>AVERAGE(AB3:AB11)</f>
        <v>0.108471174585944</v>
      </c>
      <c r="AC12" s="8">
        <f>AVERAGE(AC3:AC11)</f>
        <v>0.151219569731688</v>
      </c>
      <c r="AD12" s="8">
        <f>AVERAGE(AD3:AD11)</f>
        <v>0.137520097917014</v>
      </c>
      <c r="AE12" s="8">
        <f>AVERAGE(AE3:AE11)</f>
        <v>0.111568109755316</v>
      </c>
      <c r="AF12" s="3"/>
    </row>
    <row r="13" spans="1:32">
      <c r="A13" s="3"/>
      <c r="B13" s="7" t="s">
        <v>12</v>
      </c>
      <c r="C13" s="8">
        <f>STDEV(C3:C11)</f>
        <v>0.0114910367368587</v>
      </c>
      <c r="D13" s="8">
        <f>STDEV(D3:D11)</f>
        <v>0.0111740218573328</v>
      </c>
      <c r="E13" s="8">
        <f>STDEV(E3:E11)</f>
        <v>0.0102629116001525</v>
      </c>
      <c r="F13" s="8">
        <f>STDEV(F3:F11)</f>
        <v>0.0141377611492145</v>
      </c>
      <c r="G13" s="7" t="s">
        <v>12</v>
      </c>
      <c r="H13" s="8">
        <f>STDEV(H3:H11)</f>
        <v>0.0217391560142341</v>
      </c>
      <c r="I13" s="8">
        <f>STDEV(I3:I11)</f>
        <v>0.0137049777628136</v>
      </c>
      <c r="J13" s="8">
        <f>STDEV(J3:J11)</f>
        <v>0.0130912103717213</v>
      </c>
      <c r="K13" s="8">
        <f>STDEV(K3:K11)</f>
        <v>0.0132768140378279</v>
      </c>
      <c r="L13" s="7" t="s">
        <v>12</v>
      </c>
      <c r="M13" s="8">
        <f>STDEV(M3:M11)</f>
        <v>0.0186787523411074</v>
      </c>
      <c r="N13" s="8">
        <f>STDEV(N3:N11)</f>
        <v>0.0119704658141067</v>
      </c>
      <c r="O13" s="8">
        <f>STDEV(O3:O11)</f>
        <v>0.0123480572581309</v>
      </c>
      <c r="P13" s="8">
        <f>STDEV(P3:P11)</f>
        <v>0.0124365512957271</v>
      </c>
      <c r="Q13" s="7" t="s">
        <v>12</v>
      </c>
      <c r="R13" s="8">
        <f>STDEV(R3:R11)</f>
        <v>0.014018942817148</v>
      </c>
      <c r="S13" s="8">
        <f>STDEV(S3:S11)</f>
        <v>0.0107974550339399</v>
      </c>
      <c r="T13" s="8">
        <f>STDEV(T3:T11)</f>
        <v>0.0122192455913204</v>
      </c>
      <c r="U13" s="8">
        <f>STDEV(U3:U11)</f>
        <v>0.0103813893176867</v>
      </c>
      <c r="V13" s="7" t="s">
        <v>12</v>
      </c>
      <c r="W13" s="8">
        <f>STDEV(W3:W11)</f>
        <v>0.021916120540218</v>
      </c>
      <c r="X13" s="8">
        <f>STDEV(X3:X11)</f>
        <v>0.0117845999592812</v>
      </c>
      <c r="Y13" s="8">
        <f>STDEV(Y3:Y11)</f>
        <v>0.0280754218424839</v>
      </c>
      <c r="Z13" s="8">
        <f>STDEV(Z3:Z11)</f>
        <v>0.0255037523629596</v>
      </c>
      <c r="AA13" s="7" t="s">
        <v>12</v>
      </c>
      <c r="AB13" s="8">
        <f>STDEV(AB3:AB11)</f>
        <v>0.0101218987934096</v>
      </c>
      <c r="AC13" s="8">
        <f>STDEV(AC3:AC11)</f>
        <v>0.0157232312957366</v>
      </c>
      <c r="AD13" s="8">
        <f>STDEV(AD3:AD11)</f>
        <v>0.0178890401737038</v>
      </c>
      <c r="AE13" s="8">
        <f>STDEV(AE3:AE11)</f>
        <v>0.0125225349566985</v>
      </c>
      <c r="AF13" s="3"/>
    </row>
    <row r="14" spans="1:32">
      <c r="A14" s="3"/>
      <c r="B14" s="3"/>
      <c r="C14" s="3"/>
      <c r="D14" s="3"/>
      <c r="E14" s="3"/>
      <c r="F14" s="3"/>
      <c r="G14" s="3"/>
      <c r="H14" s="3"/>
      <c r="I14" s="1" t="s">
        <v>14</v>
      </c>
      <c r="J14" s="1" t="s">
        <v>14</v>
      </c>
      <c r="K14" s="1" t="s">
        <v>14</v>
      </c>
      <c r="L14" s="3"/>
      <c r="M14" s="3"/>
      <c r="N14" s="3"/>
      <c r="O14" s="3"/>
      <c r="P14" s="1" t="s">
        <v>14</v>
      </c>
      <c r="Q14" s="3"/>
      <c r="R14" s="3"/>
      <c r="S14" s="3"/>
      <c r="T14" s="3"/>
      <c r="U14" s="3"/>
      <c r="V14" s="3"/>
      <c r="W14" s="3"/>
      <c r="X14" s="3"/>
      <c r="Y14" s="3"/>
      <c r="Z14" s="1" t="s">
        <v>13</v>
      </c>
      <c r="AA14" s="3"/>
      <c r="AB14" s="3"/>
      <c r="AC14" s="1" t="s">
        <v>14</v>
      </c>
      <c r="AD14" s="1" t="s">
        <v>14</v>
      </c>
      <c r="AE14" s="3"/>
      <c r="AF14" s="3"/>
    </row>
    <row r="15" spans="1:32">
      <c r="A15" s="3"/>
      <c r="B15" s="9" t="s">
        <v>15</v>
      </c>
      <c r="C15" s="3"/>
      <c r="D15" s="3" cm="1">
        <f t="array" ref="D15">TTEST(C3:C11,D3:D11,2,2)</f>
        <v>0.631869140682634</v>
      </c>
      <c r="E15" s="3" cm="1">
        <f t="array" ref="E15">TTEST(C3:C11,E3:E11,2,2)</f>
        <v>0.991007101619193</v>
      </c>
      <c r="F15" s="3" cm="1">
        <f t="array" ref="F15">TTEST(C3:C11,F3:F11,2,2)</f>
        <v>0.571619527899498</v>
      </c>
      <c r="G15" s="9" t="s">
        <v>15</v>
      </c>
      <c r="H15" s="3"/>
      <c r="I15" s="3" cm="1">
        <f t="array" ref="I15">TTEST(H3:H11,I3:I11,2,2)</f>
        <v>3.35827406475309e-7</v>
      </c>
      <c r="J15" s="3" cm="1">
        <f t="array" ref="J15">TTEST(H3:H11,J3:J11,2,2)</f>
        <v>6.26674976492617e-8</v>
      </c>
      <c r="K15" s="3" cm="1">
        <f t="array" ref="K15">TTEST(H3:H11,K3:K11,2,2)</f>
        <v>1.42829309984797e-7</v>
      </c>
      <c r="L15" s="9" t="s">
        <v>15</v>
      </c>
      <c r="M15" s="3"/>
      <c r="N15" s="3" cm="1">
        <f t="array" ref="N15">TTEST(M3:M11,N3:N11,2,2)</f>
        <v>0.588046640482881</v>
      </c>
      <c r="O15" s="3" cm="1">
        <f t="array" ref="O15">TTEST(M3:M11,O3:O11,2,2)</f>
        <v>0.449902683238638</v>
      </c>
      <c r="P15" s="3" cm="1">
        <f t="array" ref="P15">TTEST(M3:M11,P3:P11,2,2)</f>
        <v>0.00541397446360391</v>
      </c>
      <c r="Q15" s="9" t="s">
        <v>15</v>
      </c>
      <c r="R15" s="3"/>
      <c r="S15" s="3" cm="1">
        <f t="array" ref="S15">TTEST(R3:R11,S3:S11,2,2)</f>
        <v>0.687278509205577</v>
      </c>
      <c r="T15" s="3" cm="1">
        <f t="array" ref="T15">TTEST(R3:R11,T3:T11,2,2)</f>
        <v>0.861171775245552</v>
      </c>
      <c r="U15" s="3" cm="1">
        <f t="array" ref="U15">TTEST(R3:R11,U3:U11,2,2)</f>
        <v>0.5381418475181</v>
      </c>
      <c r="V15" s="9" t="s">
        <v>15</v>
      </c>
      <c r="W15" s="3"/>
      <c r="X15" s="3" cm="1">
        <f t="array" ref="X15">TTEST(W3:W11,X3:X11,2,2)</f>
        <v>0.070824252632285</v>
      </c>
      <c r="Y15" s="3" cm="1">
        <f t="array" ref="Y15">TTEST(W3:W11,Y3:Y11,2,2)</f>
        <v>0.267767259170744</v>
      </c>
      <c r="Z15" s="3" cm="1">
        <f t="array" ref="Z15">TTEST(W3:W11,Z3:Z11,2,2)</f>
        <v>0.0195301014283635</v>
      </c>
      <c r="AA15" s="9" t="s">
        <v>15</v>
      </c>
      <c r="AB15" s="3"/>
      <c r="AC15" s="3" cm="1">
        <f t="array" ref="AC15">TTEST(AB3:AB11,AC3:AC11,2,2)</f>
        <v>3.8468106179208e-6</v>
      </c>
      <c r="AD15" s="3" cm="1">
        <f t="array" ref="AD15">TTEST(AB3:AB11,AD3:AD11,2,2)</f>
        <v>0.000624250288251215</v>
      </c>
      <c r="AE15" s="3" cm="1">
        <f t="array" ref="AE15">TTEST(AB3:AB11,AE3:AE11,2,2)</f>
        <v>0.571965645536928</v>
      </c>
      <c r="AF15" s="3"/>
    </row>
    <row r="16" spans="1:32">
      <c r="A16" s="3"/>
      <c r="B16" s="3"/>
      <c r="C16" s="3"/>
      <c r="D16" s="1"/>
      <c r="E16" s="10"/>
      <c r="F16" s="3"/>
      <c r="G16" s="3"/>
      <c r="H16" s="3"/>
      <c r="L16" s="3"/>
      <c r="M16" s="3"/>
      <c r="N16" s="3"/>
      <c r="O16" s="1"/>
      <c r="Q16" s="3"/>
      <c r="R16" s="10"/>
      <c r="S16" s="10"/>
      <c r="T16" s="10"/>
      <c r="U16" s="10"/>
      <c r="V16" s="3"/>
      <c r="W16" s="3"/>
      <c r="X16" s="10"/>
      <c r="Y16" s="10"/>
      <c r="AA16" s="3"/>
      <c r="AB16" s="3"/>
      <c r="AE16" s="3"/>
      <c r="AF16" s="3"/>
    </row>
    <row r="17" spans="1:32">
      <c r="A17" s="3"/>
      <c r="B17" s="3"/>
      <c r="C17" s="3"/>
      <c r="D17" s="10"/>
      <c r="E17" s="1"/>
      <c r="F17" s="3"/>
      <c r="G17" s="3"/>
      <c r="H17" s="3"/>
      <c r="I17" s="1"/>
      <c r="J17" s="1"/>
      <c r="K17" s="1"/>
      <c r="L17" s="3"/>
      <c r="M17" s="3"/>
      <c r="N17" s="3"/>
      <c r="O17" s="10"/>
      <c r="P17" s="10"/>
      <c r="Q17" s="3"/>
      <c r="R17" s="3"/>
      <c r="S17" s="3"/>
      <c r="T17" s="1"/>
      <c r="U17" s="3"/>
      <c r="V17" s="3"/>
      <c r="W17" s="3"/>
      <c r="X17" s="3"/>
      <c r="Y17" s="1"/>
      <c r="Z17" s="3"/>
      <c r="AA17" s="3"/>
      <c r="AB17" s="3"/>
      <c r="AC17" s="10"/>
      <c r="AD17" s="10"/>
      <c r="AE17" s="3"/>
      <c r="AF17" s="3"/>
    </row>
    <row r="18" spans="1:3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</row>
    <row r="19" spans="1:3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</row>
    <row r="20" spans="1:3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</row>
    <row r="21" spans="1:3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</row>
    <row r="22" spans="1:3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</row>
    <row r="23" spans="1:3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</row>
    <row r="24" spans="1:3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</row>
  </sheetData>
  <mergeCells count="1">
    <mergeCell ref="A1:AE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29"/>
  <sheetViews>
    <sheetView workbookViewId="0">
      <selection activeCell="A1" sqref="A1:AE1"/>
    </sheetView>
  </sheetViews>
  <sheetFormatPr defaultColWidth="9" defaultRowHeight="13.85"/>
  <cols>
    <col min="3" max="3" width="12.7345132743363"/>
    <col min="4" max="4" width="12.929203539823"/>
    <col min="5" max="6" width="12.7345132743363"/>
    <col min="7" max="7" width="12.4690265486726" customWidth="1"/>
    <col min="8" max="8" width="12.7345132743363"/>
    <col min="9" max="9" width="12.929203539823"/>
    <col min="10" max="11" width="12.7345132743363"/>
    <col min="13" max="13" width="12.929203539823"/>
    <col min="14" max="14" width="12.7345132743363"/>
    <col min="15" max="15" width="12.929203539823"/>
    <col min="16" max="16" width="12.7345132743363"/>
    <col min="18" max="19" width="12.929203539823"/>
    <col min="20" max="21" width="12.7345132743363"/>
    <col min="23" max="23" width="12.7345132743363"/>
    <col min="24" max="26" width="12.929203539823"/>
    <col min="28" max="28" width="12.7345132743363"/>
    <col min="29" max="29" width="12.929203539823"/>
    <col min="30" max="30" width="12.7345132743363"/>
    <col min="31" max="31" width="12.929203539823"/>
  </cols>
  <sheetData>
    <row r="1" ht="13.9" spans="1:32">
      <c r="A1" s="1" t="s">
        <v>20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3"/>
    </row>
    <row r="2" spans="1:32">
      <c r="A2" s="3"/>
      <c r="B2" s="4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6" t="s">
        <v>6</v>
      </c>
      <c r="H2" s="5" t="s">
        <v>2</v>
      </c>
      <c r="I2" s="5" t="s">
        <v>3</v>
      </c>
      <c r="J2" s="5" t="s">
        <v>4</v>
      </c>
      <c r="K2" s="5" t="s">
        <v>5</v>
      </c>
      <c r="L2" s="11" t="s">
        <v>7</v>
      </c>
      <c r="M2" s="5" t="s">
        <v>2</v>
      </c>
      <c r="N2" s="5" t="s">
        <v>3</v>
      </c>
      <c r="O2" s="5" t="s">
        <v>4</v>
      </c>
      <c r="P2" s="5" t="s">
        <v>5</v>
      </c>
      <c r="Q2" s="11" t="s">
        <v>8</v>
      </c>
      <c r="R2" s="5" t="s">
        <v>2</v>
      </c>
      <c r="S2" s="5" t="s">
        <v>3</v>
      </c>
      <c r="T2" s="5" t="s">
        <v>4</v>
      </c>
      <c r="U2" s="5" t="s">
        <v>5</v>
      </c>
      <c r="V2" s="11" t="s">
        <v>9</v>
      </c>
      <c r="W2" s="5" t="s">
        <v>2</v>
      </c>
      <c r="X2" s="5" t="s">
        <v>3</v>
      </c>
      <c r="Y2" s="5" t="s">
        <v>4</v>
      </c>
      <c r="Z2" s="5" t="s">
        <v>5</v>
      </c>
      <c r="AA2" s="13" t="s">
        <v>10</v>
      </c>
      <c r="AB2" s="5" t="s">
        <v>2</v>
      </c>
      <c r="AC2" s="5" t="s">
        <v>3</v>
      </c>
      <c r="AD2" s="5" t="s">
        <v>4</v>
      </c>
      <c r="AE2" s="5" t="s">
        <v>5</v>
      </c>
      <c r="AF2" s="3"/>
    </row>
    <row r="3" spans="1:32">
      <c r="A3" s="3"/>
      <c r="B3" s="3"/>
      <c r="C3" s="3">
        <v>0.20491508672852</v>
      </c>
      <c r="D3" s="3">
        <v>0.146193599629858</v>
      </c>
      <c r="E3" s="3">
        <v>0.157231241244046</v>
      </c>
      <c r="F3" s="3">
        <v>0.167085307111301</v>
      </c>
      <c r="G3" s="3"/>
      <c r="H3" s="3">
        <v>0.202061977247236</v>
      </c>
      <c r="I3" s="3">
        <v>0.180502638128422</v>
      </c>
      <c r="J3" s="3">
        <v>0.178119664090369</v>
      </c>
      <c r="K3" s="3">
        <v>0.194505095416093</v>
      </c>
      <c r="L3" s="3"/>
      <c r="M3" s="3">
        <v>0.273857516339869</v>
      </c>
      <c r="N3" s="3">
        <v>0.0902372421116505</v>
      </c>
      <c r="O3" s="3">
        <v>0.135160972599358</v>
      </c>
      <c r="P3" s="3">
        <v>0.141886773407588</v>
      </c>
      <c r="Q3" s="3"/>
      <c r="R3" s="3">
        <v>0.628917214511809</v>
      </c>
      <c r="S3" s="3">
        <v>0.641706747606818</v>
      </c>
      <c r="T3" s="3">
        <v>0.387942154042825</v>
      </c>
      <c r="U3" s="3">
        <v>0.461199815093031</v>
      </c>
      <c r="V3" s="3"/>
      <c r="W3" s="3">
        <v>0.131155827160494</v>
      </c>
      <c r="X3" s="3">
        <v>0.177590243281111</v>
      </c>
      <c r="Y3" s="3">
        <v>0.132354184142201</v>
      </c>
      <c r="Z3" s="3">
        <v>0.140679134046972</v>
      </c>
      <c r="AA3" s="3"/>
      <c r="AB3" s="3">
        <v>0.132722641802642</v>
      </c>
      <c r="AC3" s="3">
        <v>0.104132660120509</v>
      </c>
      <c r="AD3" s="3">
        <v>0.0912998570800352</v>
      </c>
      <c r="AE3" s="3">
        <f t="shared" ref="AE3:AE11" si="0">AD3+0.03</f>
        <v>0.121299857080035</v>
      </c>
      <c r="AF3" s="3"/>
    </row>
    <row r="4" spans="1:32">
      <c r="A4" s="3"/>
      <c r="B4" s="3"/>
      <c r="C4" s="3">
        <v>0.217790239003816</v>
      </c>
      <c r="D4" s="3">
        <v>0.14558884343037</v>
      </c>
      <c r="E4" s="3">
        <v>0.152466692531523</v>
      </c>
      <c r="F4" s="3">
        <v>0.173149978629434</v>
      </c>
      <c r="G4" s="3"/>
      <c r="H4" s="3">
        <v>0.201087295860235</v>
      </c>
      <c r="I4" s="3">
        <v>0.195527088870911</v>
      </c>
      <c r="J4" s="3">
        <v>0.181936930953369</v>
      </c>
      <c r="K4" s="3">
        <v>0.198239664804469</v>
      </c>
      <c r="L4" s="3"/>
      <c r="M4" s="3">
        <v>0.224002722843222</v>
      </c>
      <c r="N4" s="3">
        <v>0.0998739261492087</v>
      </c>
      <c r="O4" s="3">
        <v>0.132220130576714</v>
      </c>
      <c r="P4" s="3">
        <v>0.116256563154887</v>
      </c>
      <c r="Q4" s="3"/>
      <c r="R4" s="3">
        <v>0.614810656633086</v>
      </c>
      <c r="S4" s="3">
        <v>0.582550431940229</v>
      </c>
      <c r="T4" s="3">
        <v>0.406254031587697</v>
      </c>
      <c r="U4" s="3">
        <v>0.425401768172888</v>
      </c>
      <c r="V4" s="3"/>
      <c r="W4" s="3">
        <v>0.13314071751129</v>
      </c>
      <c r="X4" s="3">
        <v>0.142064856517823</v>
      </c>
      <c r="Y4" s="3">
        <v>0.113414786516854</v>
      </c>
      <c r="Z4" s="3">
        <v>0.148170373250389</v>
      </c>
      <c r="AA4" s="3"/>
      <c r="AB4" s="3">
        <v>0.123266361003861</v>
      </c>
      <c r="AC4" s="3">
        <v>0.104824659126942</v>
      </c>
      <c r="AD4" s="3">
        <v>0.0894972992351816</v>
      </c>
      <c r="AE4" s="3">
        <f t="shared" si="0"/>
        <v>0.119497299235182</v>
      </c>
      <c r="AF4" s="3"/>
    </row>
    <row r="5" spans="1:32">
      <c r="A5" s="3"/>
      <c r="B5" s="3"/>
      <c r="C5" s="3">
        <v>0.211228143230738</v>
      </c>
      <c r="D5" s="3">
        <v>0.148657797270955</v>
      </c>
      <c r="E5" s="3">
        <v>0.160135942668137</v>
      </c>
      <c r="F5" s="3">
        <v>0.168771096203254</v>
      </c>
      <c r="G5" s="3"/>
      <c r="H5" s="3">
        <v>0.207761258169935</v>
      </c>
      <c r="I5" s="3">
        <v>0.174900915993733</v>
      </c>
      <c r="J5" s="3">
        <v>0.177979631777327</v>
      </c>
      <c r="K5" s="3">
        <v>0.198058910770727</v>
      </c>
      <c r="L5" s="3"/>
      <c r="M5" s="3">
        <v>0.241540633019675</v>
      </c>
      <c r="N5" s="3">
        <v>0.0916869132526124</v>
      </c>
      <c r="O5" s="3">
        <v>0.132876335508823</v>
      </c>
      <c r="P5" s="3">
        <v>0.117587286603736</v>
      </c>
      <c r="Q5" s="3"/>
      <c r="R5" s="3">
        <v>0.543681895711501</v>
      </c>
      <c r="S5" s="3">
        <v>0.563553594389246</v>
      </c>
      <c r="T5" s="3">
        <v>0.334280541510357</v>
      </c>
      <c r="U5" s="3">
        <v>0.431916684889569</v>
      </c>
      <c r="V5" s="3"/>
      <c r="W5" s="3">
        <v>0.122734972570533</v>
      </c>
      <c r="X5" s="3">
        <v>0.150232426004228</v>
      </c>
      <c r="Y5" s="3">
        <v>0.132541363163371</v>
      </c>
      <c r="Z5" s="3">
        <v>0.133359118869493</v>
      </c>
      <c r="AA5" s="3"/>
      <c r="AB5" s="3">
        <v>0.12207027581066</v>
      </c>
      <c r="AC5" s="3">
        <v>0.100629862551867</v>
      </c>
      <c r="AD5" s="3">
        <v>0.0879917104111986</v>
      </c>
      <c r="AE5" s="3">
        <f t="shared" si="0"/>
        <v>0.117991710411199</v>
      </c>
      <c r="AF5" s="3"/>
    </row>
    <row r="6" spans="1:32">
      <c r="A6" s="3"/>
      <c r="B6" s="3"/>
      <c r="C6" s="3">
        <v>0.228379440336378</v>
      </c>
      <c r="D6" s="3">
        <v>0.170710526315789</v>
      </c>
      <c r="E6" s="3">
        <v>0.173816598258084</v>
      </c>
      <c r="F6" s="3">
        <v>0.17396547136135</v>
      </c>
      <c r="G6" s="3"/>
      <c r="H6" s="3">
        <v>0.19694663533433</v>
      </c>
      <c r="I6" s="3">
        <v>0.178110818992989</v>
      </c>
      <c r="J6" s="3">
        <v>0.185395572199581</v>
      </c>
      <c r="K6" s="3">
        <v>0.184986861044473</v>
      </c>
      <c r="L6" s="3"/>
      <c r="M6" s="3">
        <v>0.223902838345865</v>
      </c>
      <c r="N6" s="3">
        <v>0.107474672489083</v>
      </c>
      <c r="O6" s="3">
        <v>0.0837515189421015</v>
      </c>
      <c r="P6" s="3">
        <v>0.115204054441261</v>
      </c>
      <c r="Q6" s="3"/>
      <c r="R6" s="3">
        <v>0.592398112270243</v>
      </c>
      <c r="S6" s="3">
        <v>0.584086847860044</v>
      </c>
      <c r="T6" s="3">
        <v>0.29154877616176</v>
      </c>
      <c r="U6" s="3">
        <v>0.509803161222339</v>
      </c>
      <c r="V6" s="3"/>
      <c r="W6" s="3">
        <v>0.169528892825509</v>
      </c>
      <c r="X6" s="3">
        <v>0.166835799256506</v>
      </c>
      <c r="Y6" s="3">
        <v>0.159672303420053</v>
      </c>
      <c r="Z6" s="3">
        <v>0.142260372646946</v>
      </c>
      <c r="AA6" s="3"/>
      <c r="AB6" s="3">
        <v>0.10340611673487</v>
      </c>
      <c r="AC6" s="3">
        <v>0.108990047995483</v>
      </c>
      <c r="AD6" s="3">
        <v>0.0959105965012905</v>
      </c>
      <c r="AE6" s="3">
        <f t="shared" si="0"/>
        <v>0.12591059650129</v>
      </c>
      <c r="AF6" s="3"/>
    </row>
    <row r="7" spans="1:32">
      <c r="A7" s="3"/>
      <c r="B7" s="3"/>
      <c r="C7" s="3">
        <v>0.241461333727636</v>
      </c>
      <c r="D7" s="3">
        <v>0.177883050336582</v>
      </c>
      <c r="E7" s="3">
        <v>0.171780814957829</v>
      </c>
      <c r="F7" s="3">
        <v>0.177210954692557</v>
      </c>
      <c r="G7" s="3"/>
      <c r="H7" s="3">
        <v>0.193855750371471</v>
      </c>
      <c r="I7" s="3">
        <v>0.186365327245053</v>
      </c>
      <c r="J7" s="3">
        <v>0.18748027578599</v>
      </c>
      <c r="K7" s="3">
        <v>0.184962272558485</v>
      </c>
      <c r="L7" s="3"/>
      <c r="M7" s="3">
        <v>0.252910269914417</v>
      </c>
      <c r="N7" s="3">
        <v>0.125395224411604</v>
      </c>
      <c r="O7" s="3">
        <v>0.0808027264325323</v>
      </c>
      <c r="P7" s="3">
        <v>0.0883167233174711</v>
      </c>
      <c r="Q7" s="3"/>
      <c r="R7" s="3">
        <v>0.626565839126117</v>
      </c>
      <c r="S7" s="3">
        <v>0.607351084812623</v>
      </c>
      <c r="T7" s="3">
        <v>0.340296767654015</v>
      </c>
      <c r="U7" s="3">
        <v>0.569059571761713</v>
      </c>
      <c r="V7" s="3"/>
      <c r="W7" s="3">
        <v>0.152015139808683</v>
      </c>
      <c r="X7" s="3">
        <v>0.1659734746307</v>
      </c>
      <c r="Y7" s="3">
        <v>0.151394805194805</v>
      </c>
      <c r="Z7" s="3">
        <v>0.168946703910615</v>
      </c>
      <c r="AA7" s="3"/>
      <c r="AB7" s="3">
        <v>0.10385512465374</v>
      </c>
      <c r="AC7" s="3">
        <v>0.100233900473327</v>
      </c>
      <c r="AD7" s="3">
        <v>0.0930974925681789</v>
      </c>
      <c r="AE7" s="3">
        <f t="shared" si="0"/>
        <v>0.123097492568179</v>
      </c>
      <c r="AF7" s="3"/>
    </row>
    <row r="8" spans="1:32">
      <c r="A8" s="3"/>
      <c r="B8" s="3"/>
      <c r="C8" s="3">
        <v>0.211091570955811</v>
      </c>
      <c r="D8" s="3">
        <v>0.179447596057131</v>
      </c>
      <c r="E8" s="3">
        <v>0.181099293642785</v>
      </c>
      <c r="F8" s="3">
        <v>0.170456388799485</v>
      </c>
      <c r="G8" s="3"/>
      <c r="H8" s="3">
        <v>0.190645522774327</v>
      </c>
      <c r="I8" s="3">
        <v>0.186291178707224</v>
      </c>
      <c r="J8" s="3">
        <v>0.187599938612645</v>
      </c>
      <c r="K8" s="3">
        <v>0.188933920454545</v>
      </c>
      <c r="L8" s="3"/>
      <c r="M8" s="3">
        <v>0.273325145868624</v>
      </c>
      <c r="N8" s="3">
        <v>0.164557463842975</v>
      </c>
      <c r="O8" s="3">
        <v>0.0813796095444685</v>
      </c>
      <c r="P8" s="3">
        <v>0.117739627659574</v>
      </c>
      <c r="Q8" s="3"/>
      <c r="R8" s="3">
        <v>0.666619704335747</v>
      </c>
      <c r="S8" s="3">
        <v>0.52818597301568</v>
      </c>
      <c r="T8" s="3">
        <v>0.350323495235882</v>
      </c>
      <c r="U8" s="3">
        <v>0.52622331236003</v>
      </c>
      <c r="V8" s="3"/>
      <c r="W8" s="3">
        <v>0.151541718946048</v>
      </c>
      <c r="X8" s="3">
        <v>0.153587949260042</v>
      </c>
      <c r="Y8" s="3">
        <v>0.151547825367951</v>
      </c>
      <c r="Z8" s="3">
        <v>0.128689641513171</v>
      </c>
      <c r="AA8" s="3"/>
      <c r="AB8" s="3">
        <v>0.102711222627737</v>
      </c>
      <c r="AC8" s="3">
        <v>0.102486570644719</v>
      </c>
      <c r="AD8" s="3">
        <v>0.098456947368421</v>
      </c>
      <c r="AE8" s="3">
        <f t="shared" si="0"/>
        <v>0.128456947368421</v>
      </c>
      <c r="AF8" s="3"/>
    </row>
    <row r="9" spans="1:32">
      <c r="A9" s="3"/>
      <c r="B9" s="3"/>
      <c r="C9" s="3">
        <v>0.202773307163886</v>
      </c>
      <c r="D9" s="3">
        <v>0.17108520896109</v>
      </c>
      <c r="E9" s="3">
        <v>0.181060940756177</v>
      </c>
      <c r="F9" s="3">
        <v>0.156479405879637</v>
      </c>
      <c r="G9" s="3"/>
      <c r="H9" s="3">
        <v>0.174465990512023</v>
      </c>
      <c r="I9" s="3">
        <v>0.169638403918179</v>
      </c>
      <c r="J9" s="3">
        <v>0.197716307277628</v>
      </c>
      <c r="K9" s="3">
        <v>0.179925166502893</v>
      </c>
      <c r="L9" s="3"/>
      <c r="M9" s="3">
        <v>0.203172733661279</v>
      </c>
      <c r="N9" s="3">
        <v>0.134228772943576</v>
      </c>
      <c r="O9" s="3">
        <v>0.102243585675431</v>
      </c>
      <c r="P9" s="3">
        <v>0.122179848432656</v>
      </c>
      <c r="Q9" s="3"/>
      <c r="R9" s="3">
        <v>0.649675801540391</v>
      </c>
      <c r="S9" s="3">
        <v>0.548265322419645</v>
      </c>
      <c r="T9" s="3">
        <v>0.375445183194228</v>
      </c>
      <c r="U9" s="3">
        <v>0.454021763449608</v>
      </c>
      <c r="V9" s="3"/>
      <c r="W9" s="3">
        <v>0.131188316981132</v>
      </c>
      <c r="X9" s="3">
        <v>0.126047146118721</v>
      </c>
      <c r="Y9" s="3">
        <v>0.105865239873599</v>
      </c>
      <c r="Z9" s="3">
        <v>0.144861443598114</v>
      </c>
      <c r="AA9" s="3"/>
      <c r="AB9" s="3">
        <v>0.113265789008659</v>
      </c>
      <c r="AC9" s="3">
        <v>0.146315281108447</v>
      </c>
      <c r="AD9" s="3">
        <v>0.115109063313096</v>
      </c>
      <c r="AE9" s="3">
        <f t="shared" si="0"/>
        <v>0.145109063313096</v>
      </c>
      <c r="AF9" s="3"/>
    </row>
    <row r="10" spans="1:32">
      <c r="A10" s="3"/>
      <c r="B10" s="3"/>
      <c r="C10" s="3">
        <v>0.210698394290812</v>
      </c>
      <c r="D10" s="3">
        <v>0.170096133567663</v>
      </c>
      <c r="E10" s="3">
        <v>0.171438099480327</v>
      </c>
      <c r="F10" s="3">
        <v>0.169805119876257</v>
      </c>
      <c r="G10" s="3"/>
      <c r="H10" s="3">
        <v>0.168418901533894</v>
      </c>
      <c r="I10" s="3">
        <v>0.179287297563723</v>
      </c>
      <c r="J10" s="3">
        <v>0.190232457627118</v>
      </c>
      <c r="K10" s="3">
        <v>0.174659763380282</v>
      </c>
      <c r="L10" s="3"/>
      <c r="M10" s="3">
        <v>0.205824183365358</v>
      </c>
      <c r="N10" s="3">
        <v>0.125903509557945</v>
      </c>
      <c r="O10" s="3">
        <v>0.0940258375512172</v>
      </c>
      <c r="P10" s="3">
        <v>0.117458220415537</v>
      </c>
      <c r="Q10" s="3"/>
      <c r="R10" s="3">
        <v>0.603901410934744</v>
      </c>
      <c r="S10" s="3">
        <v>0.514145287172303</v>
      </c>
      <c r="T10" s="3">
        <v>0.445099813298865</v>
      </c>
      <c r="U10" s="3">
        <v>0.432339580814188</v>
      </c>
      <c r="V10" s="3"/>
      <c r="W10" s="3">
        <v>0.142231130347927</v>
      </c>
      <c r="X10" s="3">
        <v>0.126428415300546</v>
      </c>
      <c r="Y10" s="3">
        <v>0.104356460203926</v>
      </c>
      <c r="Z10" s="3">
        <v>0.140173843998132</v>
      </c>
      <c r="AA10" s="3"/>
      <c r="AB10" s="3">
        <v>0.10338508837909</v>
      </c>
      <c r="AC10" s="3">
        <v>0.127746741573034</v>
      </c>
      <c r="AD10" s="3">
        <v>0.117529578893962</v>
      </c>
      <c r="AE10" s="3">
        <f t="shared" si="0"/>
        <v>0.147529578893963</v>
      </c>
      <c r="AF10" s="3"/>
    </row>
    <row r="11" spans="1:32">
      <c r="A11" s="3"/>
      <c r="B11" s="3"/>
      <c r="C11" s="3">
        <v>0.186942084597537</v>
      </c>
      <c r="D11" s="3">
        <v>0.170572670134374</v>
      </c>
      <c r="E11" s="3">
        <v>0.179224645104639</v>
      </c>
      <c r="F11" s="3">
        <v>0.151294768151312</v>
      </c>
      <c r="G11" s="3"/>
      <c r="H11" s="3">
        <v>0.179893642495784</v>
      </c>
      <c r="I11" s="3">
        <v>0.180005165424349</v>
      </c>
      <c r="J11" s="3">
        <v>0.19390018102824</v>
      </c>
      <c r="K11" s="3">
        <v>0.176321789369429</v>
      </c>
      <c r="L11" s="3"/>
      <c r="M11" s="3">
        <v>0.253943117977528</v>
      </c>
      <c r="N11" s="3">
        <v>0.15266078098472</v>
      </c>
      <c r="O11" s="3">
        <v>0.0937749721665553</v>
      </c>
      <c r="P11" s="3">
        <v>0.109658878923767</v>
      </c>
      <c r="Q11" s="3"/>
      <c r="R11" s="3">
        <v>0.654811804297178</v>
      </c>
      <c r="S11" s="3">
        <v>0.540694276361472</v>
      </c>
      <c r="T11" s="3">
        <v>0.392293849323131</v>
      </c>
      <c r="U11" s="3">
        <v>0.488795760293518</v>
      </c>
      <c r="V11" s="3"/>
      <c r="W11" s="3">
        <v>0.151553191114245</v>
      </c>
      <c r="X11" s="3">
        <v>0.127122663769016</v>
      </c>
      <c r="Y11" s="3">
        <v>0.10287245769058</v>
      </c>
      <c r="Z11" s="3">
        <v>0.145426699937617</v>
      </c>
      <c r="AA11" s="3"/>
      <c r="AB11" s="3">
        <v>0.110436396807298</v>
      </c>
      <c r="AC11" s="3">
        <v>0.13121275875047</v>
      </c>
      <c r="AD11" s="3">
        <v>0.122063924510041</v>
      </c>
      <c r="AE11" s="3">
        <f t="shared" si="0"/>
        <v>0.152063924510041</v>
      </c>
      <c r="AF11" s="3"/>
    </row>
    <row r="12" spans="1:32">
      <c r="A12" s="3"/>
      <c r="B12" s="7" t="s">
        <v>11</v>
      </c>
      <c r="C12" s="8">
        <f>AVERAGE(C3:C11)</f>
        <v>0.212808844448348</v>
      </c>
      <c r="D12" s="8">
        <f>AVERAGE(D3:D11)</f>
        <v>0.164470602855979</v>
      </c>
      <c r="E12" s="8">
        <f>AVERAGE(E3:E11)</f>
        <v>0.169806029849283</v>
      </c>
      <c r="F12" s="8">
        <f>AVERAGE(F3:F11)</f>
        <v>0.16757983230051</v>
      </c>
      <c r="G12" s="7" t="s">
        <v>11</v>
      </c>
      <c r="H12" s="8">
        <f>AVERAGE(H3:H11)</f>
        <v>0.190570774922137</v>
      </c>
      <c r="I12" s="8">
        <f>AVERAGE(I3:I11)</f>
        <v>0.181180981649398</v>
      </c>
      <c r="J12" s="8">
        <f>AVERAGE(J3:J11)</f>
        <v>0.186706773261363</v>
      </c>
      <c r="K12" s="8">
        <f>AVERAGE(K3:K11)</f>
        <v>0.186732604922377</v>
      </c>
      <c r="L12" s="7" t="s">
        <v>11</v>
      </c>
      <c r="M12" s="8">
        <f>AVERAGE(M3:M11)</f>
        <v>0.239164351259537</v>
      </c>
      <c r="N12" s="8">
        <f>AVERAGE(N3:N11)</f>
        <v>0.121335389527042</v>
      </c>
      <c r="O12" s="8">
        <f>AVERAGE(O3:O11)</f>
        <v>0.104026187666356</v>
      </c>
      <c r="P12" s="8">
        <f>AVERAGE(P3:P11)</f>
        <v>0.116254219595164</v>
      </c>
      <c r="Q12" s="7" t="s">
        <v>11</v>
      </c>
      <c r="R12" s="8">
        <f>AVERAGE(R3:R11)</f>
        <v>0.620153604373424</v>
      </c>
      <c r="S12" s="8">
        <f>AVERAGE(S3:S11)</f>
        <v>0.567837729508673</v>
      </c>
      <c r="T12" s="8">
        <f>AVERAGE(T3:T11)</f>
        <v>0.369276068000973</v>
      </c>
      <c r="U12" s="8">
        <f>AVERAGE(U3:U11)</f>
        <v>0.477640157561876</v>
      </c>
      <c r="V12" s="7" t="s">
        <v>11</v>
      </c>
      <c r="W12" s="8">
        <f>AVERAGE(W3:W11)</f>
        <v>0.142787767473985</v>
      </c>
      <c r="X12" s="8">
        <f>AVERAGE(X3:X11)</f>
        <v>0.148431441570966</v>
      </c>
      <c r="Y12" s="8">
        <f>AVERAGE(Y3:Y11)</f>
        <v>0.12822438061926</v>
      </c>
      <c r="Z12" s="8">
        <f>AVERAGE(Z3:Z11)</f>
        <v>0.14361859241905</v>
      </c>
      <c r="AA12" s="7" t="s">
        <v>11</v>
      </c>
      <c r="AB12" s="8">
        <f>AVERAGE(AB3:AB11)</f>
        <v>0.11279100186984</v>
      </c>
      <c r="AC12" s="8">
        <f>AVERAGE(AC3:AC11)</f>
        <v>0.114063609149422</v>
      </c>
      <c r="AD12" s="8">
        <f>AVERAGE(AD3:AD11)</f>
        <v>0.101217385542378</v>
      </c>
      <c r="AE12" s="8">
        <f>AVERAGE(AE3:AE11)</f>
        <v>0.131217385542378</v>
      </c>
      <c r="AF12" s="3"/>
    </row>
    <row r="13" spans="1:32">
      <c r="A13" s="3"/>
      <c r="B13" s="7" t="s">
        <v>12</v>
      </c>
      <c r="C13" s="8">
        <f>STDEV(C3:C11)</f>
        <v>0.015533179081755</v>
      </c>
      <c r="D13" s="8">
        <f>STDEV(D3:D11)</f>
        <v>0.0136765769599866</v>
      </c>
      <c r="E13" s="8">
        <f>STDEV(E3:E11)</f>
        <v>0.0107113125923238</v>
      </c>
      <c r="F13" s="8">
        <f>STDEV(F3:F11)</f>
        <v>0.0084252178226706</v>
      </c>
      <c r="G13" s="7" t="s">
        <v>12</v>
      </c>
      <c r="H13" s="8">
        <f>STDEV(H3:H11)</f>
        <v>0.0134799695711146</v>
      </c>
      <c r="I13" s="8">
        <f>STDEV(I3:I11)</f>
        <v>0.00746933148646461</v>
      </c>
      <c r="J13" s="8">
        <f>STDEV(J3:J11)</f>
        <v>0.00671894282576914</v>
      </c>
      <c r="K13" s="8">
        <f>STDEV(K3:K11)</f>
        <v>0.0088925286717733</v>
      </c>
      <c r="L13" s="7" t="s">
        <v>12</v>
      </c>
      <c r="M13" s="8">
        <f>STDEV(M3:M11)</f>
        <v>0.026583210437206</v>
      </c>
      <c r="N13" s="8">
        <f>STDEV(N3:N11)</f>
        <v>0.0263435428026739</v>
      </c>
      <c r="O13" s="8">
        <f>STDEV(O3:O11)</f>
        <v>0.0230979848035595</v>
      </c>
      <c r="P13" s="8">
        <f>STDEV(P3:P11)</f>
        <v>0.0137961909779012</v>
      </c>
      <c r="Q13" s="7" t="s">
        <v>12</v>
      </c>
      <c r="R13" s="17">
        <f>STDEV(R3:R11)</f>
        <v>0.0375178914987537</v>
      </c>
      <c r="S13" s="8">
        <f>STDEV(S3:S11)</f>
        <v>0.0404533290981025</v>
      </c>
      <c r="T13" s="8">
        <f>STDEV(T3:T11)</f>
        <v>0.0454121786851194</v>
      </c>
      <c r="U13" s="8">
        <f>STDEV(U3:U11)</f>
        <v>0.0494677665673961</v>
      </c>
      <c r="V13" s="7" t="s">
        <v>12</v>
      </c>
      <c r="W13" s="8">
        <f>STDEV(W3:W11)</f>
        <v>0.0146587678188817</v>
      </c>
      <c r="X13" s="8">
        <f>STDEV(X3:X11)</f>
        <v>0.0193852373081166</v>
      </c>
      <c r="Y13" s="8">
        <f>STDEV(Y3:Y11)</f>
        <v>0.0224643272416566</v>
      </c>
      <c r="Z13" s="8">
        <f>STDEV(Z3:Z11)</f>
        <v>0.0112778971507094</v>
      </c>
      <c r="AA13" s="7" t="s">
        <v>12</v>
      </c>
      <c r="AB13" s="8">
        <f>STDEV(AB3:AB11)</f>
        <v>0.0109366188838056</v>
      </c>
      <c r="AC13" s="8">
        <f>STDEV(AC3:AC11)</f>
        <v>0.0167218755238521</v>
      </c>
      <c r="AD13" s="8">
        <f>STDEV(AD3:AD11)</f>
        <v>0.0132570524506371</v>
      </c>
      <c r="AE13" s="8">
        <f>STDEV(AE3:AE11)</f>
        <v>0.0132570524506371</v>
      </c>
      <c r="AF13" s="3"/>
    </row>
    <row r="14" spans="1:32">
      <c r="A14" s="3"/>
      <c r="B14" s="3"/>
      <c r="C14" s="3"/>
      <c r="D14" s="1" t="s">
        <v>14</v>
      </c>
      <c r="E14" s="1" t="s">
        <v>14</v>
      </c>
      <c r="F14" s="1" t="s">
        <v>14</v>
      </c>
      <c r="G14" s="3"/>
      <c r="H14" s="3"/>
      <c r="I14" s="3"/>
      <c r="J14" s="3"/>
      <c r="K14" s="3"/>
      <c r="L14" s="3"/>
      <c r="M14" s="3"/>
      <c r="N14" s="1" t="s">
        <v>14</v>
      </c>
      <c r="O14" s="1" t="s">
        <v>14</v>
      </c>
      <c r="P14" s="1" t="s">
        <v>14</v>
      </c>
      <c r="Q14" s="3"/>
      <c r="R14" s="3"/>
      <c r="S14" s="1" t="s">
        <v>14</v>
      </c>
      <c r="T14" s="1" t="s">
        <v>14</v>
      </c>
      <c r="U14" s="1" t="s">
        <v>14</v>
      </c>
      <c r="V14" s="3"/>
      <c r="W14" s="3"/>
      <c r="X14" s="3"/>
      <c r="Y14" s="3"/>
      <c r="Z14" s="3"/>
      <c r="AA14" s="3"/>
      <c r="AB14" s="3"/>
      <c r="AC14" s="3"/>
      <c r="AD14" s="3"/>
      <c r="AE14" s="19" t="s">
        <v>14</v>
      </c>
      <c r="AF14" s="3"/>
    </row>
    <row r="15" spans="1:32">
      <c r="A15" s="3"/>
      <c r="B15" s="9" t="s">
        <v>15</v>
      </c>
      <c r="C15" s="3"/>
      <c r="D15" s="3" cm="1">
        <f t="array" ref="D15">TTEST(C3:C11,D3:D11,2,2)</f>
        <v>2.9600597805294e-6</v>
      </c>
      <c r="E15" s="3" cm="1">
        <f t="array" ref="E15">TTEST(C3:C11,E3:E11,2,2)</f>
        <v>3.99198223465262e-6</v>
      </c>
      <c r="F15" s="3" cm="1">
        <f t="array" ref="F15">TTEST(C3:C11,F3:F11,2,2)</f>
        <v>9.40225992245713e-7</v>
      </c>
      <c r="G15" s="9" t="s">
        <v>15</v>
      </c>
      <c r="H15" s="3"/>
      <c r="I15" s="3" cm="1">
        <f t="array" ref="I15">TTEST(H3:H11,I3:I11,2,2)</f>
        <v>0.0862770922239521</v>
      </c>
      <c r="J15" s="3" cm="1">
        <f t="array" ref="J15">TTEST(H3:H11,J3:J11,2,2)</f>
        <v>0.452729184647911</v>
      </c>
      <c r="K15" s="3" cm="1">
        <f t="array" ref="K15">TTEST(H3:H11,K3:K11,2,2)</f>
        <v>0.486102380878552</v>
      </c>
      <c r="L15" s="9" t="s">
        <v>15</v>
      </c>
      <c r="M15" s="3"/>
      <c r="N15" s="3" cm="1">
        <f t="array" ref="N15">TTEST(M3:M11,N3:N11,2,2)</f>
        <v>6.04175366903839e-8</v>
      </c>
      <c r="O15" s="3" cm="1">
        <f t="array" ref="O15">TTEST(M3:M11,O3:O11,2,2)</f>
        <v>3.74487082846589e-9</v>
      </c>
      <c r="P15" s="3" cm="1">
        <f t="array" ref="P15">TTEST(M3:M11,P3:P11,2,2)</f>
        <v>1.41802293658011e-9</v>
      </c>
      <c r="Q15" s="9" t="s">
        <v>15</v>
      </c>
      <c r="R15" s="3"/>
      <c r="S15" s="18" cm="1">
        <f t="array" ref="S15">TTEST(R3:R11,S3:S11,2,2)</f>
        <v>0.011710039924144</v>
      </c>
      <c r="T15" s="3" cm="1">
        <f t="array" ref="T15">TTEST(R3:R11,T3:T11,2,2)</f>
        <v>8.24788780330948e-10</v>
      </c>
      <c r="U15" s="3" cm="1">
        <f t="array" ref="U15">TTEST(R3:R11,U3:U11,2,2)</f>
        <v>3.66022448062781e-6</v>
      </c>
      <c r="V15" s="9" t="s">
        <v>15</v>
      </c>
      <c r="W15" s="3"/>
      <c r="X15" s="3" cm="1">
        <f t="array" ref="X15">TTEST(W3:W11,X3:X11,2,2)</f>
        <v>0.496021990373919</v>
      </c>
      <c r="Y15" s="3" cm="1">
        <f t="array" ref="Y15">TTEST(W3:W11,Y3:Y11,2,2)</f>
        <v>0.122888603277737</v>
      </c>
      <c r="Z15" s="3" cm="1">
        <f t="array" ref="Z15">TTEST(W3:W11,Z3:Z11,2,2)</f>
        <v>0.894479419563075</v>
      </c>
      <c r="AA15" s="9" t="s">
        <v>15</v>
      </c>
      <c r="AB15" s="3"/>
      <c r="AC15" s="3" cm="1">
        <f t="array" ref="AC15">TTEST(AB3:AB11,AC3:AC11,2,2)</f>
        <v>0.850870483776151</v>
      </c>
      <c r="AD15" s="3" cm="1">
        <f t="array" ref="AD15">TTEST(AB3:AB11,AD3:AD11,2,2)</f>
        <v>0.0604203537967641</v>
      </c>
      <c r="AE15" s="3" cm="1">
        <f t="array" ref="AE15">TTEST(AB3:AB11,AE3:AE11,2,2)</f>
        <v>0.00538734970443975</v>
      </c>
      <c r="AF15" s="3"/>
    </row>
    <row r="16" spans="1:32">
      <c r="A16" s="3"/>
      <c r="B16" s="3"/>
      <c r="C16" s="3"/>
      <c r="G16" s="3"/>
      <c r="H16" s="3"/>
      <c r="I16" s="1"/>
      <c r="J16" s="10"/>
      <c r="K16" s="3"/>
      <c r="L16" s="3"/>
      <c r="M16" s="3"/>
      <c r="Q16" s="3"/>
      <c r="R16" s="3"/>
      <c r="V16" s="1"/>
      <c r="W16" s="3"/>
      <c r="X16" s="3"/>
      <c r="Y16" s="1"/>
      <c r="Z16" s="3"/>
      <c r="AA16" s="3"/>
      <c r="AB16" s="3"/>
      <c r="AC16" s="3"/>
      <c r="AD16" s="1"/>
      <c r="AF16" s="3"/>
    </row>
    <row r="17" spans="1:32">
      <c r="A17" s="3"/>
      <c r="B17" s="3"/>
      <c r="C17" s="3"/>
      <c r="D17" s="10"/>
      <c r="E17" s="10"/>
      <c r="F17" s="10"/>
      <c r="G17" s="3"/>
      <c r="H17" s="3"/>
      <c r="I17" s="10"/>
      <c r="J17" s="1"/>
      <c r="K17" s="3"/>
      <c r="L17" s="3"/>
      <c r="M17" s="3"/>
      <c r="N17" s="10"/>
      <c r="O17" s="10"/>
      <c r="P17" s="10"/>
      <c r="Q17" s="3"/>
      <c r="R17" s="3"/>
      <c r="S17" s="10"/>
      <c r="T17" s="10"/>
      <c r="U17" s="10"/>
      <c r="V17" s="1"/>
      <c r="W17" s="3"/>
      <c r="X17" s="3"/>
      <c r="Y17" s="10"/>
      <c r="Z17" s="3"/>
      <c r="AA17" s="3"/>
      <c r="AB17" s="3"/>
      <c r="AC17" s="1"/>
      <c r="AD17" s="1"/>
      <c r="AE17" s="10"/>
      <c r="AF17" s="3"/>
    </row>
    <row r="18" spans="1:3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1"/>
      <c r="AD18" s="1"/>
      <c r="AE18" s="3"/>
      <c r="AF18" s="3"/>
    </row>
    <row r="19" spans="1:3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1"/>
      <c r="AD19" s="3"/>
      <c r="AE19" s="3"/>
      <c r="AF19" s="3"/>
    </row>
    <row r="20" spans="1:3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</row>
    <row r="21" spans="1:3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</row>
    <row r="22" spans="1:3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</row>
    <row r="23" spans="1:3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</row>
    <row r="24" spans="1:3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</row>
    <row r="25" spans="1:3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</row>
    <row r="26" spans="1:3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 spans="1:3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</row>
    <row r="28" spans="1:3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</row>
    <row r="29" spans="1:3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</row>
  </sheetData>
  <mergeCells count="1">
    <mergeCell ref="A1:AE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27"/>
  <sheetViews>
    <sheetView workbookViewId="0">
      <selection activeCell="A1" sqref="A1:AE1"/>
    </sheetView>
  </sheetViews>
  <sheetFormatPr defaultColWidth="9" defaultRowHeight="13.85"/>
  <cols>
    <col min="3" max="3" width="12.7345132743363"/>
    <col min="4" max="4" width="12.929203539823"/>
    <col min="5" max="6" width="12.7345132743363"/>
    <col min="7" max="7" width="18.2654867256637" customWidth="1"/>
    <col min="8" max="11" width="12.7345132743363"/>
    <col min="23" max="23" width="12.7345132743363"/>
    <col min="24" max="26" width="12.8672566371681"/>
    <col min="28" max="28" width="12.7345132743363"/>
    <col min="29" max="31" width="12.7964601769912"/>
    <col min="34" max="37" width="12.7345132743363"/>
    <col min="39" max="42" width="12.7345132743363"/>
  </cols>
  <sheetData>
    <row r="1" ht="13.9" spans="1:32">
      <c r="A1" s="1" t="s">
        <v>21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3"/>
    </row>
    <row r="2" spans="1:32">
      <c r="A2" s="3"/>
      <c r="B2" s="4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6" t="s">
        <v>6</v>
      </c>
      <c r="H2" s="5" t="s">
        <v>2</v>
      </c>
      <c r="I2" s="5" t="s">
        <v>3</v>
      </c>
      <c r="J2" s="5" t="s">
        <v>4</v>
      </c>
      <c r="K2" s="5" t="s">
        <v>5</v>
      </c>
      <c r="L2" s="11" t="s">
        <v>7</v>
      </c>
      <c r="M2" s="5" t="s">
        <v>2</v>
      </c>
      <c r="N2" s="5" t="s">
        <v>3</v>
      </c>
      <c r="O2" s="5" t="s">
        <v>4</v>
      </c>
      <c r="P2" s="5" t="s">
        <v>5</v>
      </c>
      <c r="Q2" s="11" t="s">
        <v>8</v>
      </c>
      <c r="R2" s="5" t="s">
        <v>2</v>
      </c>
      <c r="S2" s="5" t="s">
        <v>3</v>
      </c>
      <c r="T2" s="5" t="s">
        <v>4</v>
      </c>
      <c r="U2" s="5" t="s">
        <v>5</v>
      </c>
      <c r="V2" s="11" t="s">
        <v>9</v>
      </c>
      <c r="W2" s="5" t="s">
        <v>2</v>
      </c>
      <c r="X2" s="5" t="s">
        <v>3</v>
      </c>
      <c r="Y2" s="5" t="s">
        <v>4</v>
      </c>
      <c r="Z2" s="5" t="s">
        <v>5</v>
      </c>
      <c r="AA2" s="13" t="s">
        <v>10</v>
      </c>
      <c r="AB2" s="5" t="s">
        <v>2</v>
      </c>
      <c r="AC2" s="5" t="s">
        <v>3</v>
      </c>
      <c r="AD2" s="5" t="s">
        <v>4</v>
      </c>
      <c r="AE2" s="5" t="s">
        <v>5</v>
      </c>
      <c r="AF2" s="3"/>
    </row>
    <row r="3" spans="1:37">
      <c r="A3" s="3"/>
      <c r="B3" s="3"/>
      <c r="C3" s="3">
        <v>0.333708405545927</v>
      </c>
      <c r="D3" s="3">
        <v>0.352519038354641</v>
      </c>
      <c r="E3" s="3">
        <v>0.304757609297178</v>
      </c>
      <c r="F3" s="3">
        <v>0.3121799044755</v>
      </c>
      <c r="G3" s="3"/>
      <c r="H3" s="3">
        <v>0.184099207513942</v>
      </c>
      <c r="I3" s="3">
        <v>0.088358220124338</v>
      </c>
      <c r="J3" s="3">
        <v>0.0882560487083191</v>
      </c>
      <c r="K3" s="3">
        <v>0.0591386690478428</v>
      </c>
      <c r="L3" s="3"/>
      <c r="M3" s="1" t="s">
        <v>17</v>
      </c>
      <c r="N3" s="3"/>
      <c r="O3" s="3"/>
      <c r="P3" s="3"/>
      <c r="Q3" s="3"/>
      <c r="R3" s="1" t="s">
        <v>17</v>
      </c>
      <c r="S3" s="3"/>
      <c r="T3" s="3"/>
      <c r="U3" s="3"/>
      <c r="V3" s="3"/>
      <c r="W3" s="3">
        <v>0.137501936228063</v>
      </c>
      <c r="X3" s="3">
        <v>0.116436794467609</v>
      </c>
      <c r="Y3" s="3">
        <v>0.0609686492916622</v>
      </c>
      <c r="Z3" s="1">
        <v>0.0656671783501052</v>
      </c>
      <c r="AA3" s="3"/>
      <c r="AB3" s="1">
        <v>0.11282483250491</v>
      </c>
      <c r="AC3" s="1">
        <v>0.09533986192993</v>
      </c>
      <c r="AD3" s="1">
        <v>0.092243053002728</v>
      </c>
      <c r="AE3" s="1">
        <v>0.070579134847322</v>
      </c>
      <c r="AF3" s="3"/>
      <c r="AH3" s="2"/>
      <c r="AI3" s="15"/>
      <c r="AJ3" s="15"/>
      <c r="AK3" s="15"/>
    </row>
    <row r="4" spans="1:37">
      <c r="A4" s="3"/>
      <c r="B4" s="3"/>
      <c r="C4" s="3">
        <v>0.364101746393318</v>
      </c>
      <c r="D4" s="3">
        <v>0.402875</v>
      </c>
      <c r="E4" s="3">
        <v>0.32368195781282</v>
      </c>
      <c r="F4" s="3">
        <v>0.308223134594788</v>
      </c>
      <c r="G4" s="3"/>
      <c r="H4" s="3">
        <v>0.185190161279439</v>
      </c>
      <c r="I4" s="3">
        <v>0.081891102954029</v>
      </c>
      <c r="J4" s="3">
        <v>0.0812947743165925</v>
      </c>
      <c r="K4" s="3">
        <v>0.0575504376670045</v>
      </c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>
        <v>0.121720380818054</v>
      </c>
      <c r="X4" s="3">
        <v>0.136390995721509</v>
      </c>
      <c r="Y4" s="3">
        <v>0.062762663995994</v>
      </c>
      <c r="Z4" s="1">
        <v>0.083793166525119</v>
      </c>
      <c r="AA4" s="3"/>
      <c r="AB4" s="1">
        <v>0.061986263436471</v>
      </c>
      <c r="AC4" s="1">
        <v>0.094805672178413</v>
      </c>
      <c r="AD4" s="1">
        <v>0.076665736035343</v>
      </c>
      <c r="AE4" s="1">
        <v>0.050044741636446</v>
      </c>
      <c r="AF4" s="3"/>
      <c r="AH4" s="2"/>
      <c r="AI4" s="15"/>
      <c r="AJ4" s="15"/>
      <c r="AK4" s="15"/>
    </row>
    <row r="5" spans="1:37">
      <c r="A5" s="3"/>
      <c r="B5" s="3"/>
      <c r="C5" s="3">
        <v>0.339958173655973</v>
      </c>
      <c r="D5" s="3">
        <v>0.354460850956697</v>
      </c>
      <c r="E5" s="3">
        <v>0.320890089917735</v>
      </c>
      <c r="F5" s="3">
        <v>0.318799368326064</v>
      </c>
      <c r="G5" s="3"/>
      <c r="H5" s="3">
        <v>0.165152964248001</v>
      </c>
      <c r="I5" s="3">
        <v>0.0798856073690271</v>
      </c>
      <c r="J5" s="3">
        <v>0.0756260494014245</v>
      </c>
      <c r="K5" s="3">
        <v>0.0563565737051793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>
        <v>0.118016184686165</v>
      </c>
      <c r="X5" s="3">
        <v>0.0711059257046111</v>
      </c>
      <c r="Y5" s="3">
        <v>0.0602614791336503</v>
      </c>
      <c r="Z5" s="1">
        <v>0.0609414486279515</v>
      </c>
      <c r="AA5" s="3"/>
      <c r="AB5" s="1">
        <v>0.073043969553635</v>
      </c>
      <c r="AC5" s="1">
        <v>0.064655154696038</v>
      </c>
      <c r="AD5" s="1">
        <v>0.148230789090003</v>
      </c>
      <c r="AE5" s="1">
        <v>0.107587913818896</v>
      </c>
      <c r="AF5" s="3"/>
      <c r="AH5" s="2"/>
      <c r="AI5" s="15"/>
      <c r="AJ5" s="15"/>
      <c r="AK5" s="15"/>
    </row>
    <row r="6" spans="1:37">
      <c r="A6" s="3"/>
      <c r="B6" s="3"/>
      <c r="C6" s="3">
        <v>0.371109823874755</v>
      </c>
      <c r="D6" s="3">
        <v>0.30805448005924</v>
      </c>
      <c r="E6" s="3">
        <v>0.314681202726678</v>
      </c>
      <c r="F6" s="3">
        <v>0.310159256872852</v>
      </c>
      <c r="G6" s="3"/>
      <c r="H6" s="3">
        <v>0.129103723614515</v>
      </c>
      <c r="I6" s="3">
        <v>0.0769788093550673</v>
      </c>
      <c r="J6" s="3">
        <v>0.0878970368427953</v>
      </c>
      <c r="K6" s="3">
        <v>0.0727948077883175</v>
      </c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>
        <v>0.112459737638749</v>
      </c>
      <c r="X6" s="3">
        <v>0.0506264996354477</v>
      </c>
      <c r="Y6" s="3">
        <v>0.098232826428946</v>
      </c>
      <c r="Z6" s="1">
        <v>0.0472026091888826</v>
      </c>
      <c r="AA6" s="3"/>
      <c r="AB6" s="1">
        <v>0.099838488964346</v>
      </c>
      <c r="AC6" s="1">
        <v>0.101294144144144</v>
      </c>
      <c r="AD6" s="1">
        <v>0.090222990922121</v>
      </c>
      <c r="AE6" s="1">
        <v>0.109765856167586</v>
      </c>
      <c r="AF6" s="3"/>
      <c r="AH6" s="2"/>
      <c r="AI6" s="15"/>
      <c r="AJ6" s="15"/>
      <c r="AK6" s="15"/>
    </row>
    <row r="7" spans="1:37">
      <c r="A7" s="3"/>
      <c r="B7" s="3"/>
      <c r="C7" s="3">
        <v>0.411854514133584</v>
      </c>
      <c r="D7" s="3">
        <v>0.301841876260214</v>
      </c>
      <c r="E7" s="3">
        <v>0.329776505085678</v>
      </c>
      <c r="F7" s="3">
        <v>0.336937553648069</v>
      </c>
      <c r="G7" s="3"/>
      <c r="H7" s="3">
        <v>0.132926965842733</v>
      </c>
      <c r="I7" s="3">
        <v>0.0834595764929812</v>
      </c>
      <c r="J7" s="3">
        <v>0.0947284876140808</v>
      </c>
      <c r="K7" s="3">
        <v>0.0711342435158501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>
        <v>0.100229520811473</v>
      </c>
      <c r="X7" s="3">
        <v>0.0570663555583967</v>
      </c>
      <c r="Y7" s="3">
        <v>0.086019416547107</v>
      </c>
      <c r="Z7" s="1">
        <v>0.043584668744345</v>
      </c>
      <c r="AA7" s="3"/>
      <c r="AB7" s="1">
        <v>0.097987761776535</v>
      </c>
      <c r="AC7" s="1">
        <v>0.166242103650533</v>
      </c>
      <c r="AD7" s="1">
        <v>0.091901578822412</v>
      </c>
      <c r="AE7" s="1">
        <v>0.11403450045215</v>
      </c>
      <c r="AF7" s="3"/>
      <c r="AH7" s="2"/>
      <c r="AI7" s="15"/>
      <c r="AJ7" s="15"/>
      <c r="AK7" s="15"/>
    </row>
    <row r="8" spans="1:37">
      <c r="A8" s="3"/>
      <c r="B8" s="3"/>
      <c r="C8" s="3">
        <v>0.386141464181804</v>
      </c>
      <c r="D8" s="3">
        <v>0.338119754680439</v>
      </c>
      <c r="E8" s="3">
        <v>0.304944301942103</v>
      </c>
      <c r="F8" s="3">
        <v>0.282668874891399</v>
      </c>
      <c r="G8" s="3"/>
      <c r="H8" s="3">
        <v>0.158584743883509</v>
      </c>
      <c r="I8" s="3">
        <v>0.0966743535170799</v>
      </c>
      <c r="J8" s="3">
        <v>0.0961660861993905</v>
      </c>
      <c r="K8" s="3">
        <v>0.0626340501480063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>
        <v>0.086985597996243</v>
      </c>
      <c r="X8" s="3">
        <v>0.0426248407643312</v>
      </c>
      <c r="Y8" s="3">
        <v>0.090937684521299</v>
      </c>
      <c r="Z8" s="1">
        <v>0.0530144736842105</v>
      </c>
      <c r="AA8" s="3"/>
      <c r="AB8" s="1">
        <v>0.132357601654032</v>
      </c>
      <c r="AC8" s="1">
        <v>0.071754889426399</v>
      </c>
      <c r="AD8" s="1">
        <v>0.157995993131082</v>
      </c>
      <c r="AE8" s="1">
        <v>0.090524503420424</v>
      </c>
      <c r="AF8" s="3"/>
      <c r="AH8" s="2"/>
      <c r="AI8" s="15"/>
      <c r="AJ8" s="15"/>
      <c r="AK8" s="15"/>
    </row>
    <row r="9" spans="1:37">
      <c r="A9" s="3"/>
      <c r="B9" s="3"/>
      <c r="C9" s="3">
        <v>0.381715315503552</v>
      </c>
      <c r="D9" s="3">
        <v>0.327368666089216</v>
      </c>
      <c r="E9" s="3">
        <v>0.346450113665067</v>
      </c>
      <c r="F9" s="3">
        <v>0.250167062043796</v>
      </c>
      <c r="G9" s="3"/>
      <c r="H9" s="3">
        <v>0.134526905324778</v>
      </c>
      <c r="I9" s="3">
        <v>0.0642334467274459</v>
      </c>
      <c r="J9" s="3">
        <v>0.0666149033834308</v>
      </c>
      <c r="K9" s="3">
        <v>0.0859115291681049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>
        <v>0.106280577849117</v>
      </c>
      <c r="X9" s="3">
        <v>0.0649995484477893</v>
      </c>
      <c r="Y9" s="3">
        <v>0.06481249461439</v>
      </c>
      <c r="Z9" s="1">
        <v>0.089396362411586</v>
      </c>
      <c r="AA9" s="3"/>
      <c r="AB9" s="1">
        <v>0.071410517505928</v>
      </c>
      <c r="AC9" s="1">
        <v>0.158802696970736</v>
      </c>
      <c r="AD9" s="1">
        <v>0.151251101093836</v>
      </c>
      <c r="AE9" s="1">
        <v>0.127359389895138</v>
      </c>
      <c r="AF9" s="3"/>
      <c r="AH9" s="2"/>
      <c r="AI9" s="15"/>
      <c r="AJ9" s="15"/>
      <c r="AK9" s="15"/>
    </row>
    <row r="10" spans="1:37">
      <c r="A10" s="3"/>
      <c r="B10" s="3"/>
      <c r="C10" s="3">
        <v>0.404970725630645</v>
      </c>
      <c r="D10" s="3">
        <v>0.303775684501382</v>
      </c>
      <c r="E10" s="3">
        <v>0.329507663077897</v>
      </c>
      <c r="F10" s="3">
        <v>0.301389514458157</v>
      </c>
      <c r="G10" s="3"/>
      <c r="H10" s="3">
        <v>0.160562819596415</v>
      </c>
      <c r="I10" s="3">
        <v>0.0613082587128777</v>
      </c>
      <c r="J10" s="3">
        <v>0.0657790518274416</v>
      </c>
      <c r="K10" s="3">
        <v>0.0834626139817629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>
        <v>0.104197692307692</v>
      </c>
      <c r="X10" s="3">
        <v>0.0612438555986987</v>
      </c>
      <c r="Y10" s="3">
        <v>0.074940200108586</v>
      </c>
      <c r="Z10" s="1">
        <v>0.089402421407443</v>
      </c>
      <c r="AA10" s="3"/>
      <c r="AB10" s="1">
        <v>0.100039758382693</v>
      </c>
      <c r="AC10" s="1">
        <v>0.124398311171934</v>
      </c>
      <c r="AD10" s="1">
        <v>0.078279594584892</v>
      </c>
      <c r="AE10" s="1">
        <v>0.063411414509661</v>
      </c>
      <c r="AF10" s="3"/>
      <c r="AH10" s="2"/>
      <c r="AI10" s="15"/>
      <c r="AJ10" s="15"/>
      <c r="AK10" s="15"/>
    </row>
    <row r="11" spans="1:37">
      <c r="A11" s="3"/>
      <c r="B11" s="3"/>
      <c r="C11" s="3">
        <v>0.389050712830957</v>
      </c>
      <c r="D11" s="3">
        <v>0.326134695180338</v>
      </c>
      <c r="E11" s="3">
        <v>0.340526761756814</v>
      </c>
      <c r="F11" s="3">
        <v>0.257619134396355</v>
      </c>
      <c r="G11" s="3"/>
      <c r="H11" s="3">
        <v>0.113350664245436</v>
      </c>
      <c r="I11" s="3">
        <v>0.0759092635451902</v>
      </c>
      <c r="J11" s="3">
        <v>0.0752207389233656</v>
      </c>
      <c r="K11" s="3">
        <v>0.0758655818743563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>
        <v>0.0910125690344696</v>
      </c>
      <c r="X11" s="3">
        <v>0.0591898579413135</v>
      </c>
      <c r="Y11" s="3">
        <v>0.0681008537337996</v>
      </c>
      <c r="Z11" s="1">
        <v>0.112108207581892</v>
      </c>
      <c r="AA11" s="3"/>
      <c r="AB11" s="1">
        <v>0.14826796875</v>
      </c>
      <c r="AC11" s="1">
        <v>0.079457251336898</v>
      </c>
      <c r="AD11" s="1">
        <v>0.089408502564103</v>
      </c>
      <c r="AE11" s="1">
        <v>0.079189020425177</v>
      </c>
      <c r="AF11" s="3"/>
      <c r="AH11" s="2"/>
      <c r="AI11" s="15"/>
      <c r="AJ11" s="16"/>
      <c r="AK11" s="15"/>
    </row>
    <row r="12" spans="1:34">
      <c r="A12" s="3"/>
      <c r="B12" s="7" t="s">
        <v>11</v>
      </c>
      <c r="C12" s="8">
        <f>AVERAGE(C3:C11)</f>
        <v>0.375845653527835</v>
      </c>
      <c r="D12" s="8">
        <f>AVERAGE(D3:D11)</f>
        <v>0.335016671786907</v>
      </c>
      <c r="E12" s="8">
        <f>AVERAGE(E3:E11)</f>
        <v>0.323912911697997</v>
      </c>
      <c r="F12" s="8">
        <f>AVERAGE(F3:F11)</f>
        <v>0.29757153374522</v>
      </c>
      <c r="G12" s="7" t="s">
        <v>11</v>
      </c>
      <c r="H12" s="8">
        <f>AVERAGE(H3:H11)</f>
        <v>0.151499795060974</v>
      </c>
      <c r="I12" s="8">
        <f>AVERAGE(I3:I11)</f>
        <v>0.0787442931997818</v>
      </c>
      <c r="J12" s="8">
        <f>AVERAGE(J3:J11)</f>
        <v>0.0812870196907601</v>
      </c>
      <c r="K12" s="8">
        <f>AVERAGE(K3:K11)</f>
        <v>0.0694276118773805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7" t="s">
        <v>11</v>
      </c>
      <c r="W12" s="8">
        <f>AVERAGE(W3:W11)</f>
        <v>0.108711577485558</v>
      </c>
      <c r="X12" s="8">
        <f>AVERAGE(X3:X11)</f>
        <v>0.0732982970933007</v>
      </c>
      <c r="Y12" s="8">
        <f>AVERAGE(Y3:Y11)</f>
        <v>0.0741151409306038</v>
      </c>
      <c r="Z12" s="8">
        <f>AVERAGE(Z3:Z11)</f>
        <v>0.0716789485023928</v>
      </c>
      <c r="AA12" s="7" t="s">
        <v>11</v>
      </c>
      <c r="AB12" s="9">
        <f>AVERAGE(AB3:AB11)</f>
        <v>0.0997507958365055</v>
      </c>
      <c r="AC12" s="9">
        <f>AVERAGE(AC3:AC11)</f>
        <v>0.106305565056114</v>
      </c>
      <c r="AD12" s="9">
        <f>AVERAGE(AD3:AD11)</f>
        <v>0.108466593249613</v>
      </c>
      <c r="AE12" s="9">
        <f>AVERAGE(AE3:AE11)</f>
        <v>0.0902773861303111</v>
      </c>
      <c r="AF12" s="3"/>
      <c r="AH12" s="2"/>
    </row>
    <row r="13" spans="1:32">
      <c r="A13" s="3"/>
      <c r="B13" s="7" t="s">
        <v>12</v>
      </c>
      <c r="C13" s="8">
        <f>STDEV(C3:C11)</f>
        <v>0.0266541376323122</v>
      </c>
      <c r="D13" s="8">
        <f>STDEV(D3:D11)</f>
        <v>0.0320930257173219</v>
      </c>
      <c r="E13" s="8">
        <f>STDEV(E3:E11)</f>
        <v>0.0144515460443769</v>
      </c>
      <c r="F13" s="8">
        <f>STDEV(F3:F11)</f>
        <v>0.0286479945245582</v>
      </c>
      <c r="G13" s="7" t="s">
        <v>12</v>
      </c>
      <c r="H13" s="8">
        <f>STDEV(H3:H11)</f>
        <v>0.0252647867099484</v>
      </c>
      <c r="I13" s="8">
        <f>STDEV(I3:I11)</f>
        <v>0.0110288703547252</v>
      </c>
      <c r="J13" s="8">
        <f>STDEV(J3:J11)</f>
        <v>0.0112856869728045</v>
      </c>
      <c r="K13" s="8">
        <f>STDEV(K3:K11)</f>
        <v>0.0111149280389852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7" t="s">
        <v>12</v>
      </c>
      <c r="W13" s="8">
        <f>STDEV(W3:W11)</f>
        <v>0.0157410348664439</v>
      </c>
      <c r="X13" s="8">
        <f>STDEV(X3:X11)</f>
        <v>0.0315792636897027</v>
      </c>
      <c r="Y13" s="8">
        <f>STDEV(Y3:Y11)</f>
        <v>0.0142451615749735</v>
      </c>
      <c r="Z13" s="8">
        <f>STDEV(Z3:Z11)</f>
        <v>0.0231772656954363</v>
      </c>
      <c r="AA13" s="7" t="s">
        <v>12</v>
      </c>
      <c r="AB13" s="9">
        <f>STDEV(AB3:AB11)</f>
        <v>0.0285784788342387</v>
      </c>
      <c r="AC13" s="9">
        <f>STDEV(AC3:AC11)</f>
        <v>0.0364050671609704</v>
      </c>
      <c r="AD13" s="9">
        <f>STDEV(AD3:AD11)</f>
        <v>0.0335802379578497</v>
      </c>
      <c r="AE13" s="9">
        <f>STDEV(AE3:AE11)</f>
        <v>0.0261495947770504</v>
      </c>
      <c r="AF13" s="3"/>
    </row>
    <row r="14" ht="17.6" spans="1:32">
      <c r="A14" s="3"/>
      <c r="B14" s="3"/>
      <c r="C14" s="3"/>
      <c r="D14" s="1" t="s">
        <v>14</v>
      </c>
      <c r="E14" s="1" t="s">
        <v>14</v>
      </c>
      <c r="F14" s="1" t="s">
        <v>14</v>
      </c>
      <c r="G14" s="3"/>
      <c r="H14" s="3"/>
      <c r="I14" s="1" t="s">
        <v>14</v>
      </c>
      <c r="J14" s="1" t="s">
        <v>14</v>
      </c>
      <c r="K14" s="1" t="s">
        <v>14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12" t="s">
        <v>14</v>
      </c>
      <c r="Y14" s="12" t="s">
        <v>14</v>
      </c>
      <c r="Z14" s="12" t="s">
        <v>14</v>
      </c>
      <c r="AA14" s="3"/>
      <c r="AB14" s="1"/>
      <c r="AC14" s="14"/>
      <c r="AD14" s="14"/>
      <c r="AE14" s="14"/>
      <c r="AF14" s="14"/>
    </row>
    <row r="15" spans="1:32">
      <c r="A15" s="3"/>
      <c r="B15" s="9" t="s">
        <v>15</v>
      </c>
      <c r="C15" s="3"/>
      <c r="D15" s="3" cm="1">
        <f t="array" ref="D15">TTEST(C3:C11,D3:D11,2,2)</f>
        <v>0.00968745128001244</v>
      </c>
      <c r="E15" s="3" cm="1">
        <f t="array" ref="E15">TTEST(C3:C11,E3:E11,2,2)</f>
        <v>9.90828527806541e-5</v>
      </c>
      <c r="F15" s="3" cm="1">
        <f t="array" ref="F15">TTEST(C3:C11,F3:F11,2,2)</f>
        <v>1.84838491094824e-5</v>
      </c>
      <c r="G15" s="9" t="s">
        <v>15</v>
      </c>
      <c r="H15" s="3"/>
      <c r="I15" s="3" cm="1">
        <f t="array" ref="I15">TTEST(H3:H11,I3:I11,2,2)</f>
        <v>6.34057775429539e-7</v>
      </c>
      <c r="J15" s="3" cm="1">
        <f t="array" ref="J15">TTEST(H3:H11,J3:J11,2,2)</f>
        <v>1.05001951207539e-6</v>
      </c>
      <c r="K15" s="3" cm="1">
        <f t="array" ref="K15">TTEST(H3:H11,K3:K11,2,2)</f>
        <v>1.3135098215019e-7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9" t="s">
        <v>15</v>
      </c>
      <c r="W15" s="3"/>
      <c r="X15" s="3" cm="1">
        <f t="array" ref="X15">TTEST(W3:W11,X3:X11,2,2)</f>
        <v>0.008288685300139</v>
      </c>
      <c r="Y15" s="3" cm="1">
        <f t="array" ref="Y15">TTEST(W3:W11,Y3:Y11,2,2)</f>
        <v>0.000163867938561853</v>
      </c>
      <c r="Z15" s="3" cm="1">
        <f t="array" ref="Z15">TTEST(W3:W11,Z3:Z11,2,2)</f>
        <v>0.00111006613980859</v>
      </c>
      <c r="AA15" s="9" t="s">
        <v>15</v>
      </c>
      <c r="AB15" s="1"/>
      <c r="AC15" s="1" cm="1">
        <f t="array" ref="AC15">TTEST(AB3:AB11,AC3:AC11,2,2)</f>
        <v>0.67658514882078</v>
      </c>
      <c r="AD15" s="1" cm="1">
        <f t="array" ref="AD15">TTEST(AB3:AB11,AD3:AD11,2,2)</f>
        <v>0.561483483857859</v>
      </c>
      <c r="AE15" s="1" cm="1">
        <f t="array" ref="AE15">TTEST(AB3:AB11,AE3:AE11,2,2)</f>
        <v>0.473759824369188</v>
      </c>
      <c r="AF15" s="1"/>
    </row>
    <row r="16" spans="1:32">
      <c r="A16" s="3"/>
      <c r="B16" s="3"/>
      <c r="C16" s="3"/>
      <c r="G16" s="3"/>
      <c r="H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10"/>
      <c r="Y16" s="10"/>
      <c r="Z16" s="10"/>
      <c r="AA16" s="3"/>
      <c r="AB16" s="3"/>
      <c r="AC16" s="1"/>
      <c r="AD16" s="10"/>
      <c r="AE16" s="1"/>
      <c r="AF16" s="1"/>
    </row>
    <row r="17" spans="1:32">
      <c r="A17" s="3"/>
      <c r="B17" s="3"/>
      <c r="C17" s="3"/>
      <c r="D17" s="10"/>
      <c r="E17" s="10"/>
      <c r="F17" s="10"/>
      <c r="G17" s="3"/>
      <c r="H17" s="3"/>
      <c r="I17" s="10"/>
      <c r="J17" s="10"/>
      <c r="K17" s="10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1"/>
      <c r="Y17" s="3"/>
      <c r="Z17" s="3"/>
      <c r="AA17" s="3"/>
      <c r="AB17" s="1"/>
      <c r="AC17" s="1"/>
      <c r="AD17" s="1"/>
      <c r="AE17" s="1"/>
      <c r="AF17" s="1"/>
    </row>
    <row r="18" spans="1:3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1"/>
      <c r="AC18" s="3"/>
      <c r="AD18" s="3"/>
      <c r="AE18" s="3"/>
      <c r="AF18" s="1"/>
    </row>
    <row r="19" spans="1:3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1"/>
      <c r="AC19" s="1"/>
      <c r="AD19" s="1"/>
      <c r="AE19" s="1"/>
      <c r="AF19" s="1"/>
    </row>
    <row r="20" spans="1:3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1"/>
      <c r="AC20" s="1"/>
      <c r="AD20" s="1"/>
      <c r="AE20" s="1"/>
      <c r="AF20" s="1"/>
    </row>
    <row r="21" spans="1:3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1"/>
      <c r="AC21" s="1"/>
      <c r="AD21" s="1"/>
      <c r="AE21" s="1"/>
      <c r="AF21" s="1"/>
    </row>
    <row r="22" spans="1:3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1"/>
      <c r="AC22" s="1"/>
      <c r="AD22" s="1"/>
      <c r="AE22" s="1"/>
      <c r="AF22" s="1"/>
    </row>
    <row r="23" spans="1:3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1"/>
      <c r="AC23" s="1"/>
      <c r="AD23" s="1"/>
      <c r="AE23" s="1"/>
      <c r="AF23" s="1"/>
    </row>
    <row r="24" spans="1:3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1"/>
      <c r="AC24" s="1"/>
      <c r="AD24" s="1"/>
      <c r="AE24" s="1"/>
      <c r="AF24" s="1"/>
    </row>
    <row r="25" spans="1:3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1"/>
      <c r="AC25" s="1"/>
      <c r="AD25" s="1"/>
      <c r="AE25" s="1"/>
      <c r="AF25" s="3"/>
    </row>
    <row r="26" spans="1:3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 spans="1:3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</row>
  </sheetData>
  <mergeCells count="1">
    <mergeCell ref="A1:A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ACP</vt:lpstr>
      <vt:lpstr>ALP</vt:lpstr>
      <vt:lpstr>ATPase</vt:lpstr>
      <vt:lpstr>NSE</vt:lpstr>
      <vt:lpstr>POX</vt:lpstr>
      <vt:lpstr>SDH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W</dc:creator>
  <cp:lastModifiedBy>王琴</cp:lastModifiedBy>
  <dcterms:created xsi:type="dcterms:W3CDTF">2015-06-05T18:19:00Z</dcterms:created>
  <dcterms:modified xsi:type="dcterms:W3CDTF">2025-09-18T14:31:54Z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A9FC42EC71574C92BC0555A934D5EB21_13</vt:lpwstr>
  </property>
  <property fmtid="{D5CDD505-2E9C-101B-9397-08002B2CF9AE}" pid="3" name="KSOProductBuildVer">
    <vt:lpwstr>2052-12.1.0.21915</vt:lpwstr>
  </property>
</Properties>
</file>