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Y\PhD thesis projects\Badiata\Zenodo\Supplementary Files\"/>
    </mc:Choice>
  </mc:AlternateContent>
  <xr:revisionPtr revIDLastSave="0" documentId="13_ncr:1_{D2AC0475-0C84-4562-82A4-4296C1C620B2}" xr6:coauthVersionLast="47" xr6:coauthVersionMax="47" xr10:uidLastSave="{00000000-0000-0000-0000-000000000000}"/>
  <bookViews>
    <workbookView xWindow="390" yWindow="390" windowWidth="21600" windowHeight="11295" xr2:uid="{3CD2189D-7CEE-4997-A493-8B6474F41F28}"/>
  </bookViews>
  <sheets>
    <sheet name="BOLDlist" sheetId="4" r:id="rId1"/>
  </sheets>
  <definedNames>
    <definedName name="_Hlk207562982" localSheetId="0">BOLDlist!$B$1</definedName>
    <definedName name="_xlnm.Print_Area" localSheetId="0">BOLDlist!$J$4:$R$54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</calcChain>
</file>

<file path=xl/sharedStrings.xml><?xml version="1.0" encoding="utf-8"?>
<sst xmlns="http://schemas.openxmlformats.org/spreadsheetml/2006/main" count="557" uniqueCount="265">
  <si>
    <t>Sample ID</t>
  </si>
  <si>
    <t>Species</t>
  </si>
  <si>
    <t>Finland</t>
  </si>
  <si>
    <t>Earophila badiata</t>
  </si>
  <si>
    <t>Russia</t>
  </si>
  <si>
    <t>ME40</t>
  </si>
  <si>
    <t>China</t>
  </si>
  <si>
    <t>ME41</t>
  </si>
  <si>
    <t>BC ZSM Lep 01309</t>
  </si>
  <si>
    <t>BC ZSM Lep 83727</t>
  </si>
  <si>
    <t>BC ZSM Lep 75621</t>
  </si>
  <si>
    <t>BC ZSM Lep 83726</t>
  </si>
  <si>
    <t>BC ZSM Lep 83728</t>
  </si>
  <si>
    <t>BC ZSM Lep 21924</t>
  </si>
  <si>
    <t>BC ZSM Lep 08910</t>
  </si>
  <si>
    <t>BIOUG16786-G07</t>
  </si>
  <si>
    <t>BIOUG16786-G12</t>
  </si>
  <si>
    <t>BIOUG16786-G09</t>
  </si>
  <si>
    <t>BC ZSM Lep 01667</t>
  </si>
  <si>
    <t>BC ZSM Lep 01668</t>
  </si>
  <si>
    <t>BC ZSM Lep 23245</t>
  </si>
  <si>
    <t>MM15804</t>
  </si>
  <si>
    <t>MM15803</t>
  </si>
  <si>
    <t>NHMO-DAR-10923</t>
  </si>
  <si>
    <t>TLMF Lep 09757</t>
  </si>
  <si>
    <t>NHMO-DAR-10921</t>
  </si>
  <si>
    <t>BC ZSM Lep 78161</t>
  </si>
  <si>
    <t>MM05959</t>
  </si>
  <si>
    <t>MM06000</t>
  </si>
  <si>
    <t>TLMF Lep 14578</t>
  </si>
  <si>
    <t>TLMF Lep 09458</t>
  </si>
  <si>
    <t>TLMF Lep 09476</t>
  </si>
  <si>
    <t>BC ZSM Lep 02757</t>
  </si>
  <si>
    <t>BC ZSM Lep 02818</t>
  </si>
  <si>
    <t>BC ZSM Lep 26479</t>
  </si>
  <si>
    <t>BC ZSM Lep 81393</t>
  </si>
  <si>
    <t>BC ZSM Lep 81394</t>
  </si>
  <si>
    <t>BC ZSM Lep 42038</t>
  </si>
  <si>
    <t>BOLD:AAC3576</t>
  </si>
  <si>
    <t>Institution Storing</t>
  </si>
  <si>
    <t>SNSB, Zoologische Staatssammlung Muenchen</t>
  </si>
  <si>
    <t>Research Collection of Joerg Gelbrecht</t>
  </si>
  <si>
    <t>Zoologisches Forschungsmuseum Alexander Koenig</t>
  </si>
  <si>
    <t>Research Collection of Theo Gruenewald</t>
  </si>
  <si>
    <t>University of Oulu, Zoological Museum</t>
  </si>
  <si>
    <t>University of Oslo, Natural History Museum</t>
  </si>
  <si>
    <t>Tiroler Landesmuseum Ferdinandeum</t>
  </si>
  <si>
    <t>Identifier</t>
  </si>
  <si>
    <t>Axel Hausmann</t>
  </si>
  <si>
    <t>Joerg Gelbrecht</t>
  </si>
  <si>
    <t>Kate Perez</t>
  </si>
  <si>
    <t>Andreas Segerer</t>
  </si>
  <si>
    <t>Marko Mutanen</t>
  </si>
  <si>
    <t>Kai Berggren</t>
  </si>
  <si>
    <t>Peter Huemer</t>
  </si>
  <si>
    <t>Collection Date</t>
  </si>
  <si>
    <t>Country/Ocean</t>
  </si>
  <si>
    <t>State/Province</t>
  </si>
  <si>
    <t>Region</t>
  </si>
  <si>
    <t>Sector</t>
  </si>
  <si>
    <t>Exact Site</t>
  </si>
  <si>
    <t>Lat</t>
  </si>
  <si>
    <t>Lon</t>
  </si>
  <si>
    <t>Elev</t>
  </si>
  <si>
    <t>25-Apr-1997</t>
  </si>
  <si>
    <t>Germany</t>
  </si>
  <si>
    <t>Bavaria</t>
  </si>
  <si>
    <t>south</t>
  </si>
  <si>
    <t>Munich</t>
  </si>
  <si>
    <t>Oberschleiheim</t>
  </si>
  <si>
    <t>17-Apr-2013</t>
  </si>
  <si>
    <t>Rhineland-Palatinate</t>
  </si>
  <si>
    <t>Ettringer</t>
  </si>
  <si>
    <t>Hochstein (Suedhaenge), Vulkaneifel</t>
  </si>
  <si>
    <t>23-Mar-2012</t>
  </si>
  <si>
    <t>Saarland</t>
  </si>
  <si>
    <t>Nunkirchen</t>
  </si>
  <si>
    <t>24-Mar-2011</t>
  </si>
  <si>
    <t>North Rhine-Westphalia</t>
  </si>
  <si>
    <t>Bad Honnef</t>
  </si>
  <si>
    <t>Rhoendorf, Drachenfels, Weinberg</t>
  </si>
  <si>
    <t>15-Apr-2003</t>
  </si>
  <si>
    <t>Braunshausen</t>
  </si>
  <si>
    <t>24-Apr-2001</t>
  </si>
  <si>
    <t>Turkey</t>
  </si>
  <si>
    <t>Erzurum</t>
  </si>
  <si>
    <t>Dogu Anadolu</t>
  </si>
  <si>
    <t>Ispir</t>
  </si>
  <si>
    <t>Dogu Karadeniz Daglari: Korga Dagi Koprukoy, Ispir</t>
  </si>
  <si>
    <t>11-Mar-2014</t>
  </si>
  <si>
    <t>Kreis Ahrweiler</t>
  </si>
  <si>
    <t>Landskrone</t>
  </si>
  <si>
    <t>23-Apr-2000</t>
  </si>
  <si>
    <t>center</t>
  </si>
  <si>
    <t>Regensburg</t>
  </si>
  <si>
    <t>Regensburg - Kallmuenz</t>
  </si>
  <si>
    <t>30-Apr-2000</t>
  </si>
  <si>
    <t>Regensburg - Scheuchenberg</t>
  </si>
  <si>
    <t>13-Apr-2009</t>
  </si>
  <si>
    <t>Niederbayern</t>
  </si>
  <si>
    <t>Landshut</t>
  </si>
  <si>
    <t>Niederaichbach</t>
  </si>
  <si>
    <t>05-May-2006</t>
  </si>
  <si>
    <t>Karelia borealis</t>
  </si>
  <si>
    <t>Outokumpu</t>
  </si>
  <si>
    <t>18-Apr-2007</t>
  </si>
  <si>
    <t>Norway</t>
  </si>
  <si>
    <t>Vest-Agder</t>
  </si>
  <si>
    <t>Kristiansand</t>
  </si>
  <si>
    <t>Ostre Randoy</t>
  </si>
  <si>
    <t>Austria</t>
  </si>
  <si>
    <t>Tyrol</t>
  </si>
  <si>
    <t>Nordtirol</t>
  </si>
  <si>
    <t>02-May-2013</t>
  </si>
  <si>
    <t>Alter Zoll/ Fliess SE</t>
  </si>
  <si>
    <t>05-Jun-2010</t>
  </si>
  <si>
    <t>Oppland</t>
  </si>
  <si>
    <t>Nordre Land</t>
  </si>
  <si>
    <t>Tranligrenda</t>
  </si>
  <si>
    <t>19-Apr-1993</t>
  </si>
  <si>
    <t>Oberbayern</t>
  </si>
  <si>
    <t>Oberschleissheim</t>
  </si>
  <si>
    <t>20-May-2007</t>
  </si>
  <si>
    <t>Aland Islands</t>
  </si>
  <si>
    <t>Alandia</t>
  </si>
  <si>
    <t>Maarianhamina</t>
  </si>
  <si>
    <t>21-May-2007</t>
  </si>
  <si>
    <t>Lemland</t>
  </si>
  <si>
    <t>06-May-2014</t>
  </si>
  <si>
    <t>unterhalb Farst/ Umhausen N</t>
  </si>
  <si>
    <t>13-Apr-2013</t>
  </si>
  <si>
    <t>Italy</t>
  </si>
  <si>
    <t>South Tyrol</t>
  </si>
  <si>
    <t>Suedtirol</t>
  </si>
  <si>
    <t>Taufers/ Waalweg</t>
  </si>
  <si>
    <t>18-Apr-2013</t>
  </si>
  <si>
    <t>15-Apr-2007</t>
  </si>
  <si>
    <t>Schlagenhofen</t>
  </si>
  <si>
    <t>Schlagenhofen am Woerthsee</t>
  </si>
  <si>
    <t>01-Apr-2007</t>
  </si>
  <si>
    <t>07-May-2003</t>
  </si>
  <si>
    <t>France</t>
  </si>
  <si>
    <t>Alpes Maritimes, Maurion, Val di Cayros</t>
  </si>
  <si>
    <t>30-Mar-2013</t>
  </si>
  <si>
    <t>Morocco</t>
  </si>
  <si>
    <t>Marrakesh-Tensift-El Haouz</t>
  </si>
  <si>
    <t>H. Atlas, Below Oukaimeden</t>
  </si>
  <si>
    <t>19-Mar-1995</t>
  </si>
  <si>
    <t>Meknes-Tafilalet Region</t>
  </si>
  <si>
    <t>Ifrane</t>
  </si>
  <si>
    <t>Moyen Atlas Azrou, Cedre Gouraud</t>
  </si>
  <si>
    <t>BC_LSNOE_Lep_01723</t>
  </si>
  <si>
    <t>Niederosterreich</t>
  </si>
  <si>
    <t>Zehentegg</t>
  </si>
  <si>
    <t>Oekoplus GmbH</t>
  </si>
  <si>
    <t>Wolfgang Stark</t>
  </si>
  <si>
    <t>CCDB-02114 E06</t>
  </si>
  <si>
    <t>CCDB-36592 B12</t>
  </si>
  <si>
    <t>NHMO Lep2011.005</t>
  </si>
  <si>
    <t>TLMF Lep 08815</t>
  </si>
  <si>
    <t>Research Collection of Franz Puehringer</t>
  </si>
  <si>
    <t>Franz Puehringer</t>
  </si>
  <si>
    <t>Leif Aarvik</t>
  </si>
  <si>
    <t>02-Apr-2009</t>
  </si>
  <si>
    <t>24-Apr-2011</t>
  </si>
  <si>
    <t>26-Mar-2012</t>
  </si>
  <si>
    <t>Upper Austria</t>
  </si>
  <si>
    <t>St. Konrad - Haeusern</t>
  </si>
  <si>
    <t>Rygge</t>
  </si>
  <si>
    <t>Sildebauen</t>
  </si>
  <si>
    <t>Vorarlberg</t>
  </si>
  <si>
    <t>Umg.Koblach</t>
  </si>
  <si>
    <t>Koblach, Schlossberg N</t>
  </si>
  <si>
    <t>Irkutskaya Oblast</t>
  </si>
  <si>
    <t>Irkutsky District</t>
  </si>
  <si>
    <t>Lavrentyevo</t>
  </si>
  <si>
    <t>Ilya A Makhov</t>
  </si>
  <si>
    <t>KLMLep15836</t>
  </si>
  <si>
    <t>Landesmuseum Kaernten</t>
  </si>
  <si>
    <t>Piedmont</t>
  </si>
  <si>
    <t>Pequerel, NE; Via Colle delle Finestre; Cottische</t>
  </si>
  <si>
    <t>Christian Wieser</t>
  </si>
  <si>
    <t>BC ZSM Lep 93746_NGS</t>
  </si>
  <si>
    <t>BC ZSM Lep 93747_NGS</t>
  </si>
  <si>
    <t>Earophila kolomietsi</t>
  </si>
  <si>
    <t>paratype</t>
  </si>
  <si>
    <t>Extra Info</t>
  </si>
  <si>
    <t>10-May-1999</t>
  </si>
  <si>
    <t>Kazakhstan</t>
  </si>
  <si>
    <t>Kalbinski Mt.</t>
  </si>
  <si>
    <t>Kopirli, 20km Ber. Taniti</t>
  </si>
  <si>
    <t>06-May-1998</t>
  </si>
  <si>
    <t>30km N Ust-Kamenogorska</t>
  </si>
  <si>
    <t>KLM Lep 01780</t>
  </si>
  <si>
    <t>Kaernten</t>
  </si>
  <si>
    <t>Klagenf.B.</t>
  </si>
  <si>
    <t>Magdalensberg: Archaeologiepark</t>
  </si>
  <si>
    <t>Anticlea badiata tellensis</t>
  </si>
  <si>
    <t>ME51</t>
  </si>
  <si>
    <t>ME62</t>
  </si>
  <si>
    <t>ME56</t>
  </si>
  <si>
    <t>ME68</t>
  </si>
  <si>
    <t>ME65</t>
  </si>
  <si>
    <t>ME55</t>
  </si>
  <si>
    <t>PK</t>
  </si>
  <si>
    <t>U</t>
  </si>
  <si>
    <t>EH</t>
  </si>
  <si>
    <t>Hellongiang</t>
  </si>
  <si>
    <t>Buryatia</t>
  </si>
  <si>
    <t>Pyhäselkä</t>
  </si>
  <si>
    <t>Lieksa</t>
  </si>
  <si>
    <t>Espoo</t>
  </si>
  <si>
    <t>Hämeenkoski</t>
  </si>
  <si>
    <t>Järvenpää</t>
  </si>
  <si>
    <t>LUOMUS, Finnish Museum of Natural History</t>
  </si>
  <si>
    <t>Mikael Englund</t>
  </si>
  <si>
    <t>Removed</t>
  </si>
  <si>
    <t>PS2316</t>
  </si>
  <si>
    <t xml:space="preserve">Earophila badiata </t>
  </si>
  <si>
    <t>Anttila</t>
  </si>
  <si>
    <t>Svinösund</t>
  </si>
  <si>
    <t>Vallisaari</t>
  </si>
  <si>
    <t>Helsinki</t>
  </si>
  <si>
    <t>Mäntsälä</t>
  </si>
  <si>
    <t>Pasi Sihvonen</t>
  </si>
  <si>
    <t>15-May-2021</t>
  </si>
  <si>
    <t>4-7-May-2007</t>
  </si>
  <si>
    <t>12-May-2000</t>
  </si>
  <si>
    <t>Ex ovo 1993</t>
  </si>
  <si>
    <t>01-May-1998</t>
  </si>
  <si>
    <t>29-Apr-1990</t>
  </si>
  <si>
    <t>29.4.-9.5.2016</t>
  </si>
  <si>
    <t>22-Apr-1989</t>
  </si>
  <si>
    <t>11-15-May-2015</t>
  </si>
  <si>
    <t>Kylänlahti</t>
  </si>
  <si>
    <t>R-438 on Haim</t>
  </si>
  <si>
    <t>Taiga forest</t>
  </si>
  <si>
    <t xml:space="preserve">Fengin Bios. Res. </t>
  </si>
  <si>
    <t>Lammaskatu 5</t>
  </si>
  <si>
    <t>Joensuu</t>
  </si>
  <si>
    <t>ME33A</t>
  </si>
  <si>
    <t>ME66A</t>
  </si>
  <si>
    <t>ssp</t>
  </si>
  <si>
    <t>bt</t>
  </si>
  <si>
    <t>bb</t>
  </si>
  <si>
    <t>b</t>
  </si>
  <si>
    <t>bf</t>
  </si>
  <si>
    <t>k</t>
  </si>
  <si>
    <t>06-Apr-2009</t>
  </si>
  <si>
    <t>14-May-2014</t>
  </si>
  <si>
    <t>06-May-2022</t>
  </si>
  <si>
    <t>PV138762</t>
  </si>
  <si>
    <t>PV138766</t>
  </si>
  <si>
    <t>PV138770</t>
  </si>
  <si>
    <t>PV138763</t>
  </si>
  <si>
    <t>PV138764</t>
  </si>
  <si>
    <t>PV138765</t>
  </si>
  <si>
    <t>PV138768</t>
  </si>
  <si>
    <t>PV138769</t>
  </si>
  <si>
    <t>PV138771</t>
  </si>
  <si>
    <t>Earophila badiata fennokarelica</t>
  </si>
  <si>
    <t>BOLG/GenBank #</t>
  </si>
  <si>
    <t>#</t>
  </si>
  <si>
    <r>
      <t>Earophila badiata</t>
    </r>
    <r>
      <rPr>
        <sz val="14"/>
        <color rgb="FF000000"/>
        <rFont val="Arial"/>
        <family val="2"/>
      </rPr>
      <t xml:space="preserve"> species group revision: Supplementary information S2</t>
    </r>
  </si>
  <si>
    <t>Table S2: Morphology dataset sample specimen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</si>
</sst>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/m/yy;@"/>
    <numFmt numFmtId="165" formatCode="[$-40B]d/\ mmmm\t\a\ yy;@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i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85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2B4F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2D67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43" fontId="0" fillId="0" borderId="0" xfId="1" applyFont="1"/>
    <xf numFmtId="0" fontId="0" fillId="0" borderId="0" xfId="0" applyAlignment="1">
      <alignment vertical="top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0" fillId="8" borderId="1" xfId="0" applyFill="1" applyBorder="1"/>
    <xf numFmtId="0" fontId="0" fillId="9" borderId="1" xfId="0" applyFill="1" applyBorder="1"/>
    <xf numFmtId="0" fontId="4" fillId="11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43" fontId="1" fillId="11" borderId="3" xfId="1" applyFont="1" applyFill="1" applyBorder="1" applyAlignment="1">
      <alignment horizontal="left"/>
    </xf>
    <xf numFmtId="0" fontId="1" fillId="11" borderId="3" xfId="0" applyFont="1" applyFill="1" applyBorder="1" applyAlignment="1">
      <alignment horizontal="right"/>
    </xf>
    <xf numFmtId="14" fontId="1" fillId="11" borderId="3" xfId="0" applyNumberFormat="1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14" fontId="1" fillId="12" borderId="3" xfId="0" applyNumberFormat="1" applyFont="1" applyFill="1" applyBorder="1" applyAlignment="1">
      <alignment horizontal="left"/>
    </xf>
    <xf numFmtId="43" fontId="1" fillId="12" borderId="3" xfId="1" applyFont="1" applyFill="1" applyBorder="1" applyAlignment="1">
      <alignment horizontal="left"/>
    </xf>
    <xf numFmtId="0" fontId="1" fillId="12" borderId="3" xfId="0" applyFont="1" applyFill="1" applyBorder="1" applyAlignment="1">
      <alignment horizontal="right"/>
    </xf>
    <xf numFmtId="0" fontId="0" fillId="12" borderId="3" xfId="0" applyFill="1" applyBorder="1"/>
    <xf numFmtId="0" fontId="4" fillId="12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4" fontId="1" fillId="10" borderId="3" xfId="0" applyNumberFormat="1" applyFont="1" applyFill="1" applyBorder="1" applyAlignment="1">
      <alignment horizontal="left"/>
    </xf>
    <xf numFmtId="43" fontId="1" fillId="10" borderId="3" xfId="1" applyFont="1" applyFill="1" applyBorder="1" applyAlignment="1">
      <alignment horizontal="left"/>
    </xf>
    <xf numFmtId="0" fontId="1" fillId="10" borderId="3" xfId="0" applyFont="1" applyFill="1" applyBorder="1" applyAlignment="1">
      <alignment horizontal="right"/>
    </xf>
    <xf numFmtId="0" fontId="0" fillId="10" borderId="3" xfId="0" applyFill="1" applyBorder="1"/>
    <xf numFmtId="0" fontId="3" fillId="12" borderId="3" xfId="0" applyFont="1" applyFill="1" applyBorder="1"/>
    <xf numFmtId="43" fontId="0" fillId="12" borderId="3" xfId="1" applyFont="1" applyFill="1" applyBorder="1"/>
    <xf numFmtId="0" fontId="0" fillId="12" borderId="3" xfId="0" applyFill="1" applyBorder="1" applyAlignment="1">
      <alignment horizontal="right"/>
    </xf>
    <xf numFmtId="0" fontId="3" fillId="10" borderId="3" xfId="0" applyFont="1" applyFill="1" applyBorder="1"/>
    <xf numFmtId="43" fontId="0" fillId="10" borderId="3" xfId="1" applyFont="1" applyFill="1" applyBorder="1"/>
    <xf numFmtId="0" fontId="0" fillId="10" borderId="3" xfId="0" applyFill="1" applyBorder="1" applyAlignment="1">
      <alignment horizontal="right"/>
    </xf>
    <xf numFmtId="165" fontId="1" fillId="12" borderId="3" xfId="0" applyNumberFormat="1" applyFont="1" applyFill="1" applyBorder="1" applyAlignment="1">
      <alignment horizontal="left"/>
    </xf>
    <xf numFmtId="0" fontId="1" fillId="13" borderId="3" xfId="0" applyFont="1" applyFill="1" applyBorder="1" applyAlignment="1">
      <alignment horizontal="left"/>
    </xf>
    <xf numFmtId="0" fontId="0" fillId="13" borderId="3" xfId="0" applyFill="1" applyBorder="1"/>
    <xf numFmtId="43" fontId="0" fillId="13" borderId="3" xfId="1" applyFont="1" applyFill="1" applyBorder="1"/>
    <xf numFmtId="0" fontId="0" fillId="13" borderId="3" xfId="0" applyFill="1" applyBorder="1" applyAlignment="1">
      <alignment horizontal="right"/>
    </xf>
    <xf numFmtId="0" fontId="4" fillId="14" borderId="3" xfId="0" applyFont="1" applyFill="1" applyBorder="1" applyAlignment="1">
      <alignment horizontal="left"/>
    </xf>
    <xf numFmtId="0" fontId="1" fillId="14" borderId="3" xfId="0" applyFont="1" applyFill="1" applyBorder="1" applyAlignment="1">
      <alignment horizontal="left"/>
    </xf>
    <xf numFmtId="43" fontId="1" fillId="14" borderId="3" xfId="1" applyFont="1" applyFill="1" applyBorder="1" applyAlignment="1">
      <alignment horizontal="left"/>
    </xf>
    <xf numFmtId="0" fontId="1" fillId="14" borderId="3" xfId="0" applyFont="1" applyFill="1" applyBorder="1" applyAlignment="1">
      <alignment horizontal="right"/>
    </xf>
    <xf numFmtId="0" fontId="0" fillId="14" borderId="3" xfId="0" applyFill="1" applyBorder="1"/>
    <xf numFmtId="43" fontId="0" fillId="14" borderId="3" xfId="1" applyFont="1" applyFill="1" applyBorder="1"/>
    <xf numFmtId="0" fontId="0" fillId="14" borderId="3" xfId="0" applyFill="1" applyBorder="1" applyAlignment="1">
      <alignment horizontal="right"/>
    </xf>
    <xf numFmtId="0" fontId="4" fillId="13" borderId="3" xfId="0" applyFont="1" applyFill="1" applyBorder="1" applyAlignment="1">
      <alignment horizontal="left"/>
    </xf>
    <xf numFmtId="0" fontId="8" fillId="15" borderId="3" xfId="0" applyFont="1" applyFill="1" applyBorder="1" applyAlignment="1">
      <alignment horizontal="left"/>
    </xf>
    <xf numFmtId="43" fontId="8" fillId="15" borderId="3" xfId="1" applyFont="1" applyFill="1" applyBorder="1" applyAlignment="1">
      <alignment horizontal="left"/>
    </xf>
    <xf numFmtId="0" fontId="8" fillId="15" borderId="3" xfId="0" applyFont="1" applyFill="1" applyBorder="1" applyAlignment="1">
      <alignment horizontal="right"/>
    </xf>
    <xf numFmtId="0" fontId="4" fillId="11" borderId="4" xfId="0" applyFont="1" applyFill="1" applyBorder="1" applyAlignment="1">
      <alignment horizontal="left"/>
    </xf>
    <xf numFmtId="0" fontId="1" fillId="11" borderId="4" xfId="0" applyFont="1" applyFill="1" applyBorder="1" applyAlignment="1">
      <alignment horizontal="left"/>
    </xf>
    <xf numFmtId="164" fontId="1" fillId="11" borderId="4" xfId="0" applyNumberFormat="1" applyFont="1" applyFill="1" applyBorder="1" applyAlignment="1">
      <alignment horizontal="left"/>
    </xf>
    <xf numFmtId="43" fontId="1" fillId="11" borderId="4" xfId="1" applyFont="1" applyFill="1" applyBorder="1" applyAlignment="1">
      <alignment horizontal="left"/>
    </xf>
    <xf numFmtId="0" fontId="1" fillId="11" borderId="4" xfId="0" applyFont="1" applyFill="1" applyBorder="1" applyAlignment="1">
      <alignment horizontal="right"/>
    </xf>
    <xf numFmtId="0" fontId="0" fillId="0" borderId="5" xfId="0" applyBorder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43" fontId="2" fillId="3" borderId="7" xfId="1" applyFont="1" applyFill="1" applyBorder="1" applyAlignment="1">
      <alignment horizontal="left"/>
    </xf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left"/>
    </xf>
    <xf numFmtId="0" fontId="0" fillId="11" borderId="9" xfId="0" applyFill="1" applyBorder="1"/>
    <xf numFmtId="0" fontId="0" fillId="11" borderId="10" xfId="0" applyFill="1" applyBorder="1"/>
    <xf numFmtId="0" fontId="0" fillId="12" borderId="10" xfId="0" applyFill="1" applyBorder="1"/>
    <xf numFmtId="0" fontId="0" fillId="10" borderId="10" xfId="0" applyFill="1" applyBorder="1"/>
    <xf numFmtId="0" fontId="0" fillId="13" borderId="10" xfId="0" applyFill="1" applyBorder="1"/>
    <xf numFmtId="0" fontId="0" fillId="14" borderId="10" xfId="0" applyFill="1" applyBorder="1"/>
    <xf numFmtId="0" fontId="8" fillId="15" borderId="10" xfId="0" applyFont="1" applyFill="1" applyBorder="1" applyAlignment="1">
      <alignment horizontal="left"/>
    </xf>
    <xf numFmtId="0" fontId="8" fillId="15" borderId="11" xfId="0" applyFont="1" applyFill="1" applyBorder="1" applyAlignment="1">
      <alignment horizontal="left"/>
    </xf>
    <xf numFmtId="43" fontId="8" fillId="15" borderId="11" xfId="1" applyFont="1" applyFill="1" applyBorder="1" applyAlignment="1">
      <alignment horizontal="left"/>
    </xf>
    <xf numFmtId="0" fontId="8" fillId="15" borderId="11" xfId="0" applyFont="1" applyFill="1" applyBorder="1" applyAlignment="1">
      <alignment horizontal="right"/>
    </xf>
    <xf numFmtId="0" fontId="8" fillId="15" borderId="12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CCFFFF"/>
      <color rgb="FF02B4FA"/>
      <color rgb="FFCCFFCC"/>
      <color rgb="FF99FFCC"/>
      <color rgb="FFFE8550"/>
      <color rgb="FF02D673"/>
      <color rgb="FFFFCC00"/>
      <color rgb="FF4477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DABD-C8BD-451D-8F9C-B066D0D8F8BB}">
  <dimension ref="B1:R57"/>
  <sheetViews>
    <sheetView tabSelected="1" zoomScaleNormal="100" workbookViewId="0">
      <pane ySplit="5" topLeftCell="A11" activePane="bottomLeft" state="frozen"/>
      <selection pane="bottomLeft" activeCell="D9" sqref="D9"/>
    </sheetView>
  </sheetViews>
  <sheetFormatPr defaultRowHeight="15" x14ac:dyDescent="0.25"/>
  <cols>
    <col min="1" max="1" width="14.5703125" customWidth="1"/>
    <col min="2" max="2" width="2.7109375" customWidth="1"/>
    <col min="3" max="3" width="19.5703125" customWidth="1"/>
    <col min="4" max="4" width="14" customWidth="1"/>
    <col min="5" max="5" width="21.42578125" customWidth="1"/>
    <col min="6" max="6" width="3.42578125" customWidth="1"/>
    <col min="7" max="7" width="17.42578125" customWidth="1"/>
    <col min="8" max="8" width="10.5703125" customWidth="1"/>
    <col min="9" max="9" width="21.140625" customWidth="1"/>
    <col min="10" max="10" width="24.140625" customWidth="1"/>
    <col min="11" max="11" width="13.140625" customWidth="1"/>
    <col min="12" max="12" width="31.140625" customWidth="1"/>
    <col min="13" max="13" width="6.5703125" style="4" customWidth="1"/>
    <col min="14" max="14" width="8.5703125" style="4" customWidth="1"/>
    <col min="15" max="15" width="5" style="3" bestFit="1" customWidth="1"/>
    <col min="16" max="16" width="15.5703125" bestFit="1" customWidth="1"/>
    <col min="17" max="17" width="39.28515625" customWidth="1"/>
    <col min="18" max="18" width="9.140625" customWidth="1"/>
  </cols>
  <sheetData>
    <row r="1" spans="2:18" ht="18.75" x14ac:dyDescent="0.25">
      <c r="B1" s="73" t="s">
        <v>263</v>
      </c>
    </row>
    <row r="3" spans="2:18" ht="18" x14ac:dyDescent="0.25">
      <c r="B3" s="74" t="s">
        <v>264</v>
      </c>
    </row>
    <row r="4" spans="2:18" ht="20.45" customHeight="1" thickBot="1" x14ac:dyDescent="0.3">
      <c r="C4" s="5"/>
    </row>
    <row r="5" spans="2:18" ht="15.75" thickBot="1" x14ac:dyDescent="0.3">
      <c r="B5" s="56" t="s">
        <v>262</v>
      </c>
      <c r="C5" s="57" t="s">
        <v>0</v>
      </c>
      <c r="D5" s="58" t="s">
        <v>261</v>
      </c>
      <c r="E5" s="58" t="s">
        <v>1</v>
      </c>
      <c r="F5" s="58" t="s">
        <v>242</v>
      </c>
      <c r="G5" s="58" t="s">
        <v>55</v>
      </c>
      <c r="H5" s="58" t="s">
        <v>56</v>
      </c>
      <c r="I5" s="58" t="s">
        <v>57</v>
      </c>
      <c r="J5" s="58" t="s">
        <v>58</v>
      </c>
      <c r="K5" s="58" t="s">
        <v>59</v>
      </c>
      <c r="L5" s="58" t="s">
        <v>60</v>
      </c>
      <c r="M5" s="59" t="s">
        <v>61</v>
      </c>
      <c r="N5" s="59" t="s">
        <v>62</v>
      </c>
      <c r="O5" s="60" t="s">
        <v>63</v>
      </c>
      <c r="P5" s="58" t="s">
        <v>47</v>
      </c>
      <c r="Q5" s="58" t="s">
        <v>39</v>
      </c>
      <c r="R5" s="61" t="s">
        <v>186</v>
      </c>
    </row>
    <row r="6" spans="2:18" x14ac:dyDescent="0.25">
      <c r="B6" s="7">
        <v>1</v>
      </c>
      <c r="C6" s="51" t="s">
        <v>37</v>
      </c>
      <c r="D6" s="52" t="s">
        <v>38</v>
      </c>
      <c r="E6" s="52" t="s">
        <v>197</v>
      </c>
      <c r="F6" s="52" t="s">
        <v>243</v>
      </c>
      <c r="G6" s="53" t="s">
        <v>147</v>
      </c>
      <c r="H6" s="52" t="s">
        <v>144</v>
      </c>
      <c r="I6" s="52" t="s">
        <v>148</v>
      </c>
      <c r="J6" s="52" t="s">
        <v>149</v>
      </c>
      <c r="K6" s="52"/>
      <c r="L6" s="52" t="s">
        <v>150</v>
      </c>
      <c r="M6" s="54">
        <v>33.4</v>
      </c>
      <c r="N6" s="54">
        <v>-5.1666699999999999</v>
      </c>
      <c r="O6" s="55">
        <v>1850</v>
      </c>
      <c r="P6" s="52" t="s">
        <v>48</v>
      </c>
      <c r="Q6" s="52" t="s">
        <v>40</v>
      </c>
      <c r="R6" s="62"/>
    </row>
    <row r="7" spans="2:18" x14ac:dyDescent="0.25">
      <c r="B7" s="7">
        <f>B6+1</f>
        <v>2</v>
      </c>
      <c r="C7" s="13" t="s">
        <v>35</v>
      </c>
      <c r="D7" s="14" t="s">
        <v>38</v>
      </c>
      <c r="E7" s="14" t="s">
        <v>197</v>
      </c>
      <c r="F7" s="14" t="s">
        <v>243</v>
      </c>
      <c r="G7" s="17" t="s">
        <v>143</v>
      </c>
      <c r="H7" s="14" t="s">
        <v>144</v>
      </c>
      <c r="I7" s="14"/>
      <c r="J7" s="14" t="s">
        <v>145</v>
      </c>
      <c r="K7" s="14"/>
      <c r="L7" s="14" t="s">
        <v>146</v>
      </c>
      <c r="M7" s="15">
        <v>31.224699999999999</v>
      </c>
      <c r="N7" s="15">
        <v>-7.8222199999999997</v>
      </c>
      <c r="O7" s="16">
        <v>2200</v>
      </c>
      <c r="P7" s="14" t="s">
        <v>48</v>
      </c>
      <c r="Q7" s="14" t="s">
        <v>40</v>
      </c>
      <c r="R7" s="63"/>
    </row>
    <row r="8" spans="2:18" x14ac:dyDescent="0.25">
      <c r="B8" s="7">
        <f t="shared" ref="B8:B54" si="0">B7+1</f>
        <v>3</v>
      </c>
      <c r="C8" s="13" t="s">
        <v>36</v>
      </c>
      <c r="D8" s="14" t="s">
        <v>38</v>
      </c>
      <c r="E8" s="14" t="s">
        <v>197</v>
      </c>
      <c r="F8" s="14" t="s">
        <v>243</v>
      </c>
      <c r="G8" s="17" t="s">
        <v>143</v>
      </c>
      <c r="H8" s="14" t="s">
        <v>144</v>
      </c>
      <c r="I8" s="14"/>
      <c r="J8" s="14" t="s">
        <v>145</v>
      </c>
      <c r="K8" s="14"/>
      <c r="L8" s="14" t="s">
        <v>146</v>
      </c>
      <c r="M8" s="15">
        <v>31.224699999999999</v>
      </c>
      <c r="N8" s="15">
        <v>-7.8222199999999997</v>
      </c>
      <c r="O8" s="16">
        <v>2200</v>
      </c>
      <c r="P8" s="14" t="s">
        <v>48</v>
      </c>
      <c r="Q8" s="14" t="s">
        <v>40</v>
      </c>
      <c r="R8" s="63"/>
    </row>
    <row r="9" spans="2:18" x14ac:dyDescent="0.25">
      <c r="B9" s="6">
        <f t="shared" si="0"/>
        <v>4</v>
      </c>
      <c r="C9" s="18" t="s">
        <v>8</v>
      </c>
      <c r="D9" s="18" t="s">
        <v>38</v>
      </c>
      <c r="E9" s="18" t="s">
        <v>3</v>
      </c>
      <c r="F9" s="18" t="s">
        <v>244</v>
      </c>
      <c r="G9" s="19" t="s">
        <v>64</v>
      </c>
      <c r="H9" s="18" t="s">
        <v>65</v>
      </c>
      <c r="I9" s="18" t="s">
        <v>66</v>
      </c>
      <c r="J9" s="18" t="s">
        <v>67</v>
      </c>
      <c r="K9" s="18" t="s">
        <v>68</v>
      </c>
      <c r="L9" s="18" t="s">
        <v>69</v>
      </c>
      <c r="M9" s="20">
        <v>48.256999999999998</v>
      </c>
      <c r="N9" s="20">
        <v>11.545</v>
      </c>
      <c r="O9" s="21">
        <v>480</v>
      </c>
      <c r="P9" s="18" t="s">
        <v>48</v>
      </c>
      <c r="Q9" s="18" t="s">
        <v>40</v>
      </c>
      <c r="R9" s="64"/>
    </row>
    <row r="10" spans="2:18" x14ac:dyDescent="0.25">
      <c r="B10" s="6">
        <f t="shared" si="0"/>
        <v>5</v>
      </c>
      <c r="C10" s="18" t="s">
        <v>18</v>
      </c>
      <c r="D10" s="18" t="s">
        <v>38</v>
      </c>
      <c r="E10" s="18" t="s">
        <v>3</v>
      </c>
      <c r="F10" s="18" t="s">
        <v>244</v>
      </c>
      <c r="G10" s="19" t="s">
        <v>92</v>
      </c>
      <c r="H10" s="18" t="s">
        <v>65</v>
      </c>
      <c r="I10" s="18" t="s">
        <v>66</v>
      </c>
      <c r="J10" s="18" t="s">
        <v>93</v>
      </c>
      <c r="K10" s="18" t="s">
        <v>94</v>
      </c>
      <c r="L10" s="18" t="s">
        <v>95</v>
      </c>
      <c r="M10" s="20">
        <v>49.1678</v>
      </c>
      <c r="N10" s="20">
        <v>11.9452</v>
      </c>
      <c r="O10" s="21"/>
      <c r="P10" s="18" t="s">
        <v>51</v>
      </c>
      <c r="Q10" s="18" t="s">
        <v>40</v>
      </c>
      <c r="R10" s="64"/>
    </row>
    <row r="11" spans="2:18" x14ac:dyDescent="0.25">
      <c r="B11" s="6">
        <f t="shared" si="0"/>
        <v>6</v>
      </c>
      <c r="C11" s="18" t="s">
        <v>19</v>
      </c>
      <c r="D11" s="18" t="s">
        <v>38</v>
      </c>
      <c r="E11" s="18" t="s">
        <v>3</v>
      </c>
      <c r="F11" s="18" t="s">
        <v>244</v>
      </c>
      <c r="G11" s="19" t="s">
        <v>96</v>
      </c>
      <c r="H11" s="18" t="s">
        <v>65</v>
      </c>
      <c r="I11" s="18" t="s">
        <v>66</v>
      </c>
      <c r="J11" s="18" t="s">
        <v>93</v>
      </c>
      <c r="K11" s="18" t="s">
        <v>94</v>
      </c>
      <c r="L11" s="18" t="s">
        <v>97</v>
      </c>
      <c r="M11" s="20">
        <v>49.020899999999997</v>
      </c>
      <c r="N11" s="20">
        <v>12.2879</v>
      </c>
      <c r="O11" s="21"/>
      <c r="P11" s="18" t="s">
        <v>51</v>
      </c>
      <c r="Q11" s="18" t="s">
        <v>40</v>
      </c>
      <c r="R11" s="64"/>
    </row>
    <row r="12" spans="2:18" x14ac:dyDescent="0.25">
      <c r="B12" s="6">
        <f t="shared" si="0"/>
        <v>7</v>
      </c>
      <c r="C12" s="23" t="s">
        <v>32</v>
      </c>
      <c r="D12" s="18" t="s">
        <v>38</v>
      </c>
      <c r="E12" s="18" t="s">
        <v>3</v>
      </c>
      <c r="F12" s="18" t="s">
        <v>244</v>
      </c>
      <c r="G12" s="19" t="s">
        <v>136</v>
      </c>
      <c r="H12" s="18" t="s">
        <v>65</v>
      </c>
      <c r="I12" s="18" t="s">
        <v>66</v>
      </c>
      <c r="J12" s="18" t="s">
        <v>67</v>
      </c>
      <c r="K12" s="18" t="s">
        <v>137</v>
      </c>
      <c r="L12" s="18" t="s">
        <v>138</v>
      </c>
      <c r="M12" s="20">
        <v>48.043599999999998</v>
      </c>
      <c r="N12" s="20">
        <v>11.172800000000001</v>
      </c>
      <c r="O12" s="21">
        <v>581</v>
      </c>
      <c r="P12" s="18" t="s">
        <v>48</v>
      </c>
      <c r="Q12" s="18" t="s">
        <v>40</v>
      </c>
      <c r="R12" s="64"/>
    </row>
    <row r="13" spans="2:18" x14ac:dyDescent="0.25">
      <c r="B13" s="6">
        <f t="shared" si="0"/>
        <v>8</v>
      </c>
      <c r="C13" s="23" t="s">
        <v>33</v>
      </c>
      <c r="D13" s="18" t="s">
        <v>38</v>
      </c>
      <c r="E13" s="18" t="s">
        <v>3</v>
      </c>
      <c r="F13" s="18" t="s">
        <v>244</v>
      </c>
      <c r="G13" s="19" t="s">
        <v>139</v>
      </c>
      <c r="H13" s="18" t="s">
        <v>65</v>
      </c>
      <c r="I13" s="18" t="s">
        <v>66</v>
      </c>
      <c r="J13" s="18" t="s">
        <v>67</v>
      </c>
      <c r="K13" s="18" t="s">
        <v>137</v>
      </c>
      <c r="L13" s="18" t="s">
        <v>138</v>
      </c>
      <c r="M13" s="20">
        <v>48.043599999999998</v>
      </c>
      <c r="N13" s="20">
        <v>11.172800000000001</v>
      </c>
      <c r="O13" s="21">
        <v>581</v>
      </c>
      <c r="P13" s="18" t="s">
        <v>48</v>
      </c>
      <c r="Q13" s="18" t="s">
        <v>40</v>
      </c>
      <c r="R13" s="64"/>
    </row>
    <row r="14" spans="2:18" x14ac:dyDescent="0.25">
      <c r="B14" s="8">
        <f t="shared" si="0"/>
        <v>9</v>
      </c>
      <c r="C14" s="24" t="s">
        <v>14</v>
      </c>
      <c r="D14" s="24" t="s">
        <v>38</v>
      </c>
      <c r="E14" s="24" t="s">
        <v>3</v>
      </c>
      <c r="F14" s="24" t="s">
        <v>245</v>
      </c>
      <c r="G14" s="25" t="s">
        <v>83</v>
      </c>
      <c r="H14" s="24" t="s">
        <v>84</v>
      </c>
      <c r="I14" s="24" t="s">
        <v>85</v>
      </c>
      <c r="J14" s="24" t="s">
        <v>86</v>
      </c>
      <c r="K14" s="24" t="s">
        <v>87</v>
      </c>
      <c r="L14" s="24" t="s">
        <v>88</v>
      </c>
      <c r="M14" s="26">
        <v>40.416699999999999</v>
      </c>
      <c r="N14" s="26">
        <v>40.966700000000003</v>
      </c>
      <c r="O14" s="27">
        <v>1600</v>
      </c>
      <c r="P14" s="24" t="s">
        <v>49</v>
      </c>
      <c r="Q14" s="24" t="s">
        <v>41</v>
      </c>
      <c r="R14" s="65"/>
    </row>
    <row r="15" spans="2:18" x14ac:dyDescent="0.25">
      <c r="B15" s="6">
        <f t="shared" si="0"/>
        <v>10</v>
      </c>
      <c r="C15" s="18" t="s">
        <v>13</v>
      </c>
      <c r="D15" s="18" t="s">
        <v>38</v>
      </c>
      <c r="E15" s="18" t="s">
        <v>3</v>
      </c>
      <c r="F15" s="18" t="s">
        <v>244</v>
      </c>
      <c r="G15" s="19" t="s">
        <v>81</v>
      </c>
      <c r="H15" s="18" t="s">
        <v>65</v>
      </c>
      <c r="I15" s="18" t="s">
        <v>75</v>
      </c>
      <c r="J15" s="18"/>
      <c r="K15" s="18"/>
      <c r="L15" s="18" t="s">
        <v>82</v>
      </c>
      <c r="M15" s="20"/>
      <c r="N15" s="20"/>
      <c r="O15" s="21"/>
      <c r="P15" s="18" t="s">
        <v>48</v>
      </c>
      <c r="Q15" s="18" t="s">
        <v>40</v>
      </c>
      <c r="R15" s="64"/>
    </row>
    <row r="16" spans="2:18" x14ac:dyDescent="0.25">
      <c r="B16" s="6">
        <f t="shared" si="0"/>
        <v>11</v>
      </c>
      <c r="C16" s="18" t="s">
        <v>20</v>
      </c>
      <c r="D16" s="18" t="s">
        <v>38</v>
      </c>
      <c r="E16" s="18" t="s">
        <v>3</v>
      </c>
      <c r="F16" s="18" t="s">
        <v>244</v>
      </c>
      <c r="G16" s="19" t="s">
        <v>98</v>
      </c>
      <c r="H16" s="18" t="s">
        <v>65</v>
      </c>
      <c r="I16" s="18" t="s">
        <v>66</v>
      </c>
      <c r="J16" s="18" t="s">
        <v>99</v>
      </c>
      <c r="K16" s="18" t="s">
        <v>100</v>
      </c>
      <c r="L16" s="18" t="s">
        <v>101</v>
      </c>
      <c r="M16" s="20">
        <v>48.6081</v>
      </c>
      <c r="N16" s="20">
        <v>12.311299999999999</v>
      </c>
      <c r="O16" s="21">
        <v>235</v>
      </c>
      <c r="P16" s="18" t="s">
        <v>51</v>
      </c>
      <c r="Q16" s="18" t="s">
        <v>43</v>
      </c>
      <c r="R16" s="64"/>
    </row>
    <row r="17" spans="2:18" x14ac:dyDescent="0.25">
      <c r="B17" s="6">
        <f t="shared" si="0"/>
        <v>12</v>
      </c>
      <c r="C17" s="23" t="s">
        <v>34</v>
      </c>
      <c r="D17" s="18" t="s">
        <v>38</v>
      </c>
      <c r="E17" s="18" t="s">
        <v>3</v>
      </c>
      <c r="F17" s="18" t="s">
        <v>244</v>
      </c>
      <c r="G17" s="19" t="s">
        <v>140</v>
      </c>
      <c r="H17" s="18" t="s">
        <v>141</v>
      </c>
      <c r="I17" s="18"/>
      <c r="J17" s="18"/>
      <c r="K17" s="18"/>
      <c r="L17" s="18" t="s">
        <v>142</v>
      </c>
      <c r="M17" s="20">
        <v>43.996699999999997</v>
      </c>
      <c r="N17" s="20">
        <v>7.5244400000000002</v>
      </c>
      <c r="O17" s="21">
        <v>535</v>
      </c>
      <c r="P17" s="18" t="s">
        <v>48</v>
      </c>
      <c r="Q17" s="18" t="s">
        <v>40</v>
      </c>
      <c r="R17" s="64"/>
    </row>
    <row r="18" spans="2:18" x14ac:dyDescent="0.25">
      <c r="B18" s="6">
        <f t="shared" si="0"/>
        <v>13</v>
      </c>
      <c r="C18" s="18" t="s">
        <v>10</v>
      </c>
      <c r="D18" s="18" t="s">
        <v>38</v>
      </c>
      <c r="E18" s="18" t="s">
        <v>3</v>
      </c>
      <c r="F18" s="18" t="s">
        <v>244</v>
      </c>
      <c r="G18" s="19" t="s">
        <v>74</v>
      </c>
      <c r="H18" s="18" t="s">
        <v>65</v>
      </c>
      <c r="I18" s="18" t="s">
        <v>75</v>
      </c>
      <c r="J18" s="18" t="s">
        <v>76</v>
      </c>
      <c r="K18" s="18"/>
      <c r="L18" s="18" t="s">
        <v>76</v>
      </c>
      <c r="M18" s="20">
        <v>49.49</v>
      </c>
      <c r="N18" s="20">
        <v>6.8369999999999997</v>
      </c>
      <c r="O18" s="21">
        <v>255</v>
      </c>
      <c r="P18" s="18" t="s">
        <v>48</v>
      </c>
      <c r="Q18" s="18" t="s">
        <v>40</v>
      </c>
      <c r="R18" s="64"/>
    </row>
    <row r="19" spans="2:18" x14ac:dyDescent="0.25">
      <c r="B19" s="6">
        <f t="shared" si="0"/>
        <v>14</v>
      </c>
      <c r="C19" s="23" t="s">
        <v>26</v>
      </c>
      <c r="D19" s="18" t="s">
        <v>38</v>
      </c>
      <c r="E19" s="18" t="s">
        <v>3</v>
      </c>
      <c r="F19" s="18" t="s">
        <v>244</v>
      </c>
      <c r="G19" s="19" t="s">
        <v>119</v>
      </c>
      <c r="H19" s="18" t="s">
        <v>65</v>
      </c>
      <c r="I19" s="18" t="s">
        <v>66</v>
      </c>
      <c r="J19" s="18" t="s">
        <v>120</v>
      </c>
      <c r="K19" s="18"/>
      <c r="L19" s="18" t="s">
        <v>121</v>
      </c>
      <c r="M19" s="20">
        <v>48.257399999999997</v>
      </c>
      <c r="N19" s="20">
        <v>11.545199999999999</v>
      </c>
      <c r="O19" s="21">
        <v>481</v>
      </c>
      <c r="P19" s="18" t="s">
        <v>48</v>
      </c>
      <c r="Q19" s="18" t="s">
        <v>40</v>
      </c>
      <c r="R19" s="64"/>
    </row>
    <row r="20" spans="2:18" x14ac:dyDescent="0.25">
      <c r="B20" s="6">
        <f t="shared" si="0"/>
        <v>15</v>
      </c>
      <c r="C20" s="18" t="s">
        <v>11</v>
      </c>
      <c r="D20" s="18" t="s">
        <v>38</v>
      </c>
      <c r="E20" s="18" t="s">
        <v>3</v>
      </c>
      <c r="F20" s="18" t="s">
        <v>244</v>
      </c>
      <c r="G20" s="19" t="s">
        <v>77</v>
      </c>
      <c r="H20" s="18" t="s">
        <v>65</v>
      </c>
      <c r="I20" s="18" t="s">
        <v>78</v>
      </c>
      <c r="J20" s="18"/>
      <c r="K20" s="18" t="s">
        <v>79</v>
      </c>
      <c r="L20" s="18" t="s">
        <v>80</v>
      </c>
      <c r="M20" s="20">
        <v>50.657899999999998</v>
      </c>
      <c r="N20" s="20">
        <v>7.21021</v>
      </c>
      <c r="O20" s="21">
        <v>70</v>
      </c>
      <c r="P20" s="18" t="s">
        <v>48</v>
      </c>
      <c r="Q20" s="18" t="s">
        <v>40</v>
      </c>
      <c r="R20" s="64"/>
    </row>
    <row r="21" spans="2:18" x14ac:dyDescent="0.25">
      <c r="B21" s="6">
        <f t="shared" si="0"/>
        <v>16</v>
      </c>
      <c r="C21" s="18" t="s">
        <v>9</v>
      </c>
      <c r="D21" s="18" t="s">
        <v>38</v>
      </c>
      <c r="E21" s="18" t="s">
        <v>3</v>
      </c>
      <c r="F21" s="18" t="s">
        <v>244</v>
      </c>
      <c r="G21" s="19" t="s">
        <v>70</v>
      </c>
      <c r="H21" s="18" t="s">
        <v>65</v>
      </c>
      <c r="I21" s="18" t="s">
        <v>71</v>
      </c>
      <c r="J21" s="18"/>
      <c r="K21" s="18" t="s">
        <v>72</v>
      </c>
      <c r="L21" s="18" t="s">
        <v>73</v>
      </c>
      <c r="M21" s="20">
        <v>50.370800000000003</v>
      </c>
      <c r="N21" s="20">
        <v>7.2202799999999998</v>
      </c>
      <c r="O21" s="21">
        <v>541</v>
      </c>
      <c r="P21" s="18" t="s">
        <v>48</v>
      </c>
      <c r="Q21" s="18" t="s">
        <v>40</v>
      </c>
      <c r="R21" s="64"/>
    </row>
    <row r="22" spans="2:18" x14ac:dyDescent="0.25">
      <c r="B22" s="6">
        <f t="shared" si="0"/>
        <v>17</v>
      </c>
      <c r="C22" s="18" t="s">
        <v>12</v>
      </c>
      <c r="D22" s="18" t="s">
        <v>38</v>
      </c>
      <c r="E22" s="18" t="s">
        <v>3</v>
      </c>
      <c r="F22" s="18" t="s">
        <v>244</v>
      </c>
      <c r="G22" s="19" t="s">
        <v>70</v>
      </c>
      <c r="H22" s="18" t="s">
        <v>65</v>
      </c>
      <c r="I22" s="18" t="s">
        <v>71</v>
      </c>
      <c r="J22" s="18"/>
      <c r="K22" s="18" t="s">
        <v>72</v>
      </c>
      <c r="L22" s="18" t="s">
        <v>73</v>
      </c>
      <c r="M22" s="20">
        <v>50.370800000000003</v>
      </c>
      <c r="N22" s="20">
        <v>7.2202799999999998</v>
      </c>
      <c r="O22" s="21">
        <v>541</v>
      </c>
      <c r="P22" s="18" t="s">
        <v>48</v>
      </c>
      <c r="Q22" s="18" t="s">
        <v>40</v>
      </c>
      <c r="R22" s="64"/>
    </row>
    <row r="23" spans="2:18" x14ac:dyDescent="0.25">
      <c r="B23" s="6">
        <f t="shared" si="0"/>
        <v>18</v>
      </c>
      <c r="C23" s="29" t="s">
        <v>151</v>
      </c>
      <c r="D23" s="18" t="s">
        <v>38</v>
      </c>
      <c r="E23" s="18" t="s">
        <v>3</v>
      </c>
      <c r="F23" s="18" t="s">
        <v>244</v>
      </c>
      <c r="G23" s="19" t="s">
        <v>248</v>
      </c>
      <c r="H23" s="18" t="s">
        <v>110</v>
      </c>
      <c r="I23" s="22"/>
      <c r="J23" s="18" t="s">
        <v>152</v>
      </c>
      <c r="K23" s="22"/>
      <c r="L23" s="18" t="s">
        <v>153</v>
      </c>
      <c r="M23" s="30">
        <v>48.3172</v>
      </c>
      <c r="N23" s="30">
        <v>15.281700000000001</v>
      </c>
      <c r="O23" s="31">
        <v>580</v>
      </c>
      <c r="P23" s="18" t="s">
        <v>155</v>
      </c>
      <c r="Q23" s="18" t="s">
        <v>154</v>
      </c>
      <c r="R23" s="64"/>
    </row>
    <row r="24" spans="2:18" x14ac:dyDescent="0.25">
      <c r="B24" s="6">
        <f t="shared" si="0"/>
        <v>19</v>
      </c>
      <c r="C24" s="18" t="s">
        <v>15</v>
      </c>
      <c r="D24" s="18" t="s">
        <v>38</v>
      </c>
      <c r="E24" s="18" t="s">
        <v>3</v>
      </c>
      <c r="F24" s="18" t="s">
        <v>244</v>
      </c>
      <c r="G24" s="19" t="s">
        <v>89</v>
      </c>
      <c r="H24" s="18" t="s">
        <v>65</v>
      </c>
      <c r="I24" s="18" t="s">
        <v>71</v>
      </c>
      <c r="J24" s="18" t="s">
        <v>90</v>
      </c>
      <c r="K24" s="18" t="s">
        <v>91</v>
      </c>
      <c r="L24" s="18"/>
      <c r="M24" s="20">
        <v>50.552</v>
      </c>
      <c r="N24" s="20">
        <v>7.17</v>
      </c>
      <c r="O24" s="21">
        <v>194</v>
      </c>
      <c r="P24" s="18" t="s">
        <v>50</v>
      </c>
      <c r="Q24" s="18" t="s">
        <v>42</v>
      </c>
      <c r="R24" s="64"/>
    </row>
    <row r="25" spans="2:18" x14ac:dyDescent="0.25">
      <c r="B25" s="6">
        <f t="shared" si="0"/>
        <v>20</v>
      </c>
      <c r="C25" s="18" t="s">
        <v>17</v>
      </c>
      <c r="D25" s="18" t="s">
        <v>38</v>
      </c>
      <c r="E25" s="18" t="s">
        <v>3</v>
      </c>
      <c r="F25" s="18" t="s">
        <v>244</v>
      </c>
      <c r="G25" s="19" t="s">
        <v>89</v>
      </c>
      <c r="H25" s="18" t="s">
        <v>65</v>
      </c>
      <c r="I25" s="18" t="s">
        <v>71</v>
      </c>
      <c r="J25" s="18" t="s">
        <v>90</v>
      </c>
      <c r="K25" s="18" t="s">
        <v>91</v>
      </c>
      <c r="L25" s="18"/>
      <c r="M25" s="20">
        <v>50.552</v>
      </c>
      <c r="N25" s="20">
        <v>7.17</v>
      </c>
      <c r="O25" s="21">
        <v>194</v>
      </c>
      <c r="P25" s="18" t="s">
        <v>50</v>
      </c>
      <c r="Q25" s="18" t="s">
        <v>42</v>
      </c>
      <c r="R25" s="64"/>
    </row>
    <row r="26" spans="2:18" x14ac:dyDescent="0.25">
      <c r="B26" s="6">
        <f t="shared" si="0"/>
        <v>21</v>
      </c>
      <c r="C26" s="18" t="s">
        <v>16</v>
      </c>
      <c r="D26" s="18" t="s">
        <v>38</v>
      </c>
      <c r="E26" s="18" t="s">
        <v>3</v>
      </c>
      <c r="F26" s="18" t="s">
        <v>244</v>
      </c>
      <c r="G26" s="19" t="s">
        <v>89</v>
      </c>
      <c r="H26" s="18" t="s">
        <v>65</v>
      </c>
      <c r="I26" s="18" t="s">
        <v>71</v>
      </c>
      <c r="J26" s="18" t="s">
        <v>90</v>
      </c>
      <c r="K26" s="18" t="s">
        <v>91</v>
      </c>
      <c r="L26" s="18"/>
      <c r="M26" s="20">
        <v>50.552</v>
      </c>
      <c r="N26" s="20">
        <v>7.17</v>
      </c>
      <c r="O26" s="21">
        <v>194</v>
      </c>
      <c r="P26" s="18" t="s">
        <v>50</v>
      </c>
      <c r="Q26" s="18" t="s">
        <v>42</v>
      </c>
      <c r="R26" s="64"/>
    </row>
    <row r="27" spans="2:18" x14ac:dyDescent="0.25">
      <c r="B27" s="6">
        <f t="shared" si="0"/>
        <v>22</v>
      </c>
      <c r="C27" s="23" t="s">
        <v>156</v>
      </c>
      <c r="D27" s="18" t="s">
        <v>38</v>
      </c>
      <c r="E27" s="18" t="s">
        <v>3</v>
      </c>
      <c r="F27" s="18" t="s">
        <v>244</v>
      </c>
      <c r="G27" s="19" t="s">
        <v>163</v>
      </c>
      <c r="H27" s="18" t="s">
        <v>110</v>
      </c>
      <c r="I27" s="18" t="s">
        <v>166</v>
      </c>
      <c r="J27" s="18"/>
      <c r="K27" s="18"/>
      <c r="L27" s="18" t="s">
        <v>167</v>
      </c>
      <c r="M27" s="20">
        <v>47.92</v>
      </c>
      <c r="N27" s="20">
        <v>13.9</v>
      </c>
      <c r="O27" s="21">
        <v>580</v>
      </c>
      <c r="P27" s="18" t="s">
        <v>161</v>
      </c>
      <c r="Q27" s="18" t="s">
        <v>160</v>
      </c>
      <c r="R27" s="64"/>
    </row>
    <row r="28" spans="2:18" x14ac:dyDescent="0.25">
      <c r="B28" s="8">
        <f t="shared" si="0"/>
        <v>23</v>
      </c>
      <c r="C28" s="32" t="s">
        <v>157</v>
      </c>
      <c r="D28" s="28"/>
      <c r="E28" s="24" t="s">
        <v>3</v>
      </c>
      <c r="F28" s="24" t="s">
        <v>245</v>
      </c>
      <c r="G28" s="25" t="s">
        <v>249</v>
      </c>
      <c r="H28" s="24" t="s">
        <v>4</v>
      </c>
      <c r="I28" s="24" t="s">
        <v>173</v>
      </c>
      <c r="J28" s="24" t="s">
        <v>174</v>
      </c>
      <c r="K28" s="28"/>
      <c r="L28" s="24" t="s">
        <v>175</v>
      </c>
      <c r="M28" s="33">
        <v>52.145000000000003</v>
      </c>
      <c r="N28" s="26">
        <v>104.301</v>
      </c>
      <c r="O28" s="34"/>
      <c r="P28" s="24" t="s">
        <v>176</v>
      </c>
      <c r="Q28" s="28"/>
      <c r="R28" s="65"/>
    </row>
    <row r="29" spans="2:18" x14ac:dyDescent="0.25">
      <c r="B29" s="6">
        <f t="shared" si="0"/>
        <v>24</v>
      </c>
      <c r="C29" s="18" t="s">
        <v>193</v>
      </c>
      <c r="D29" s="18" t="s">
        <v>38</v>
      </c>
      <c r="E29" s="18" t="s">
        <v>3</v>
      </c>
      <c r="F29" s="18" t="s">
        <v>244</v>
      </c>
      <c r="G29" s="35">
        <v>41960</v>
      </c>
      <c r="H29" s="18" t="s">
        <v>110</v>
      </c>
      <c r="I29" s="22"/>
      <c r="J29" s="18" t="s">
        <v>194</v>
      </c>
      <c r="K29" s="22" t="s">
        <v>195</v>
      </c>
      <c r="L29" s="18" t="s">
        <v>196</v>
      </c>
      <c r="M29" s="30">
        <v>46.725000000000001</v>
      </c>
      <c r="N29" s="30">
        <v>14.430999999999999</v>
      </c>
      <c r="O29" s="31">
        <v>920</v>
      </c>
      <c r="P29" s="18" t="s">
        <v>181</v>
      </c>
      <c r="Q29" s="18" t="s">
        <v>178</v>
      </c>
      <c r="R29" s="64"/>
    </row>
    <row r="30" spans="2:18" x14ac:dyDescent="0.25">
      <c r="B30" s="6">
        <f t="shared" si="0"/>
        <v>25</v>
      </c>
      <c r="C30" s="23" t="s">
        <v>177</v>
      </c>
      <c r="D30" s="18" t="s">
        <v>38</v>
      </c>
      <c r="E30" s="18" t="s">
        <v>3</v>
      </c>
      <c r="F30" s="18" t="s">
        <v>244</v>
      </c>
      <c r="G30" s="18" t="s">
        <v>250</v>
      </c>
      <c r="H30" s="18" t="s">
        <v>131</v>
      </c>
      <c r="I30" s="18" t="s">
        <v>179</v>
      </c>
      <c r="J30" s="22"/>
      <c r="K30" s="22"/>
      <c r="L30" s="18" t="s">
        <v>180</v>
      </c>
      <c r="M30" s="30">
        <v>45.052999999999997</v>
      </c>
      <c r="N30" s="30">
        <v>7.0750000000000002</v>
      </c>
      <c r="O30" s="31">
        <v>1800</v>
      </c>
      <c r="P30" s="18" t="s">
        <v>181</v>
      </c>
      <c r="Q30" s="18" t="s">
        <v>178</v>
      </c>
      <c r="R30" s="64"/>
    </row>
    <row r="31" spans="2:18" x14ac:dyDescent="0.25">
      <c r="B31" s="11">
        <f t="shared" si="0"/>
        <v>26</v>
      </c>
      <c r="C31" s="36" t="s">
        <v>240</v>
      </c>
      <c r="D31" s="36" t="s">
        <v>251</v>
      </c>
      <c r="E31" s="36" t="s">
        <v>3</v>
      </c>
      <c r="F31" s="36" t="s">
        <v>244</v>
      </c>
      <c r="G31" s="36" t="s">
        <v>225</v>
      </c>
      <c r="H31" s="36" t="s">
        <v>2</v>
      </c>
      <c r="I31" s="37" t="s">
        <v>205</v>
      </c>
      <c r="J31" s="36" t="s">
        <v>213</v>
      </c>
      <c r="K31" s="37"/>
      <c r="L31" s="36" t="s">
        <v>238</v>
      </c>
      <c r="M31" s="38">
        <v>60.283499999999997</v>
      </c>
      <c r="N31" s="38">
        <v>25.0715</v>
      </c>
      <c r="O31" s="39">
        <v>50</v>
      </c>
      <c r="P31" s="36" t="s">
        <v>215</v>
      </c>
      <c r="Q31" s="36" t="s">
        <v>214</v>
      </c>
      <c r="R31" s="66"/>
    </row>
    <row r="32" spans="2:18" x14ac:dyDescent="0.25">
      <c r="B32" s="11">
        <f t="shared" si="0"/>
        <v>27</v>
      </c>
      <c r="C32" s="36" t="s">
        <v>200</v>
      </c>
      <c r="D32" s="36" t="s">
        <v>252</v>
      </c>
      <c r="E32" s="36" t="s">
        <v>3</v>
      </c>
      <c r="F32" s="36" t="s">
        <v>244</v>
      </c>
      <c r="G32" s="36" t="s">
        <v>226</v>
      </c>
      <c r="H32" s="36" t="s">
        <v>2</v>
      </c>
      <c r="I32" s="37" t="s">
        <v>205</v>
      </c>
      <c r="J32" s="36" t="s">
        <v>211</v>
      </c>
      <c r="K32" s="37" t="s">
        <v>220</v>
      </c>
      <c r="L32" s="37"/>
      <c r="M32" s="38">
        <v>60.112900000000003</v>
      </c>
      <c r="N32" s="38">
        <v>24.414100000000001</v>
      </c>
      <c r="O32" s="39">
        <v>10</v>
      </c>
      <c r="P32" s="36" t="s">
        <v>215</v>
      </c>
      <c r="Q32" s="36" t="s">
        <v>214</v>
      </c>
      <c r="R32" s="66"/>
    </row>
    <row r="33" spans="2:18" x14ac:dyDescent="0.25">
      <c r="B33" s="11">
        <f t="shared" si="0"/>
        <v>28</v>
      </c>
      <c r="C33" s="36" t="s">
        <v>201</v>
      </c>
      <c r="D33" s="36" t="s">
        <v>253</v>
      </c>
      <c r="E33" s="36" t="s">
        <v>3</v>
      </c>
      <c r="F33" s="36" t="s">
        <v>244</v>
      </c>
      <c r="G33" s="36">
        <v>2021</v>
      </c>
      <c r="H33" s="36" t="s">
        <v>2</v>
      </c>
      <c r="I33" s="37" t="s">
        <v>206</v>
      </c>
      <c r="J33" s="36" t="s">
        <v>212</v>
      </c>
      <c r="K33" s="37"/>
      <c r="L33" s="37"/>
      <c r="M33" s="38">
        <v>61.011899999999997</v>
      </c>
      <c r="N33" s="38">
        <v>25.090199999999999</v>
      </c>
      <c r="O33" s="39">
        <v>100</v>
      </c>
      <c r="P33" s="36" t="s">
        <v>215</v>
      </c>
      <c r="Q33" s="36" t="s">
        <v>214</v>
      </c>
      <c r="R33" s="66"/>
    </row>
    <row r="34" spans="2:18" x14ac:dyDescent="0.25">
      <c r="B34" s="6">
        <f t="shared" si="0"/>
        <v>29</v>
      </c>
      <c r="C34" s="23" t="s">
        <v>27</v>
      </c>
      <c r="D34" s="18" t="s">
        <v>38</v>
      </c>
      <c r="E34" s="18" t="s">
        <v>3</v>
      </c>
      <c r="F34" s="18" t="s">
        <v>244</v>
      </c>
      <c r="G34" s="18" t="s">
        <v>122</v>
      </c>
      <c r="H34" s="18" t="s">
        <v>2</v>
      </c>
      <c r="I34" s="18" t="s">
        <v>123</v>
      </c>
      <c r="J34" s="18" t="s">
        <v>124</v>
      </c>
      <c r="K34" s="22"/>
      <c r="L34" s="18" t="s">
        <v>125</v>
      </c>
      <c r="M34" s="20">
        <v>60.061</v>
      </c>
      <c r="N34" s="20">
        <v>19.952999999999999</v>
      </c>
      <c r="O34" s="21"/>
      <c r="P34" s="18" t="s">
        <v>52</v>
      </c>
      <c r="Q34" s="18" t="s">
        <v>44</v>
      </c>
      <c r="R34" s="64"/>
    </row>
    <row r="35" spans="2:18" x14ac:dyDescent="0.25">
      <c r="B35" s="6">
        <f t="shared" si="0"/>
        <v>30</v>
      </c>
      <c r="C35" s="23" t="s">
        <v>28</v>
      </c>
      <c r="D35" s="18" t="s">
        <v>38</v>
      </c>
      <c r="E35" s="18" t="s">
        <v>3</v>
      </c>
      <c r="F35" s="18" t="s">
        <v>244</v>
      </c>
      <c r="G35" s="18" t="s">
        <v>126</v>
      </c>
      <c r="H35" s="18" t="s">
        <v>2</v>
      </c>
      <c r="I35" s="18" t="s">
        <v>123</v>
      </c>
      <c r="J35" s="18" t="s">
        <v>124</v>
      </c>
      <c r="K35" s="22"/>
      <c r="L35" s="18" t="s">
        <v>127</v>
      </c>
      <c r="M35" s="20">
        <v>60.008000000000003</v>
      </c>
      <c r="N35" s="20">
        <v>20.126999999999999</v>
      </c>
      <c r="O35" s="21"/>
      <c r="P35" s="18" t="s">
        <v>52</v>
      </c>
      <c r="Q35" s="18" t="s">
        <v>44</v>
      </c>
      <c r="R35" s="64"/>
    </row>
    <row r="36" spans="2:18" x14ac:dyDescent="0.25">
      <c r="B36" s="12">
        <f t="shared" si="0"/>
        <v>31</v>
      </c>
      <c r="C36" s="40" t="s">
        <v>22</v>
      </c>
      <c r="D36" s="41" t="s">
        <v>38</v>
      </c>
      <c r="E36" s="41" t="s">
        <v>260</v>
      </c>
      <c r="F36" s="41" t="s">
        <v>246</v>
      </c>
      <c r="G36" s="41" t="s">
        <v>102</v>
      </c>
      <c r="H36" s="41" t="s">
        <v>2</v>
      </c>
      <c r="I36" s="41" t="s">
        <v>204</v>
      </c>
      <c r="J36" s="41" t="s">
        <v>103</v>
      </c>
      <c r="K36" s="41"/>
      <c r="L36" s="41" t="s">
        <v>104</v>
      </c>
      <c r="M36" s="42">
        <v>62.72</v>
      </c>
      <c r="N36" s="42">
        <v>29.013999999999999</v>
      </c>
      <c r="O36" s="43"/>
      <c r="P36" s="41" t="s">
        <v>52</v>
      </c>
      <c r="Q36" s="41" t="s">
        <v>44</v>
      </c>
      <c r="R36" s="67"/>
    </row>
    <row r="37" spans="2:18" x14ac:dyDescent="0.25">
      <c r="B37" s="12">
        <f t="shared" si="0"/>
        <v>32</v>
      </c>
      <c r="C37" s="41" t="s">
        <v>21</v>
      </c>
      <c r="D37" s="41" t="s">
        <v>38</v>
      </c>
      <c r="E37" s="41" t="s">
        <v>260</v>
      </c>
      <c r="F37" s="41" t="s">
        <v>246</v>
      </c>
      <c r="G37" s="41" t="s">
        <v>102</v>
      </c>
      <c r="H37" s="41" t="s">
        <v>2</v>
      </c>
      <c r="I37" s="41" t="s">
        <v>204</v>
      </c>
      <c r="J37" s="41" t="s">
        <v>103</v>
      </c>
      <c r="K37" s="41"/>
      <c r="L37" s="41" t="s">
        <v>104</v>
      </c>
      <c r="M37" s="42">
        <v>62.72</v>
      </c>
      <c r="N37" s="42">
        <v>29.013999999999999</v>
      </c>
      <c r="O37" s="43"/>
      <c r="P37" s="41" t="s">
        <v>52</v>
      </c>
      <c r="Q37" s="41" t="s">
        <v>44</v>
      </c>
      <c r="R37" s="67"/>
    </row>
    <row r="38" spans="2:18" x14ac:dyDescent="0.25">
      <c r="B38" s="6">
        <f t="shared" si="0"/>
        <v>33</v>
      </c>
      <c r="C38" s="23" t="s">
        <v>158</v>
      </c>
      <c r="D38" s="18" t="s">
        <v>38</v>
      </c>
      <c r="E38" s="18" t="s">
        <v>3</v>
      </c>
      <c r="F38" s="18" t="s">
        <v>244</v>
      </c>
      <c r="G38" s="18" t="s">
        <v>164</v>
      </c>
      <c r="H38" s="18" t="s">
        <v>106</v>
      </c>
      <c r="I38" s="18"/>
      <c r="J38" s="18" t="s">
        <v>168</v>
      </c>
      <c r="K38" s="18"/>
      <c r="L38" s="18" t="s">
        <v>169</v>
      </c>
      <c r="M38" s="20">
        <v>64.977800000000002</v>
      </c>
      <c r="N38" s="20">
        <v>16.670300000000001</v>
      </c>
      <c r="O38" s="21"/>
      <c r="P38" s="18" t="s">
        <v>162</v>
      </c>
      <c r="Q38" s="18" t="s">
        <v>45</v>
      </c>
      <c r="R38" s="64"/>
    </row>
    <row r="39" spans="2:18" x14ac:dyDescent="0.25">
      <c r="B39" s="6">
        <f t="shared" si="0"/>
        <v>34</v>
      </c>
      <c r="C39" s="23" t="s">
        <v>25</v>
      </c>
      <c r="D39" s="18" t="s">
        <v>38</v>
      </c>
      <c r="E39" s="18" t="s">
        <v>3</v>
      </c>
      <c r="F39" s="18" t="s">
        <v>244</v>
      </c>
      <c r="G39" s="18" t="s">
        <v>115</v>
      </c>
      <c r="H39" s="18" t="s">
        <v>106</v>
      </c>
      <c r="I39" s="18" t="s">
        <v>116</v>
      </c>
      <c r="J39" s="18" t="s">
        <v>117</v>
      </c>
      <c r="K39" s="18"/>
      <c r="L39" s="18" t="s">
        <v>118</v>
      </c>
      <c r="M39" s="20">
        <v>60.791800000000002</v>
      </c>
      <c r="N39" s="20">
        <v>10.1358</v>
      </c>
      <c r="O39" s="21"/>
      <c r="P39" s="18" t="s">
        <v>53</v>
      </c>
      <c r="Q39" s="18" t="s">
        <v>45</v>
      </c>
      <c r="R39" s="64"/>
    </row>
    <row r="40" spans="2:18" x14ac:dyDescent="0.25">
      <c r="B40" s="6">
        <f t="shared" si="0"/>
        <v>35</v>
      </c>
      <c r="C40" s="23" t="s">
        <v>23</v>
      </c>
      <c r="D40" s="18" t="s">
        <v>38</v>
      </c>
      <c r="E40" s="18" t="s">
        <v>3</v>
      </c>
      <c r="F40" s="18" t="s">
        <v>244</v>
      </c>
      <c r="G40" s="18" t="s">
        <v>105</v>
      </c>
      <c r="H40" s="18" t="s">
        <v>106</v>
      </c>
      <c r="I40" s="18" t="s">
        <v>107</v>
      </c>
      <c r="J40" s="18" t="s">
        <v>108</v>
      </c>
      <c r="K40" s="18"/>
      <c r="L40" s="18" t="s">
        <v>109</v>
      </c>
      <c r="M40" s="20">
        <v>58.091200000000001</v>
      </c>
      <c r="N40" s="20">
        <v>8.11632</v>
      </c>
      <c r="O40" s="21"/>
      <c r="P40" s="18" t="s">
        <v>53</v>
      </c>
      <c r="Q40" s="18" t="s">
        <v>45</v>
      </c>
      <c r="R40" s="64"/>
    </row>
    <row r="41" spans="2:18" x14ac:dyDescent="0.25">
      <c r="B41" s="6">
        <f t="shared" si="0"/>
        <v>36</v>
      </c>
      <c r="C41" s="23" t="s">
        <v>159</v>
      </c>
      <c r="D41" s="18" t="s">
        <v>38</v>
      </c>
      <c r="E41" s="18" t="s">
        <v>3</v>
      </c>
      <c r="F41" s="18" t="s">
        <v>244</v>
      </c>
      <c r="G41" s="18" t="s">
        <v>165</v>
      </c>
      <c r="H41" s="18" t="s">
        <v>110</v>
      </c>
      <c r="I41" s="18" t="s">
        <v>170</v>
      </c>
      <c r="J41" s="18" t="s">
        <v>171</v>
      </c>
      <c r="K41" s="18"/>
      <c r="L41" s="18" t="s">
        <v>172</v>
      </c>
      <c r="M41" s="20">
        <v>47.317</v>
      </c>
      <c r="N41" s="20">
        <v>9.6170000000000009</v>
      </c>
      <c r="O41" s="21">
        <v>450</v>
      </c>
      <c r="P41" s="18" t="s">
        <v>54</v>
      </c>
      <c r="Q41" s="18" t="s">
        <v>46</v>
      </c>
      <c r="R41" s="64"/>
    </row>
    <row r="42" spans="2:18" x14ac:dyDescent="0.25">
      <c r="B42" s="6">
        <f t="shared" si="0"/>
        <v>37</v>
      </c>
      <c r="C42" s="23" t="s">
        <v>30</v>
      </c>
      <c r="D42" s="18" t="s">
        <v>38</v>
      </c>
      <c r="E42" s="18" t="s">
        <v>3</v>
      </c>
      <c r="F42" s="18" t="s">
        <v>244</v>
      </c>
      <c r="G42" s="18" t="s">
        <v>130</v>
      </c>
      <c r="H42" s="18" t="s">
        <v>131</v>
      </c>
      <c r="I42" s="18" t="s">
        <v>132</v>
      </c>
      <c r="J42" s="18" t="s">
        <v>133</v>
      </c>
      <c r="K42" s="18"/>
      <c r="L42" s="18" t="s">
        <v>134</v>
      </c>
      <c r="M42" s="20">
        <v>46.656999999999996</v>
      </c>
      <c r="N42" s="20">
        <v>10.477</v>
      </c>
      <c r="O42" s="21">
        <v>1250</v>
      </c>
      <c r="P42" s="18" t="s">
        <v>54</v>
      </c>
      <c r="Q42" s="18" t="s">
        <v>46</v>
      </c>
      <c r="R42" s="64"/>
    </row>
    <row r="43" spans="2:18" x14ac:dyDescent="0.25">
      <c r="B43" s="6">
        <f t="shared" si="0"/>
        <v>38</v>
      </c>
      <c r="C43" s="23" t="s">
        <v>31</v>
      </c>
      <c r="D43" s="18" t="s">
        <v>38</v>
      </c>
      <c r="E43" s="18" t="s">
        <v>3</v>
      </c>
      <c r="F43" s="18" t="s">
        <v>244</v>
      </c>
      <c r="G43" s="18" t="s">
        <v>135</v>
      </c>
      <c r="H43" s="18" t="s">
        <v>131</v>
      </c>
      <c r="I43" s="18" t="s">
        <v>132</v>
      </c>
      <c r="J43" s="18" t="s">
        <v>133</v>
      </c>
      <c r="K43" s="18"/>
      <c r="L43" s="18" t="s">
        <v>134</v>
      </c>
      <c r="M43" s="20">
        <v>46.656999999999996</v>
      </c>
      <c r="N43" s="20">
        <v>10.477</v>
      </c>
      <c r="O43" s="21">
        <v>1250</v>
      </c>
      <c r="P43" s="18" t="s">
        <v>54</v>
      </c>
      <c r="Q43" s="18" t="s">
        <v>46</v>
      </c>
      <c r="R43" s="64"/>
    </row>
    <row r="44" spans="2:18" x14ac:dyDescent="0.25">
      <c r="B44" s="6">
        <f t="shared" si="0"/>
        <v>39</v>
      </c>
      <c r="C44" s="23" t="s">
        <v>24</v>
      </c>
      <c r="D44" s="18" t="s">
        <v>38</v>
      </c>
      <c r="E44" s="18" t="s">
        <v>3</v>
      </c>
      <c r="F44" s="18" t="s">
        <v>244</v>
      </c>
      <c r="G44" s="18" t="s">
        <v>113</v>
      </c>
      <c r="H44" s="18" t="s">
        <v>110</v>
      </c>
      <c r="I44" s="18" t="s">
        <v>111</v>
      </c>
      <c r="J44" s="18" t="s">
        <v>112</v>
      </c>
      <c r="K44" s="18"/>
      <c r="L44" s="18" t="s">
        <v>114</v>
      </c>
      <c r="M44" s="20">
        <v>47.116999999999997</v>
      </c>
      <c r="N44" s="20">
        <v>10.64</v>
      </c>
      <c r="O44" s="21">
        <v>920</v>
      </c>
      <c r="P44" s="18" t="s">
        <v>54</v>
      </c>
      <c r="Q44" s="18" t="s">
        <v>46</v>
      </c>
      <c r="R44" s="64"/>
    </row>
    <row r="45" spans="2:18" x14ac:dyDescent="0.25">
      <c r="B45" s="6">
        <f t="shared" si="0"/>
        <v>40</v>
      </c>
      <c r="C45" s="23" t="s">
        <v>29</v>
      </c>
      <c r="D45" s="18" t="s">
        <v>38</v>
      </c>
      <c r="E45" s="18" t="s">
        <v>3</v>
      </c>
      <c r="F45" s="18" t="s">
        <v>244</v>
      </c>
      <c r="G45" s="18" t="s">
        <v>128</v>
      </c>
      <c r="H45" s="18" t="s">
        <v>110</v>
      </c>
      <c r="I45" s="18" t="s">
        <v>111</v>
      </c>
      <c r="J45" s="18" t="s">
        <v>112</v>
      </c>
      <c r="K45" s="18"/>
      <c r="L45" s="18" t="s">
        <v>129</v>
      </c>
      <c r="M45" s="20">
        <v>47.156999999999996</v>
      </c>
      <c r="N45" s="20">
        <v>10.923</v>
      </c>
      <c r="O45" s="21">
        <v>1100</v>
      </c>
      <c r="P45" s="18" t="s">
        <v>54</v>
      </c>
      <c r="Q45" s="18" t="s">
        <v>46</v>
      </c>
      <c r="R45" s="64"/>
    </row>
    <row r="46" spans="2:18" x14ac:dyDescent="0.25">
      <c r="B46" s="8">
        <f t="shared" si="0"/>
        <v>41</v>
      </c>
      <c r="C46" s="24" t="s">
        <v>5</v>
      </c>
      <c r="D46" s="24" t="s">
        <v>254</v>
      </c>
      <c r="E46" s="24" t="s">
        <v>218</v>
      </c>
      <c r="F46" s="24" t="s">
        <v>245</v>
      </c>
      <c r="G46" s="24" t="s">
        <v>227</v>
      </c>
      <c r="H46" s="24" t="s">
        <v>6</v>
      </c>
      <c r="I46" s="28" t="s">
        <v>207</v>
      </c>
      <c r="J46" s="28"/>
      <c r="K46" s="28"/>
      <c r="L46" s="28" t="s">
        <v>237</v>
      </c>
      <c r="M46" s="33">
        <v>46.2117</v>
      </c>
      <c r="N46" s="33">
        <v>128.14410000000001</v>
      </c>
      <c r="O46" s="34"/>
      <c r="P46" s="24" t="s">
        <v>215</v>
      </c>
      <c r="Q46" s="24" t="s">
        <v>214</v>
      </c>
      <c r="R46" s="65"/>
    </row>
    <row r="47" spans="2:18" x14ac:dyDescent="0.25">
      <c r="B47" s="12">
        <f t="shared" si="0"/>
        <v>42</v>
      </c>
      <c r="C47" s="41" t="s">
        <v>198</v>
      </c>
      <c r="D47" s="41" t="s">
        <v>255</v>
      </c>
      <c r="E47" s="41" t="s">
        <v>260</v>
      </c>
      <c r="F47" s="41" t="s">
        <v>246</v>
      </c>
      <c r="G47" s="41" t="s">
        <v>228</v>
      </c>
      <c r="H47" s="41" t="s">
        <v>2</v>
      </c>
      <c r="I47" s="44" t="s">
        <v>204</v>
      </c>
      <c r="J47" s="41" t="s">
        <v>239</v>
      </c>
      <c r="K47" s="44"/>
      <c r="L47" s="41" t="s">
        <v>209</v>
      </c>
      <c r="M47" s="45">
        <v>62.246000000000002</v>
      </c>
      <c r="N47" s="45">
        <v>29.584</v>
      </c>
      <c r="O47" s="46">
        <v>100</v>
      </c>
      <c r="P47" s="41" t="s">
        <v>215</v>
      </c>
      <c r="Q47" s="41" t="s">
        <v>214</v>
      </c>
      <c r="R47" s="67"/>
    </row>
    <row r="48" spans="2:18" x14ac:dyDescent="0.25">
      <c r="B48" s="8">
        <f t="shared" si="0"/>
        <v>43</v>
      </c>
      <c r="C48" s="24" t="s">
        <v>203</v>
      </c>
      <c r="D48" s="24" t="s">
        <v>256</v>
      </c>
      <c r="E48" s="24" t="s">
        <v>218</v>
      </c>
      <c r="F48" s="24" t="s">
        <v>245</v>
      </c>
      <c r="G48" s="24" t="s">
        <v>229</v>
      </c>
      <c r="H48" s="24" t="s">
        <v>4</v>
      </c>
      <c r="I48" s="28" t="s">
        <v>208</v>
      </c>
      <c r="J48" s="24" t="s">
        <v>236</v>
      </c>
      <c r="K48" s="28"/>
      <c r="L48" s="24" t="s">
        <v>235</v>
      </c>
      <c r="M48" s="33">
        <v>53.053400000000003</v>
      </c>
      <c r="N48" s="33">
        <v>108.47320000000001</v>
      </c>
      <c r="O48" s="34">
        <v>550</v>
      </c>
      <c r="P48" s="24" t="s">
        <v>215</v>
      </c>
      <c r="Q48" s="24" t="s">
        <v>214</v>
      </c>
      <c r="R48" s="65"/>
    </row>
    <row r="49" spans="2:18" x14ac:dyDescent="0.25">
      <c r="B49" s="12">
        <f t="shared" si="0"/>
        <v>44</v>
      </c>
      <c r="C49" s="41" t="s">
        <v>199</v>
      </c>
      <c r="D49" s="41" t="s">
        <v>252</v>
      </c>
      <c r="E49" s="41" t="s">
        <v>260</v>
      </c>
      <c r="F49" s="41" t="s">
        <v>246</v>
      </c>
      <c r="G49" s="41" t="s">
        <v>230</v>
      </c>
      <c r="H49" s="41" t="s">
        <v>2</v>
      </c>
      <c r="I49" s="44" t="s">
        <v>204</v>
      </c>
      <c r="J49" s="41" t="s">
        <v>210</v>
      </c>
      <c r="K49" s="44"/>
      <c r="L49" s="41" t="s">
        <v>234</v>
      </c>
      <c r="M49" s="45">
        <v>63.185899999999997</v>
      </c>
      <c r="N49" s="45">
        <v>30.013400000000001</v>
      </c>
      <c r="O49" s="46">
        <v>100</v>
      </c>
      <c r="P49" s="41" t="s">
        <v>215</v>
      </c>
      <c r="Q49" s="41" t="s">
        <v>214</v>
      </c>
      <c r="R49" s="67"/>
    </row>
    <row r="50" spans="2:18" x14ac:dyDescent="0.25">
      <c r="B50" s="11">
        <f t="shared" si="0"/>
        <v>45</v>
      </c>
      <c r="C50" s="36" t="s">
        <v>202</v>
      </c>
      <c r="D50" s="36" t="s">
        <v>257</v>
      </c>
      <c r="E50" s="36" t="s">
        <v>3</v>
      </c>
      <c r="F50" s="36" t="s">
        <v>244</v>
      </c>
      <c r="G50" s="36" t="s">
        <v>231</v>
      </c>
      <c r="H50" s="36" t="s">
        <v>2</v>
      </c>
      <c r="I50" s="37" t="s">
        <v>205</v>
      </c>
      <c r="J50" s="36" t="s">
        <v>222</v>
      </c>
      <c r="K50" s="37"/>
      <c r="L50" s="37" t="s">
        <v>221</v>
      </c>
      <c r="M50" s="38">
        <v>60.13</v>
      </c>
      <c r="N50" s="38">
        <v>25</v>
      </c>
      <c r="O50" s="39">
        <v>10</v>
      </c>
      <c r="P50" s="36" t="s">
        <v>215</v>
      </c>
      <c r="Q50" s="36" t="s">
        <v>214</v>
      </c>
      <c r="R50" s="66"/>
    </row>
    <row r="51" spans="2:18" x14ac:dyDescent="0.25">
      <c r="B51" s="12">
        <f t="shared" si="0"/>
        <v>46</v>
      </c>
      <c r="C51" s="41" t="s">
        <v>241</v>
      </c>
      <c r="D51" s="41" t="s">
        <v>258</v>
      </c>
      <c r="E51" s="41" t="s">
        <v>260</v>
      </c>
      <c r="F51" s="41" t="s">
        <v>246</v>
      </c>
      <c r="G51" s="41" t="s">
        <v>232</v>
      </c>
      <c r="H51" s="41" t="s">
        <v>2</v>
      </c>
      <c r="I51" s="44" t="s">
        <v>204</v>
      </c>
      <c r="J51" s="41" t="s">
        <v>210</v>
      </c>
      <c r="K51" s="44"/>
      <c r="L51" s="41" t="s">
        <v>234</v>
      </c>
      <c r="M51" s="45">
        <v>63.185899999999997</v>
      </c>
      <c r="N51" s="45">
        <v>30.013400000000001</v>
      </c>
      <c r="O51" s="46">
        <v>100</v>
      </c>
      <c r="P51" s="41" t="s">
        <v>215</v>
      </c>
      <c r="Q51" s="41" t="s">
        <v>214</v>
      </c>
      <c r="R51" s="67"/>
    </row>
    <row r="52" spans="2:18" x14ac:dyDescent="0.25">
      <c r="B52" s="11">
        <f t="shared" si="0"/>
        <v>47</v>
      </c>
      <c r="C52" s="47" t="s">
        <v>217</v>
      </c>
      <c r="D52" s="36" t="s">
        <v>259</v>
      </c>
      <c r="E52" s="36" t="s">
        <v>3</v>
      </c>
      <c r="F52" s="36" t="s">
        <v>244</v>
      </c>
      <c r="G52" s="36" t="s">
        <v>233</v>
      </c>
      <c r="H52" s="36" t="s">
        <v>2</v>
      </c>
      <c r="I52" s="37" t="s">
        <v>205</v>
      </c>
      <c r="J52" s="36" t="s">
        <v>223</v>
      </c>
      <c r="K52" s="37"/>
      <c r="L52" s="37" t="s">
        <v>219</v>
      </c>
      <c r="M52" s="38">
        <v>60.65</v>
      </c>
      <c r="N52" s="38">
        <v>25.29</v>
      </c>
      <c r="O52" s="39">
        <v>100</v>
      </c>
      <c r="P52" s="36" t="s">
        <v>224</v>
      </c>
      <c r="Q52" s="36" t="s">
        <v>214</v>
      </c>
      <c r="R52" s="66"/>
    </row>
    <row r="53" spans="2:18" x14ac:dyDescent="0.25">
      <c r="B53" s="9">
        <f t="shared" si="0"/>
        <v>48</v>
      </c>
      <c r="C53" s="48" t="s">
        <v>182</v>
      </c>
      <c r="D53" s="48" t="s">
        <v>38</v>
      </c>
      <c r="E53" s="48" t="s">
        <v>184</v>
      </c>
      <c r="F53" s="48" t="s">
        <v>247</v>
      </c>
      <c r="G53" s="48" t="s">
        <v>187</v>
      </c>
      <c r="H53" s="48" t="s">
        <v>188</v>
      </c>
      <c r="I53" s="48"/>
      <c r="J53" s="48"/>
      <c r="K53" s="48" t="s">
        <v>189</v>
      </c>
      <c r="L53" s="48" t="s">
        <v>190</v>
      </c>
      <c r="M53" s="49">
        <v>47.641500000000001</v>
      </c>
      <c r="N53" s="49">
        <v>66.375900000000001</v>
      </c>
      <c r="O53" s="50">
        <v>1200</v>
      </c>
      <c r="P53" s="48" t="s">
        <v>48</v>
      </c>
      <c r="Q53" s="48" t="s">
        <v>40</v>
      </c>
      <c r="R53" s="68" t="s">
        <v>185</v>
      </c>
    </row>
    <row r="54" spans="2:18" ht="15.75" thickBot="1" x14ac:dyDescent="0.3">
      <c r="B54" s="10">
        <f t="shared" si="0"/>
        <v>49</v>
      </c>
      <c r="C54" s="69" t="s">
        <v>183</v>
      </c>
      <c r="D54" s="69" t="s">
        <v>38</v>
      </c>
      <c r="E54" s="69" t="s">
        <v>184</v>
      </c>
      <c r="F54" s="69" t="s">
        <v>247</v>
      </c>
      <c r="G54" s="69" t="s">
        <v>191</v>
      </c>
      <c r="H54" s="69" t="s">
        <v>188</v>
      </c>
      <c r="I54" s="69"/>
      <c r="J54" s="69"/>
      <c r="K54" s="69"/>
      <c r="L54" s="69" t="s">
        <v>192</v>
      </c>
      <c r="M54" s="70">
        <v>47.641500000000001</v>
      </c>
      <c r="N54" s="70">
        <v>66.375900000000001</v>
      </c>
      <c r="O54" s="71"/>
      <c r="P54" s="69" t="s">
        <v>48</v>
      </c>
      <c r="Q54" s="69" t="s">
        <v>40</v>
      </c>
      <c r="R54" s="72" t="s">
        <v>185</v>
      </c>
    </row>
    <row r="56" spans="2:18" hidden="1" x14ac:dyDescent="0.25">
      <c r="C56" t="s">
        <v>216</v>
      </c>
    </row>
    <row r="57" spans="2:18" hidden="1" x14ac:dyDescent="0.25">
      <c r="C57" s="2" t="s">
        <v>7</v>
      </c>
      <c r="E57" s="1" t="s">
        <v>3</v>
      </c>
      <c r="F57" s="1"/>
      <c r="H57" s="1" t="s">
        <v>2</v>
      </c>
      <c r="I57" t="s">
        <v>205</v>
      </c>
      <c r="J57" s="1" t="s">
        <v>211</v>
      </c>
      <c r="M57" s="4">
        <v>60.112900000000003</v>
      </c>
      <c r="N57" s="4">
        <v>24.414100000000001</v>
      </c>
      <c r="P57" s="1" t="s">
        <v>215</v>
      </c>
      <c r="Q57" s="1" t="s">
        <v>214</v>
      </c>
    </row>
  </sheetData>
  <sortState xmlns:xlrd2="http://schemas.microsoft.com/office/spreadsheetml/2017/richdata2" ref="C6:R54">
    <sortCondition ref="E6:E54"/>
    <sortCondition ref="C6:C54"/>
  </sortState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BOLDlist</vt:lpstr>
      <vt:lpstr>BOLDlist!_Hlk207562982</vt:lpstr>
      <vt:lpstr>BOLDlist!Tulostusalue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Kyung Min</dc:creator>
  <cp:lastModifiedBy>Englund, Mikael R</cp:lastModifiedBy>
  <dcterms:created xsi:type="dcterms:W3CDTF">2024-02-19T13:10:58Z</dcterms:created>
  <dcterms:modified xsi:type="dcterms:W3CDTF">2025-08-31T17:15:18Z</dcterms:modified>
</cp:coreProperties>
</file>