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文章\sICAS+HRMRI\peer j\"/>
    </mc:Choice>
  </mc:AlternateContent>
  <xr:revisionPtr revIDLastSave="0" documentId="13_ncr:1_{2C56E565-68AD-4903-A593-B640221AEF21}" xr6:coauthVersionLast="47" xr6:coauthVersionMax="47" xr10:uidLastSave="{00000000-0000-0000-0000-000000000000}"/>
  <bookViews>
    <workbookView xWindow="5153" yWindow="5153" windowWidth="10972" windowHeight="532" xr2:uid="{00000000-000D-0000-FFFF-FFFF00000000}"/>
  </bookViews>
  <sheets>
    <sheet name="xinixnixin" sheetId="1" r:id="rId1"/>
  </sheets>
  <definedNames>
    <definedName name="_xlnm._FilterDatabase" localSheetId="0" hidden="1">xinixnixin!$A$1:$BE$35</definedName>
    <definedName name="_Hlk180961111" localSheetId="0">xinixnixin!$AA$1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3" i="1" l="1"/>
  <c r="BB3" i="1" s="1"/>
  <c r="BA4" i="1"/>
  <c r="BB4" i="1" s="1"/>
  <c r="BA5" i="1"/>
  <c r="BB5" i="1" s="1"/>
  <c r="BA6" i="1"/>
  <c r="BB6" i="1" s="1"/>
  <c r="BA9" i="1"/>
  <c r="BB9" i="1" s="1"/>
  <c r="BA12" i="1"/>
  <c r="BB12" i="1" s="1"/>
  <c r="BA14" i="1"/>
  <c r="BB14" i="1" s="1"/>
  <c r="BA15" i="1"/>
  <c r="BB15" i="1" s="1"/>
  <c r="BA16" i="1"/>
  <c r="BB16" i="1" s="1"/>
  <c r="BA17" i="1"/>
  <c r="BB17" i="1" s="1"/>
  <c r="BA18" i="1"/>
  <c r="BB18" i="1" s="1"/>
  <c r="BA19" i="1"/>
  <c r="BB19" i="1" s="1"/>
  <c r="BA20" i="1"/>
  <c r="BB20" i="1" s="1"/>
  <c r="BA21" i="1"/>
  <c r="BB21" i="1" s="1"/>
  <c r="BA22" i="1"/>
  <c r="BB22" i="1" s="1"/>
  <c r="BA23" i="1"/>
  <c r="BB23" i="1" s="1"/>
  <c r="BA24" i="1"/>
  <c r="BB24" i="1" s="1"/>
  <c r="BA25" i="1"/>
  <c r="BB25" i="1" s="1"/>
  <c r="BA26" i="1"/>
  <c r="BB26" i="1" s="1"/>
  <c r="BA27" i="1"/>
  <c r="BB27" i="1" s="1"/>
  <c r="BA28" i="1"/>
  <c r="BB28" i="1" s="1"/>
  <c r="BA29" i="1"/>
  <c r="BB29" i="1" s="1"/>
  <c r="BA32" i="1"/>
  <c r="BB32" i="1" s="1"/>
  <c r="BA34" i="1"/>
  <c r="BB34" i="1" s="1"/>
  <c r="BA35" i="1"/>
  <c r="BB35" i="1" s="1"/>
  <c r="BA2" i="1"/>
  <c r="BB2" i="1" s="1"/>
  <c r="BD3" i="1"/>
  <c r="BE3" i="1" s="1"/>
  <c r="BD4" i="1"/>
  <c r="BE4" i="1" s="1"/>
  <c r="BD5" i="1"/>
  <c r="BE5" i="1" s="1"/>
  <c r="BD6" i="1"/>
  <c r="BE6" i="1" s="1"/>
  <c r="BD9" i="1"/>
  <c r="BE9" i="1" s="1"/>
  <c r="BD12" i="1"/>
  <c r="BE12" i="1" s="1"/>
  <c r="BD14" i="1"/>
  <c r="BE14" i="1" s="1"/>
  <c r="BD16" i="1"/>
  <c r="BE16" i="1" s="1"/>
  <c r="BD17" i="1"/>
  <c r="BE17" i="1" s="1"/>
  <c r="BD18" i="1"/>
  <c r="BE18" i="1" s="1"/>
  <c r="BD19" i="1"/>
  <c r="BE19" i="1" s="1"/>
  <c r="BD21" i="1"/>
  <c r="BE21" i="1" s="1"/>
  <c r="BD22" i="1"/>
  <c r="BE22" i="1" s="1"/>
  <c r="BD23" i="1"/>
  <c r="BE23" i="1" s="1"/>
  <c r="BD24" i="1"/>
  <c r="BE24" i="1" s="1"/>
  <c r="BD25" i="1"/>
  <c r="BE25" i="1" s="1"/>
  <c r="BD26" i="1"/>
  <c r="BE26" i="1" s="1"/>
  <c r="BD27" i="1"/>
  <c r="BE27" i="1" s="1"/>
  <c r="BD28" i="1"/>
  <c r="BE28" i="1" s="1"/>
  <c r="BD29" i="1"/>
  <c r="BE29" i="1" s="1"/>
  <c r="BD32" i="1"/>
  <c r="BE32" i="1" s="1"/>
  <c r="BD34" i="1"/>
  <c r="BE34" i="1" s="1"/>
  <c r="BD2" i="1"/>
  <c r="BE2" i="1" s="1"/>
  <c r="AU3" i="1"/>
  <c r="AV3" i="1" s="1"/>
  <c r="AU6" i="1"/>
  <c r="AV6" i="1" s="1"/>
  <c r="AU4" i="1"/>
  <c r="AV4" i="1" s="1"/>
  <c r="AU5" i="1"/>
  <c r="AV5" i="1" s="1"/>
  <c r="AU9" i="1"/>
  <c r="AV9" i="1" s="1"/>
  <c r="AU11" i="1"/>
  <c r="AU12" i="1"/>
  <c r="AV12" i="1" s="1"/>
  <c r="AU14" i="1"/>
  <c r="AV14" i="1" s="1"/>
  <c r="AU15" i="1"/>
  <c r="AV15" i="1" s="1"/>
  <c r="AU16" i="1"/>
  <c r="AV16" i="1" s="1"/>
  <c r="AU17" i="1"/>
  <c r="AV17" i="1" s="1"/>
  <c r="AU18" i="1"/>
  <c r="AV18" i="1" s="1"/>
  <c r="AU19" i="1"/>
  <c r="AV19" i="1" s="1"/>
  <c r="AU20" i="1"/>
  <c r="AV20" i="1" s="1"/>
  <c r="AU21" i="1"/>
  <c r="AV21" i="1" s="1"/>
  <c r="AU22" i="1"/>
  <c r="AV22" i="1" s="1"/>
  <c r="AU23" i="1"/>
  <c r="AV23" i="1" s="1"/>
  <c r="AU24" i="1"/>
  <c r="AV24" i="1" s="1"/>
  <c r="AU25" i="1"/>
  <c r="AV25" i="1" s="1"/>
  <c r="AU26" i="1"/>
  <c r="AV26" i="1" s="1"/>
  <c r="AU27" i="1"/>
  <c r="AV27" i="1" s="1"/>
  <c r="AU28" i="1"/>
  <c r="AV28" i="1" s="1"/>
  <c r="AU29" i="1"/>
  <c r="AV29" i="1" s="1"/>
  <c r="AU31" i="1"/>
  <c r="AU32" i="1"/>
  <c r="AV32" i="1" s="1"/>
  <c r="AU33" i="1"/>
  <c r="AU34" i="1"/>
  <c r="AV34" i="1" s="1"/>
  <c r="AU35" i="1"/>
  <c r="AV35" i="1" s="1"/>
  <c r="AU2" i="1"/>
  <c r="AV2" i="1" s="1"/>
  <c r="AX3" i="1"/>
  <c r="AY3" i="1" s="1"/>
  <c r="AX4" i="1"/>
  <c r="AY4" i="1" s="1"/>
  <c r="AX5" i="1"/>
  <c r="AY5" i="1" s="1"/>
  <c r="AX6" i="1"/>
  <c r="AY6" i="1" s="1"/>
  <c r="AX9" i="1"/>
  <c r="AY9" i="1" s="1"/>
  <c r="AX12" i="1"/>
  <c r="AY12" i="1" s="1"/>
  <c r="AX14" i="1"/>
  <c r="AY14" i="1" s="1"/>
  <c r="AX15" i="1"/>
  <c r="AY15" i="1" s="1"/>
  <c r="AX16" i="1"/>
  <c r="AY16" i="1" s="1"/>
  <c r="AX17" i="1"/>
  <c r="AY17" i="1" s="1"/>
  <c r="AX18" i="1"/>
  <c r="AY18" i="1" s="1"/>
  <c r="AX19" i="1"/>
  <c r="AY19" i="1" s="1"/>
  <c r="AX20" i="1"/>
  <c r="AY20" i="1" s="1"/>
  <c r="AX21" i="1"/>
  <c r="AY21" i="1" s="1"/>
  <c r="AX22" i="1"/>
  <c r="AY22" i="1" s="1"/>
  <c r="AX23" i="1"/>
  <c r="AY23" i="1" s="1"/>
  <c r="AX24" i="1"/>
  <c r="AY24" i="1" s="1"/>
  <c r="AX25" i="1"/>
  <c r="AY25" i="1" s="1"/>
  <c r="AX26" i="1"/>
  <c r="AY26" i="1" s="1"/>
  <c r="AX27" i="1"/>
  <c r="AY27" i="1" s="1"/>
  <c r="AX28" i="1"/>
  <c r="AY28" i="1" s="1"/>
  <c r="AX29" i="1"/>
  <c r="AY29" i="1" s="1"/>
  <c r="AX32" i="1"/>
  <c r="AY32" i="1" s="1"/>
  <c r="AX34" i="1"/>
  <c r="AY34" i="1" s="1"/>
  <c r="AX35" i="1"/>
  <c r="AY35" i="1" s="1"/>
  <c r="AX2" i="1"/>
  <c r="AY2" i="1" s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2" i="1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2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2" i="1"/>
</calcChain>
</file>

<file path=xl/sharedStrings.xml><?xml version="1.0" encoding="utf-8"?>
<sst xmlns="http://schemas.openxmlformats.org/spreadsheetml/2006/main" count="205" uniqueCount="90">
  <si>
    <t>0</t>
  </si>
  <si>
    <t>3.35</t>
  </si>
  <si>
    <t>1</t>
  </si>
  <si>
    <t>2.08</t>
  </si>
  <si>
    <t>6.58</t>
  </si>
  <si>
    <t>4.21</t>
  </si>
  <si>
    <t>13.08</t>
  </si>
  <si>
    <t>4.56</t>
  </si>
  <si>
    <t>7.93</t>
  </si>
  <si>
    <t>3.87</t>
  </si>
  <si>
    <t>5.34</t>
  </si>
  <si>
    <t>7.41</t>
  </si>
  <si>
    <t>37.37</t>
  </si>
  <si>
    <t>2.09</t>
  </si>
  <si>
    <t>21.37</t>
  </si>
  <si>
    <t>0.04</t>
  </si>
  <si>
    <t>4.18</t>
  </si>
  <si>
    <t>1.71</t>
  </si>
  <si>
    <t>4.59</t>
  </si>
  <si>
    <t>1.8</t>
  </si>
  <si>
    <t>1.7</t>
  </si>
  <si>
    <t>3.32</t>
  </si>
  <si>
    <t>2.66</t>
  </si>
  <si>
    <t>3.45</t>
  </si>
  <si>
    <t>13.86</t>
  </si>
  <si>
    <t>3.9</t>
  </si>
  <si>
    <t>2.54</t>
  </si>
  <si>
    <t>3.83</t>
  </si>
  <si>
    <t>3.52</t>
  </si>
  <si>
    <t>29.39</t>
  </si>
  <si>
    <t>2.91</t>
  </si>
  <si>
    <t xml:space="preserve"> </t>
  </si>
  <si>
    <t>Group(0=standard treatment group,1=intensive treatment group)</t>
    <phoneticPr fontId="1" type="noConversion"/>
  </si>
  <si>
    <r>
      <rPr>
        <sz val="10"/>
        <color theme="1"/>
        <rFont val="宋体"/>
        <family val="2"/>
      </rPr>
      <t>好转</t>
    </r>
  </si>
  <si>
    <r>
      <rPr>
        <sz val="10"/>
        <color theme="1"/>
        <rFont val="宋体"/>
        <family val="2"/>
      </rPr>
      <t>加重</t>
    </r>
  </si>
  <si>
    <r>
      <rPr>
        <sz val="10"/>
        <color theme="1"/>
        <rFont val="宋体"/>
        <family val="2"/>
      </rPr>
      <t>基线狭窄中度</t>
    </r>
  </si>
  <si>
    <r>
      <rPr>
        <sz val="10"/>
        <color theme="1"/>
        <rFont val="宋体"/>
        <family val="2"/>
      </rPr>
      <t>基线狭窄重度</t>
    </r>
  </si>
  <si>
    <t>Male sex(1=male,0=female)</t>
    <phoneticPr fontId="1" type="noConversion"/>
  </si>
  <si>
    <t>Age(year)</t>
    <phoneticPr fontId="1" type="noConversion"/>
  </si>
  <si>
    <t>Pre-enrollment mRS scores</t>
    <phoneticPr fontId="1" type="noConversion"/>
  </si>
  <si>
    <t>NHISS scores at the time of onset</t>
    <phoneticPr fontId="1" type="noConversion"/>
  </si>
  <si>
    <t>Location of stenosis: ICA</t>
    <phoneticPr fontId="1" type="noConversion"/>
  </si>
  <si>
    <t>Location of stenosis: MCA</t>
    <phoneticPr fontId="1" type="noConversion"/>
  </si>
  <si>
    <t>Stenosis degree: Moderate (50%-69%)</t>
    <phoneticPr fontId="1" type="noConversion"/>
  </si>
  <si>
    <t>Stenosis degree: Severe (70%-99%)</t>
    <phoneticPr fontId="1" type="noConversion"/>
  </si>
  <si>
    <t>Hypertension(0=No,1=Yes)</t>
    <phoneticPr fontId="1" type="noConversion"/>
  </si>
  <si>
    <t>Diabetes(0=No,1=Yes)</t>
    <phoneticPr fontId="1" type="noConversion"/>
  </si>
  <si>
    <t>Smoking(0=No,1=Yes)</t>
    <phoneticPr fontId="1" type="noConversion"/>
  </si>
  <si>
    <t>Drinking(0=No,1=Yes)</t>
    <phoneticPr fontId="1" type="noConversion"/>
  </si>
  <si>
    <t>Coronary artery disease(0=No,1=Yes)</t>
    <phoneticPr fontId="1" type="noConversion"/>
  </si>
  <si>
    <t>Systolic blood pressure(mmHg)</t>
    <phoneticPr fontId="1" type="noConversion"/>
  </si>
  <si>
    <t>Diastolic blood pressure(mmHg)</t>
    <phoneticPr fontId="1" type="noConversion"/>
  </si>
  <si>
    <t>Total cholesterol(mmol/L)</t>
    <phoneticPr fontId="1" type="noConversion"/>
  </si>
  <si>
    <t>Triglyceride(mmol/L)</t>
    <phoneticPr fontId="1" type="noConversion"/>
  </si>
  <si>
    <t>LDL(mmol/L)</t>
    <phoneticPr fontId="1" type="noConversion"/>
  </si>
  <si>
    <t>HDL(mmol/L)</t>
    <phoneticPr fontId="1" type="noConversion"/>
  </si>
  <si>
    <t>HbA1c (%)</t>
  </si>
  <si>
    <t>Plaque length(mm)</t>
  </si>
  <si>
    <t>Remodeling index</t>
  </si>
  <si>
    <r>
      <t>Recurrent Ischemic cerebrovascular events</t>
    </r>
    <r>
      <rPr>
        <sz val="10"/>
        <color theme="1"/>
        <rFont val="宋体"/>
        <family val="2"/>
      </rPr>
      <t>（</t>
    </r>
    <r>
      <rPr>
        <sz val="10"/>
        <color theme="1"/>
        <rFont val="Times New Roman"/>
        <family val="1"/>
      </rPr>
      <t>0=No,1=Yes</t>
    </r>
    <r>
      <rPr>
        <sz val="10"/>
        <color theme="1"/>
        <rFont val="宋体"/>
        <family val="2"/>
      </rPr>
      <t>）</t>
    </r>
    <phoneticPr fontId="1" type="noConversion"/>
  </si>
  <si>
    <r>
      <t>Adverse events</t>
    </r>
    <r>
      <rPr>
        <sz val="10"/>
        <color theme="1"/>
        <rFont val="宋体"/>
        <family val="2"/>
      </rPr>
      <t>（</t>
    </r>
    <r>
      <rPr>
        <sz val="10"/>
        <color theme="1"/>
        <rFont val="Times New Roman"/>
        <family val="2"/>
      </rPr>
      <t>0=No,1=Yes</t>
    </r>
    <r>
      <rPr>
        <sz val="10"/>
        <color theme="1"/>
        <rFont val="宋体"/>
        <family val="2"/>
      </rPr>
      <t>）</t>
    </r>
    <phoneticPr fontId="1" type="noConversion"/>
  </si>
  <si>
    <t>1(Liver function injury)</t>
    <phoneticPr fontId="1" type="noConversion"/>
  </si>
  <si>
    <t>Total cholesterol-six months(mmol/L)</t>
    <phoneticPr fontId="1" type="noConversion"/>
  </si>
  <si>
    <t>Total cholesterol change(mmol/L)</t>
    <phoneticPr fontId="1" type="noConversion"/>
  </si>
  <si>
    <t xml:space="preserve">Total cholesterol percent change </t>
    <phoneticPr fontId="1" type="noConversion"/>
  </si>
  <si>
    <t>Triglyceride-six months(mmol/L)</t>
    <phoneticPr fontId="1" type="noConversion"/>
  </si>
  <si>
    <t>Triglycerid change(mmol/L)</t>
    <phoneticPr fontId="1" type="noConversion"/>
  </si>
  <si>
    <t xml:space="preserve">Triglycerid percent change </t>
    <phoneticPr fontId="1" type="noConversion"/>
  </si>
  <si>
    <t>LDL-six months(mmol/L)</t>
    <phoneticPr fontId="1" type="noConversion"/>
  </si>
  <si>
    <t>LDL change(mmol/L)</t>
    <phoneticPr fontId="1" type="noConversion"/>
  </si>
  <si>
    <t xml:space="preserve">LDL percent change </t>
    <phoneticPr fontId="1" type="noConversion"/>
  </si>
  <si>
    <t>HDL-six months(mmol/L)</t>
    <phoneticPr fontId="1" type="noConversion"/>
  </si>
  <si>
    <t>HDL change(mmol/L)</t>
    <phoneticPr fontId="1" type="noConversion"/>
  </si>
  <si>
    <t xml:space="preserve">HDL percent change </t>
    <phoneticPr fontId="1" type="noConversion"/>
  </si>
  <si>
    <t>Stenosis degree-six months(0=inmrovement,1=aggravation)</t>
    <phoneticPr fontId="1" type="noConversion"/>
  </si>
  <si>
    <t>Average lumen area(mm2)-six months</t>
    <phoneticPr fontId="1" type="noConversion"/>
  </si>
  <si>
    <t>Plaque length(mm)-six months</t>
    <phoneticPr fontId="1" type="noConversion"/>
  </si>
  <si>
    <t>Plaque length change(mm)</t>
    <phoneticPr fontId="1" type="noConversion"/>
  </si>
  <si>
    <t>Plaque length percent change</t>
    <phoneticPr fontId="1" type="noConversion"/>
  </si>
  <si>
    <t>Average lumen area percent change</t>
    <phoneticPr fontId="1" type="noConversion"/>
  </si>
  <si>
    <t xml:space="preserve">Average lumen area change(mm2)  </t>
    <phoneticPr fontId="1" type="noConversion"/>
  </si>
  <si>
    <t>Plaque volume percent change</t>
    <phoneticPr fontId="1" type="noConversion"/>
  </si>
  <si>
    <t>Remodeling index-six months</t>
    <phoneticPr fontId="1" type="noConversion"/>
  </si>
  <si>
    <t>Remodeling index change</t>
    <phoneticPr fontId="1" type="noConversion"/>
  </si>
  <si>
    <t>Remodeling index percent change</t>
    <phoneticPr fontId="1" type="noConversion"/>
  </si>
  <si>
    <r>
      <t>Up to standard</t>
    </r>
    <r>
      <rPr>
        <sz val="10"/>
        <color theme="1"/>
        <rFont val="宋体"/>
        <family val="2"/>
      </rPr>
      <t>（</t>
    </r>
    <r>
      <rPr>
        <sz val="10"/>
        <color theme="1"/>
        <rFont val="Times New Roman"/>
        <family val="1"/>
      </rPr>
      <t>0=No,1=Yes</t>
    </r>
    <r>
      <rPr>
        <sz val="10"/>
        <color theme="1"/>
        <rFont val="宋体"/>
        <family val="2"/>
      </rPr>
      <t>）</t>
    </r>
    <phoneticPr fontId="1" type="noConversion"/>
  </si>
  <si>
    <r>
      <t>Average lumen area(mm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</si>
  <si>
    <r>
      <t>Plaque volume(mm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)</t>
    </r>
  </si>
  <si>
    <r>
      <t>Plaque volume-six months(mm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)</t>
    </r>
    <phoneticPr fontId="1" type="noConversion"/>
  </si>
  <si>
    <r>
      <t>Plaque volume change(mm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</si>
</sst>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);[Red]\(0\)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color theme="1"/>
      <name val="宋体"/>
      <family val="2"/>
    </font>
    <font>
      <sz val="10"/>
      <color theme="1"/>
      <name val="Times New Roman"/>
      <family val="2"/>
    </font>
    <font>
      <vertAlign val="superscript"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/>
    <xf numFmtId="1" fontId="0" fillId="0" borderId="0" xfId="0" applyNumberFormat="1" applyAlignment="1"/>
    <xf numFmtId="2" fontId="0" fillId="0" borderId="0" xfId="0" applyNumberFormat="1" applyAlignment="1"/>
    <xf numFmtId="10" fontId="0" fillId="0" borderId="0" xfId="0" applyNumberFormat="1" applyAlignment="1"/>
    <xf numFmtId="176" fontId="0" fillId="0" borderId="0" xfId="0" applyNumberFormat="1" applyAlignment="1"/>
    <xf numFmtId="177" fontId="0" fillId="0" borderId="0" xfId="0" applyNumberFormat="1" applyAlignment="1"/>
    <xf numFmtId="2" fontId="0" fillId="0" borderId="0" xfId="0" applyNumberFormat="1" applyFill="1" applyAlignment="1"/>
    <xf numFmtId="176" fontId="0" fillId="0" borderId="0" xfId="0" applyNumberFormat="1" applyFill="1" applyAlignment="1"/>
    <xf numFmtId="10" fontId="0" fillId="0" borderId="0" xfId="0" applyNumberFormat="1" applyFill="1" applyAlignment="1"/>
    <xf numFmtId="0" fontId="0" fillId="0" borderId="0" xfId="0" applyFill="1" applyAlignment="1"/>
    <xf numFmtId="0" fontId="2" fillId="0" borderId="0" xfId="0" applyFont="1" applyAlignment="1">
      <alignment horizontal="left" wrapText="1"/>
    </xf>
    <xf numFmtId="10" fontId="2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0" xfId="0" applyFont="1"/>
    <xf numFmtId="10" fontId="4" fillId="0" borderId="0" xfId="0" applyNumberFormat="1" applyFont="1" applyAlignment="1">
      <alignment horizontal="left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35"/>
  <sheetViews>
    <sheetView tabSelected="1" workbookViewId="0">
      <selection activeCell="AZ1" sqref="A1:XFD1"/>
    </sheetView>
  </sheetViews>
  <sheetFormatPr defaultRowHeight="13.5" x14ac:dyDescent="0.3"/>
  <cols>
    <col min="1" max="9" width="9.06640625" style="1"/>
    <col min="10" max="11" width="0" style="1" hidden="1" customWidth="1"/>
    <col min="12" max="31" width="9.06640625" style="1"/>
    <col min="32" max="32" width="9.06640625" style="4"/>
    <col min="33" max="34" width="9.06640625" style="1"/>
    <col min="35" max="35" width="9.06640625" style="4"/>
    <col min="36" max="42" width="9.06640625" style="1"/>
    <col min="43" max="44" width="0" style="1" hidden="1" customWidth="1"/>
    <col min="45" max="45" width="9.06640625" style="6"/>
    <col min="46" max="46" width="16.73046875" style="1" customWidth="1"/>
    <col min="47" max="47" width="16.9296875" style="5" bestFit="1" customWidth="1"/>
    <col min="48" max="48" width="16.9296875" style="4" customWidth="1"/>
    <col min="49" max="50" width="9.06640625" style="1"/>
    <col min="51" max="51" width="9.06640625" style="4"/>
    <col min="52" max="52" width="9.06640625" style="1"/>
    <col min="53" max="53" width="11.1328125" style="5" bestFit="1" customWidth="1"/>
    <col min="54" max="54" width="9.06640625" style="1"/>
    <col min="55" max="55" width="9.06640625" style="10"/>
    <col min="56" max="56" width="9.06640625" style="8"/>
    <col min="57" max="57" width="9.06640625" style="9"/>
    <col min="58" max="16384" width="9.06640625" style="1"/>
  </cols>
  <sheetData>
    <row r="1" spans="1:57" s="11" customFormat="1" ht="92.65" x14ac:dyDescent="0.4">
      <c r="A1" s="11" t="s">
        <v>32</v>
      </c>
      <c r="B1" s="11" t="s">
        <v>37</v>
      </c>
      <c r="C1" s="13" t="s">
        <v>38</v>
      </c>
      <c r="D1" s="13" t="s">
        <v>39</v>
      </c>
      <c r="E1" s="11" t="s">
        <v>40</v>
      </c>
      <c r="F1" s="13" t="s">
        <v>41</v>
      </c>
      <c r="G1" s="11" t="s">
        <v>42</v>
      </c>
      <c r="H1" s="13" t="s">
        <v>43</v>
      </c>
      <c r="I1" s="11" t="s">
        <v>44</v>
      </c>
      <c r="J1" s="11" t="s">
        <v>33</v>
      </c>
      <c r="K1" s="11" t="s">
        <v>34</v>
      </c>
      <c r="L1" s="14" t="s">
        <v>45</v>
      </c>
      <c r="M1" s="11" t="s">
        <v>46</v>
      </c>
      <c r="N1" s="11" t="s">
        <v>47</v>
      </c>
      <c r="O1" s="11" t="s">
        <v>48</v>
      </c>
      <c r="P1" s="11" t="s">
        <v>49</v>
      </c>
      <c r="Q1" s="14" t="s">
        <v>50</v>
      </c>
      <c r="R1" s="11" t="s">
        <v>51</v>
      </c>
      <c r="S1" s="14" t="s">
        <v>52</v>
      </c>
      <c r="T1" s="14" t="s">
        <v>53</v>
      </c>
      <c r="U1" s="11" t="s">
        <v>54</v>
      </c>
      <c r="V1" s="11" t="s">
        <v>55</v>
      </c>
      <c r="W1" s="14" t="s">
        <v>56</v>
      </c>
      <c r="X1" s="14" t="s">
        <v>86</v>
      </c>
      <c r="Y1" s="14" t="s">
        <v>57</v>
      </c>
      <c r="Z1" s="14" t="s">
        <v>87</v>
      </c>
      <c r="AA1" s="14" t="s">
        <v>58</v>
      </c>
      <c r="AB1" s="13" t="s">
        <v>59</v>
      </c>
      <c r="AC1" s="13" t="s">
        <v>60</v>
      </c>
      <c r="AD1" s="14" t="s">
        <v>62</v>
      </c>
      <c r="AE1" s="11" t="s">
        <v>63</v>
      </c>
      <c r="AF1" s="12" t="s">
        <v>64</v>
      </c>
      <c r="AG1" s="13" t="s">
        <v>65</v>
      </c>
      <c r="AH1" s="11" t="s">
        <v>66</v>
      </c>
      <c r="AI1" s="15" t="s">
        <v>67</v>
      </c>
      <c r="AJ1" s="11" t="s">
        <v>68</v>
      </c>
      <c r="AK1" s="11" t="s">
        <v>69</v>
      </c>
      <c r="AL1" s="11" t="s">
        <v>70</v>
      </c>
      <c r="AM1" s="13" t="s">
        <v>85</v>
      </c>
      <c r="AN1" s="11" t="s">
        <v>71</v>
      </c>
      <c r="AO1" s="11" t="s">
        <v>72</v>
      </c>
      <c r="AP1" s="13" t="s">
        <v>73</v>
      </c>
      <c r="AQ1" s="11" t="s">
        <v>35</v>
      </c>
      <c r="AR1" s="11" t="s">
        <v>36</v>
      </c>
      <c r="AS1" s="14" t="s">
        <v>74</v>
      </c>
      <c r="AT1" s="13" t="s">
        <v>75</v>
      </c>
      <c r="AU1" s="14" t="s">
        <v>80</v>
      </c>
      <c r="AV1" s="14" t="s">
        <v>79</v>
      </c>
      <c r="AW1" s="14" t="s">
        <v>76</v>
      </c>
      <c r="AX1" s="14" t="s">
        <v>77</v>
      </c>
      <c r="AY1" s="15" t="s">
        <v>78</v>
      </c>
      <c r="AZ1" s="14" t="s">
        <v>88</v>
      </c>
      <c r="BA1" s="14" t="s">
        <v>89</v>
      </c>
      <c r="BB1" s="14" t="s">
        <v>81</v>
      </c>
      <c r="BC1" s="14" t="s">
        <v>82</v>
      </c>
      <c r="BD1" s="14" t="s">
        <v>83</v>
      </c>
      <c r="BE1" s="14" t="s">
        <v>84</v>
      </c>
    </row>
    <row r="2" spans="1:57" x14ac:dyDescent="0.3">
      <c r="A2" s="2">
        <v>0</v>
      </c>
      <c r="B2" s="2">
        <v>0</v>
      </c>
      <c r="C2" s="2">
        <v>63</v>
      </c>
      <c r="D2" s="2">
        <v>0</v>
      </c>
      <c r="E2" s="2">
        <v>2</v>
      </c>
      <c r="F2" s="2">
        <v>0</v>
      </c>
      <c r="G2" s="2">
        <v>1</v>
      </c>
      <c r="H2" s="1" t="s">
        <v>0</v>
      </c>
      <c r="I2" s="2">
        <v>1</v>
      </c>
      <c r="J2" s="2">
        <v>0</v>
      </c>
      <c r="K2" s="2">
        <v>0</v>
      </c>
      <c r="L2" s="2">
        <v>1</v>
      </c>
      <c r="M2" s="2">
        <v>0</v>
      </c>
      <c r="N2" s="2">
        <v>0</v>
      </c>
      <c r="O2" s="2">
        <v>0</v>
      </c>
      <c r="P2" s="2">
        <v>0</v>
      </c>
      <c r="Q2" s="2">
        <v>169</v>
      </c>
      <c r="R2" s="2">
        <v>100</v>
      </c>
      <c r="S2" s="3">
        <v>5.64</v>
      </c>
      <c r="T2" s="3">
        <v>1.48</v>
      </c>
      <c r="U2" s="3">
        <v>3.81</v>
      </c>
      <c r="V2" s="3">
        <v>1.22</v>
      </c>
      <c r="W2" s="3">
        <v>5.7</v>
      </c>
      <c r="X2" s="1" t="s">
        <v>1</v>
      </c>
      <c r="Y2" s="3">
        <v>14</v>
      </c>
      <c r="Z2" s="3">
        <v>118.26</v>
      </c>
      <c r="AA2" s="3">
        <v>0.7</v>
      </c>
      <c r="AB2" s="2">
        <v>0</v>
      </c>
      <c r="AC2" s="2">
        <v>0</v>
      </c>
      <c r="AD2" s="3">
        <v>6</v>
      </c>
      <c r="AE2" s="3">
        <v>-0.36000000000000032</v>
      </c>
      <c r="AF2" s="4">
        <f>AE2/S2*100%</f>
        <v>-6.3829787234042618E-2</v>
      </c>
      <c r="AG2" s="3">
        <v>1.33</v>
      </c>
      <c r="AH2" s="3">
        <v>0.14999999999999991</v>
      </c>
      <c r="AI2" s="4">
        <f>AH2/T2*100%</f>
        <v>0.10135135135135129</v>
      </c>
      <c r="AJ2" s="3">
        <v>3.35</v>
      </c>
      <c r="AK2" s="3">
        <v>0.45999999999999996</v>
      </c>
      <c r="AL2" s="4">
        <v>0.12073490813648294</v>
      </c>
      <c r="AM2" s="2">
        <v>0</v>
      </c>
      <c r="AN2" s="3">
        <v>1.28</v>
      </c>
      <c r="AO2" s="3">
        <v>-6.0000000000000053E-2</v>
      </c>
      <c r="AP2" s="4">
        <f>AO2/V2*100%</f>
        <v>-4.9180327868852507E-2</v>
      </c>
      <c r="AQ2" s="1" t="s">
        <v>0</v>
      </c>
      <c r="AR2" s="2">
        <v>1</v>
      </c>
      <c r="AT2" s="3">
        <v>2.1800000000000002</v>
      </c>
      <c r="AU2" s="5">
        <f>X2-AT2</f>
        <v>1.17</v>
      </c>
      <c r="AV2" s="4">
        <f>AU2/X2*100%</f>
        <v>0.34925373134328352</v>
      </c>
      <c r="AW2" s="3">
        <v>30</v>
      </c>
      <c r="AX2" s="3">
        <f>Y2-AW2</f>
        <v>-16</v>
      </c>
      <c r="AY2" s="4">
        <f>AX2/Y2*100%</f>
        <v>-1.1428571428571428</v>
      </c>
      <c r="AZ2" s="3">
        <v>265.06</v>
      </c>
      <c r="BA2" s="5">
        <f>Z2-AZ2</f>
        <v>-146.80000000000001</v>
      </c>
      <c r="BB2" s="4">
        <f>BA2/Z2*100%</f>
        <v>-1.2413326568577712</v>
      </c>
      <c r="BC2" s="7">
        <v>0.84</v>
      </c>
      <c r="BD2" s="8">
        <f>AA2-BC2</f>
        <v>-0.14000000000000001</v>
      </c>
      <c r="BE2" s="9">
        <f>BD2/AA2*100%</f>
        <v>-0.20000000000000004</v>
      </c>
    </row>
    <row r="3" spans="1:57" x14ac:dyDescent="0.3">
      <c r="A3" s="2">
        <v>0</v>
      </c>
      <c r="B3" s="2">
        <v>0</v>
      </c>
      <c r="C3" s="2">
        <v>43</v>
      </c>
      <c r="D3" s="2">
        <v>0</v>
      </c>
      <c r="E3" s="2">
        <v>1</v>
      </c>
      <c r="F3" s="2">
        <v>0</v>
      </c>
      <c r="G3" s="2">
        <v>1</v>
      </c>
      <c r="H3" s="1" t="s">
        <v>0</v>
      </c>
      <c r="I3" s="2">
        <v>1</v>
      </c>
      <c r="J3" s="2">
        <v>0</v>
      </c>
      <c r="K3" s="2">
        <v>0</v>
      </c>
      <c r="L3" s="2">
        <v>1</v>
      </c>
      <c r="M3" s="2">
        <v>0</v>
      </c>
      <c r="N3" s="2">
        <v>0</v>
      </c>
      <c r="O3" s="2">
        <v>0</v>
      </c>
      <c r="P3" s="2">
        <v>0</v>
      </c>
      <c r="Q3" s="2">
        <v>152</v>
      </c>
      <c r="R3" s="2">
        <v>87</v>
      </c>
      <c r="S3" s="3">
        <v>4.88</v>
      </c>
      <c r="T3" s="3">
        <v>2.75</v>
      </c>
      <c r="U3" s="3">
        <v>3.23</v>
      </c>
      <c r="V3" s="3">
        <v>0.95</v>
      </c>
      <c r="W3" s="3">
        <v>5.6</v>
      </c>
      <c r="X3" s="1" t="s">
        <v>3</v>
      </c>
      <c r="Y3" s="3">
        <v>8.4</v>
      </c>
      <c r="Z3" s="3">
        <v>51.94</v>
      </c>
      <c r="AA3" s="3">
        <v>0.76</v>
      </c>
      <c r="AB3" s="2">
        <v>1</v>
      </c>
      <c r="AC3" s="2">
        <v>0</v>
      </c>
      <c r="AD3" s="3">
        <v>3.57</v>
      </c>
      <c r="AE3" s="3">
        <v>1.31</v>
      </c>
      <c r="AF3" s="4">
        <f>AE3/S3*100%</f>
        <v>0.26844262295081966</v>
      </c>
      <c r="AG3" s="3">
        <v>2.2400000000000002</v>
      </c>
      <c r="AH3" s="3">
        <v>0.50999999999999979</v>
      </c>
      <c r="AI3" s="4">
        <f>AH3/T3*100%</f>
        <v>0.18545454545454537</v>
      </c>
      <c r="AJ3" s="3">
        <v>1.57</v>
      </c>
      <c r="AK3" s="3">
        <v>1.66</v>
      </c>
      <c r="AL3" s="4">
        <v>0.51393188854489158</v>
      </c>
      <c r="AM3" s="2">
        <v>1</v>
      </c>
      <c r="AN3" s="3">
        <v>0.99</v>
      </c>
      <c r="AO3" s="3">
        <v>-4.0000000000000042E-2</v>
      </c>
      <c r="AP3" s="4">
        <f>AO3/V3*100%</f>
        <v>-4.2105263157894784E-2</v>
      </c>
      <c r="AQ3" s="1" t="s">
        <v>0</v>
      </c>
      <c r="AR3" s="2">
        <v>1</v>
      </c>
      <c r="AS3" s="6" t="s">
        <v>31</v>
      </c>
      <c r="AT3" s="3">
        <v>3.44</v>
      </c>
      <c r="AU3" s="5">
        <f>X3-AT3</f>
        <v>-1.3599999999999999</v>
      </c>
      <c r="AV3" s="4">
        <f>AU3/X3*100%</f>
        <v>-0.65384615384615374</v>
      </c>
      <c r="AW3" s="3">
        <v>21.7</v>
      </c>
      <c r="AX3" s="3">
        <f>Y3-AW3</f>
        <v>-13.299999999999999</v>
      </c>
      <c r="AY3" s="4">
        <f>AX3/Y3*100%</f>
        <v>-1.583333333333333</v>
      </c>
      <c r="AZ3" s="3">
        <v>74.67</v>
      </c>
      <c r="BA3" s="5">
        <f>Z3-AZ3</f>
        <v>-22.730000000000004</v>
      </c>
      <c r="BB3" s="4">
        <f>BA3/Z3*100%</f>
        <v>-0.43762033115132853</v>
      </c>
      <c r="BC3" s="7">
        <v>0.62</v>
      </c>
      <c r="BD3" s="8">
        <f>AA3-BC3</f>
        <v>0.14000000000000001</v>
      </c>
      <c r="BE3" s="9">
        <f>BD3/AA3*100%</f>
        <v>0.18421052631578949</v>
      </c>
    </row>
    <row r="4" spans="1:57" x14ac:dyDescent="0.3">
      <c r="A4" s="2">
        <v>0</v>
      </c>
      <c r="B4" s="2">
        <v>0</v>
      </c>
      <c r="C4" s="2">
        <v>71</v>
      </c>
      <c r="D4" s="2">
        <v>0</v>
      </c>
      <c r="E4" s="2">
        <v>2</v>
      </c>
      <c r="F4" s="2">
        <v>0</v>
      </c>
      <c r="G4" s="2">
        <v>1</v>
      </c>
      <c r="H4" s="1" t="s">
        <v>0</v>
      </c>
      <c r="I4" s="2">
        <v>1</v>
      </c>
      <c r="J4" s="2">
        <v>0</v>
      </c>
      <c r="K4" s="2">
        <v>1</v>
      </c>
      <c r="L4" s="2">
        <v>0</v>
      </c>
      <c r="M4" s="2">
        <v>1</v>
      </c>
      <c r="N4" s="2">
        <v>0</v>
      </c>
      <c r="O4" s="2">
        <v>0</v>
      </c>
      <c r="P4" s="2">
        <v>0</v>
      </c>
      <c r="Q4" s="2">
        <v>144</v>
      </c>
      <c r="R4" s="2">
        <v>70</v>
      </c>
      <c r="S4" s="3">
        <v>3.79</v>
      </c>
      <c r="T4" s="3">
        <v>0.61</v>
      </c>
      <c r="U4" s="3">
        <v>2.13</v>
      </c>
      <c r="V4" s="3">
        <v>1.06</v>
      </c>
      <c r="W4" s="3">
        <v>8.5</v>
      </c>
      <c r="X4" s="1" t="s">
        <v>4</v>
      </c>
      <c r="Y4" s="3">
        <v>14</v>
      </c>
      <c r="Z4" s="3">
        <v>76.959999999999994</v>
      </c>
      <c r="AA4" s="3">
        <v>1.23</v>
      </c>
      <c r="AB4" s="2">
        <v>1</v>
      </c>
      <c r="AC4" s="2">
        <v>0</v>
      </c>
      <c r="AD4" s="3">
        <v>2.61</v>
      </c>
      <c r="AE4" s="3">
        <v>1.1800000000000002</v>
      </c>
      <c r="AF4" s="4">
        <f>AE4/S4*100%</f>
        <v>0.31134564643799478</v>
      </c>
      <c r="AG4" s="3">
        <v>0.65</v>
      </c>
      <c r="AH4" s="3">
        <v>-4.0000000000000042E-2</v>
      </c>
      <c r="AI4" s="4">
        <f>AH4/T4*100%</f>
        <v>-6.5573770491803351E-2</v>
      </c>
      <c r="AJ4" s="3">
        <v>1.1000000000000001</v>
      </c>
      <c r="AK4" s="3">
        <v>1.0299999999999998</v>
      </c>
      <c r="AL4" s="4">
        <v>0.48356807511737082</v>
      </c>
      <c r="AM4" s="2">
        <v>1</v>
      </c>
      <c r="AN4" s="3">
        <v>1.01</v>
      </c>
      <c r="AO4" s="3">
        <v>5.0000000000000037E-2</v>
      </c>
      <c r="AP4" s="4">
        <f>AO4/V4*100%</f>
        <v>4.7169811320754748E-2</v>
      </c>
      <c r="AQ4" s="1" t="s">
        <v>0</v>
      </c>
      <c r="AR4" s="2">
        <v>1</v>
      </c>
      <c r="AS4" s="6">
        <v>1</v>
      </c>
      <c r="AT4" s="3">
        <v>2.38</v>
      </c>
      <c r="AU4" s="5">
        <f>X4-AT4</f>
        <v>4.2</v>
      </c>
      <c r="AV4" s="4">
        <f>AU4/X4*100%</f>
        <v>0.63829787234042556</v>
      </c>
      <c r="AW4" s="3">
        <v>117</v>
      </c>
      <c r="AX4" s="3">
        <f>Y4-AW4</f>
        <v>-103</v>
      </c>
      <c r="AY4" s="4">
        <f>AX4/Y4*100%</f>
        <v>-7.3571428571428568</v>
      </c>
      <c r="AZ4" s="3">
        <v>786.06</v>
      </c>
      <c r="BA4" s="5">
        <f>Z4-AZ4</f>
        <v>-709.09999999999991</v>
      </c>
      <c r="BB4" s="4">
        <f>BA4/Z4*100%</f>
        <v>-9.2138773388773387</v>
      </c>
      <c r="BC4" s="7">
        <v>1.06</v>
      </c>
      <c r="BD4" s="8">
        <f>AA4-BC4</f>
        <v>0.16999999999999993</v>
      </c>
      <c r="BE4" s="9">
        <f>BD4/AA4*100%</f>
        <v>0.13821138211382109</v>
      </c>
    </row>
    <row r="5" spans="1:57" x14ac:dyDescent="0.3">
      <c r="A5" s="2">
        <v>0</v>
      </c>
      <c r="B5" s="2">
        <v>0</v>
      </c>
      <c r="C5" s="2">
        <v>74</v>
      </c>
      <c r="D5" s="2">
        <v>0</v>
      </c>
      <c r="E5" s="2">
        <v>1</v>
      </c>
      <c r="F5" s="2">
        <v>0</v>
      </c>
      <c r="G5" s="2">
        <v>1</v>
      </c>
      <c r="H5" s="1" t="s">
        <v>0</v>
      </c>
      <c r="I5" s="2">
        <v>1</v>
      </c>
      <c r="J5" s="2">
        <v>0</v>
      </c>
      <c r="K5" s="2">
        <v>0</v>
      </c>
      <c r="L5" s="2">
        <v>1</v>
      </c>
      <c r="M5" s="2">
        <v>0</v>
      </c>
      <c r="N5" s="2">
        <v>0</v>
      </c>
      <c r="O5" s="2">
        <v>0</v>
      </c>
      <c r="P5" s="2">
        <v>0</v>
      </c>
      <c r="Q5" s="2">
        <v>148</v>
      </c>
      <c r="R5" s="2">
        <v>89</v>
      </c>
      <c r="S5" s="3">
        <v>5.83</v>
      </c>
      <c r="T5" s="3">
        <v>1.54</v>
      </c>
      <c r="U5" s="3">
        <v>3.83</v>
      </c>
      <c r="V5" s="3">
        <v>1.1000000000000001</v>
      </c>
      <c r="W5" s="3">
        <v>6</v>
      </c>
      <c r="X5" s="1" t="s">
        <v>5</v>
      </c>
      <c r="Y5" s="3">
        <v>6</v>
      </c>
      <c r="Z5" s="3">
        <v>48.46</v>
      </c>
      <c r="AA5" s="3">
        <v>0.67</v>
      </c>
      <c r="AB5" s="2">
        <v>0</v>
      </c>
      <c r="AC5" s="2">
        <v>0</v>
      </c>
      <c r="AD5" s="3">
        <v>3.81</v>
      </c>
      <c r="AE5" s="3">
        <v>2.02</v>
      </c>
      <c r="AF5" s="4">
        <f>AE5/S5*100%</f>
        <v>0.346483704974271</v>
      </c>
      <c r="AG5" s="3">
        <v>1.33</v>
      </c>
      <c r="AH5" s="3">
        <v>0.20999999999999996</v>
      </c>
      <c r="AI5" s="4">
        <f>AH5/T5*100%</f>
        <v>0.13636363636363633</v>
      </c>
      <c r="AJ5" s="3">
        <v>1.9</v>
      </c>
      <c r="AK5" s="3">
        <v>1.9300000000000002</v>
      </c>
      <c r="AL5" s="4">
        <v>0.50391644908616195</v>
      </c>
      <c r="AM5" s="2">
        <v>0</v>
      </c>
      <c r="AN5" s="3">
        <v>1.31</v>
      </c>
      <c r="AO5" s="3">
        <v>-0.20999999999999996</v>
      </c>
      <c r="AP5" s="4">
        <f>AO5/V5*100%</f>
        <v>-0.19090909090909086</v>
      </c>
      <c r="AQ5" s="1" t="s">
        <v>0</v>
      </c>
      <c r="AR5" s="2">
        <v>1</v>
      </c>
      <c r="AT5" s="3">
        <v>13.56</v>
      </c>
      <c r="AU5" s="5">
        <f>X5-AT5</f>
        <v>-9.3500000000000014</v>
      </c>
      <c r="AV5" s="4">
        <f>AU5/X5*100%</f>
        <v>-2.2209026128266038</v>
      </c>
      <c r="AW5" s="3">
        <v>30</v>
      </c>
      <c r="AX5" s="3">
        <f>Y5-AW5</f>
        <v>-24</v>
      </c>
      <c r="AY5" s="4">
        <f>AX5/Y5*100%</f>
        <v>-4</v>
      </c>
      <c r="AZ5" s="3">
        <v>526.54</v>
      </c>
      <c r="BA5" s="5">
        <f>Z5-AZ5</f>
        <v>-478.08</v>
      </c>
      <c r="BB5" s="4">
        <f>BA5/Z5*100%</f>
        <v>-9.8654560462236898</v>
      </c>
      <c r="BC5" s="7">
        <v>1.32</v>
      </c>
      <c r="BD5" s="8">
        <f>AA5-BC5</f>
        <v>-0.65</v>
      </c>
      <c r="BE5" s="9">
        <f>BD5/AA5*100%</f>
        <v>-0.97014925373134331</v>
      </c>
    </row>
    <row r="6" spans="1:57" x14ac:dyDescent="0.3">
      <c r="A6" s="2">
        <v>0</v>
      </c>
      <c r="B6" s="2">
        <v>0</v>
      </c>
      <c r="C6" s="2">
        <v>57</v>
      </c>
      <c r="D6" s="2">
        <v>0</v>
      </c>
      <c r="E6" s="2">
        <v>2</v>
      </c>
      <c r="F6" s="2">
        <v>0</v>
      </c>
      <c r="G6" s="2">
        <v>1</v>
      </c>
      <c r="H6" s="1" t="s">
        <v>0</v>
      </c>
      <c r="I6" s="2">
        <v>1</v>
      </c>
      <c r="J6" s="2">
        <v>0</v>
      </c>
      <c r="K6" s="2">
        <v>1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174</v>
      </c>
      <c r="R6" s="2">
        <v>123</v>
      </c>
      <c r="S6" s="3">
        <v>3.82</v>
      </c>
      <c r="T6" s="3">
        <v>2.37</v>
      </c>
      <c r="U6" s="3">
        <v>2.44</v>
      </c>
      <c r="V6" s="3">
        <v>0.89</v>
      </c>
      <c r="W6" s="3">
        <v>5.7</v>
      </c>
      <c r="X6" s="1" t="s">
        <v>6</v>
      </c>
      <c r="Y6" s="3">
        <v>15</v>
      </c>
      <c r="Z6" s="3">
        <v>239.53</v>
      </c>
      <c r="AA6" s="3">
        <v>1.1299999999999999</v>
      </c>
      <c r="AB6" s="2">
        <v>0</v>
      </c>
      <c r="AC6" s="2">
        <v>0</v>
      </c>
      <c r="AD6" s="3">
        <v>4.4800000000000004</v>
      </c>
      <c r="AE6" s="3">
        <v>-0.66000000000000059</v>
      </c>
      <c r="AF6" s="4">
        <f>AE6/S6*100%</f>
        <v>-0.1727748691099478</v>
      </c>
      <c r="AG6" s="3">
        <v>1.0900000000000001</v>
      </c>
      <c r="AH6" s="3">
        <v>1.28</v>
      </c>
      <c r="AI6" s="4">
        <f>AH6/T6*100%</f>
        <v>0.54008438818565396</v>
      </c>
      <c r="AJ6" s="3">
        <v>1.93</v>
      </c>
      <c r="AK6" s="3">
        <v>0.51</v>
      </c>
      <c r="AL6" s="4">
        <v>0.20901639344262296</v>
      </c>
      <c r="AM6" s="2">
        <v>0</v>
      </c>
      <c r="AN6" s="3">
        <v>1.48</v>
      </c>
      <c r="AO6" s="3">
        <v>-0.59</v>
      </c>
      <c r="AP6" s="4">
        <f>AO6/V6*100%</f>
        <v>-0.6629213483146067</v>
      </c>
      <c r="AQ6" s="1" t="s">
        <v>0</v>
      </c>
      <c r="AR6" s="2">
        <v>1</v>
      </c>
      <c r="AT6" s="3">
        <v>7.97</v>
      </c>
      <c r="AU6" s="5">
        <f>X6-AT6</f>
        <v>5.1100000000000003</v>
      </c>
      <c r="AV6" s="4">
        <f>AU6/X6*100%</f>
        <v>0.39067278287461776</v>
      </c>
      <c r="AW6" s="3">
        <v>9</v>
      </c>
      <c r="AX6" s="3">
        <f>Y6-AW6</f>
        <v>6</v>
      </c>
      <c r="AY6" s="4">
        <f>AX6/Y6*100%</f>
        <v>0.4</v>
      </c>
      <c r="AZ6" s="3">
        <v>90.81</v>
      </c>
      <c r="BA6" s="5">
        <f>Z6-AZ6</f>
        <v>148.72</v>
      </c>
      <c r="BB6" s="4">
        <f>BA6/Z6*100%</f>
        <v>0.62088256168329647</v>
      </c>
      <c r="BC6" s="7">
        <v>1.1299999999999999</v>
      </c>
      <c r="BD6" s="8">
        <f>AA6-BC6</f>
        <v>0</v>
      </c>
      <c r="BE6" s="9">
        <f>BD6/AA6*100%</f>
        <v>0</v>
      </c>
    </row>
    <row r="7" spans="1:57" x14ac:dyDescent="0.3">
      <c r="A7" s="2">
        <v>0</v>
      </c>
      <c r="B7" s="2">
        <v>0</v>
      </c>
      <c r="C7" s="2">
        <v>61</v>
      </c>
      <c r="D7" s="2">
        <v>0</v>
      </c>
      <c r="E7" s="2">
        <v>3</v>
      </c>
      <c r="F7" s="2">
        <v>0</v>
      </c>
      <c r="G7" s="2">
        <v>1</v>
      </c>
      <c r="H7" s="1" t="s">
        <v>2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143</v>
      </c>
      <c r="R7" s="2">
        <v>97</v>
      </c>
      <c r="S7" s="3">
        <v>4.09</v>
      </c>
      <c r="T7" s="3">
        <v>1.01</v>
      </c>
      <c r="U7" s="3">
        <v>2.4700000000000002</v>
      </c>
      <c r="V7" s="3">
        <v>1.17</v>
      </c>
      <c r="W7" s="3">
        <v>6</v>
      </c>
      <c r="X7" s="1" t="s">
        <v>7</v>
      </c>
      <c r="Y7" s="3">
        <v>42</v>
      </c>
      <c r="Z7" s="3">
        <v>1061.7</v>
      </c>
      <c r="AA7" s="3">
        <v>1.89</v>
      </c>
      <c r="AB7" s="2">
        <v>0</v>
      </c>
      <c r="AC7" s="2">
        <v>0</v>
      </c>
      <c r="AD7" s="3">
        <v>3.27</v>
      </c>
      <c r="AE7" s="3">
        <v>0.81999999999999984</v>
      </c>
      <c r="AF7" s="4">
        <f>AE7/S7*100%</f>
        <v>0.2004889975550122</v>
      </c>
      <c r="AG7" s="3">
        <v>1.24</v>
      </c>
      <c r="AH7" s="3">
        <v>-0.22999999999999998</v>
      </c>
      <c r="AI7" s="4">
        <f>AH7/T7*100%</f>
        <v>-0.2277227722772277</v>
      </c>
      <c r="AJ7" s="3">
        <v>1.63</v>
      </c>
      <c r="AK7" s="3">
        <v>0.8400000000000003</v>
      </c>
      <c r="AL7" s="4">
        <v>0.34008097165991913</v>
      </c>
      <c r="AM7" s="2">
        <v>1</v>
      </c>
      <c r="AN7" s="3">
        <v>1.04</v>
      </c>
      <c r="AO7" s="3">
        <v>0.12999999999999989</v>
      </c>
      <c r="AP7" s="4">
        <f>AO7/V7*100%</f>
        <v>0.11111111111111102</v>
      </c>
      <c r="AQ7" s="1" t="s">
        <v>2</v>
      </c>
      <c r="AR7" s="2">
        <v>0</v>
      </c>
      <c r="AS7" s="6" t="s">
        <v>31</v>
      </c>
      <c r="AT7" s="4" t="s">
        <v>31</v>
      </c>
      <c r="AW7" s="4" t="s">
        <v>31</v>
      </c>
      <c r="AX7" s="3"/>
      <c r="AZ7" s="4" t="s">
        <v>31</v>
      </c>
      <c r="BB7" s="4"/>
      <c r="BC7" s="9" t="s">
        <v>31</v>
      </c>
    </row>
    <row r="8" spans="1:57" x14ac:dyDescent="0.3">
      <c r="A8" s="2">
        <v>0</v>
      </c>
      <c r="B8" s="2">
        <v>1</v>
      </c>
      <c r="C8" s="2">
        <v>69</v>
      </c>
      <c r="D8" s="2">
        <v>0</v>
      </c>
      <c r="E8" s="2">
        <v>1</v>
      </c>
      <c r="F8" s="2">
        <v>0</v>
      </c>
      <c r="G8" s="2">
        <v>1</v>
      </c>
      <c r="H8" s="1" t="s">
        <v>0</v>
      </c>
      <c r="I8" s="2">
        <v>1</v>
      </c>
      <c r="J8" s="2">
        <v>0</v>
      </c>
      <c r="K8" s="2">
        <v>1</v>
      </c>
      <c r="L8" s="2">
        <v>1</v>
      </c>
      <c r="M8" s="2">
        <v>0</v>
      </c>
      <c r="N8" s="2">
        <v>0</v>
      </c>
      <c r="O8" s="2">
        <v>0</v>
      </c>
      <c r="P8" s="2">
        <v>0</v>
      </c>
      <c r="Q8" s="2">
        <v>141</v>
      </c>
      <c r="R8" s="2">
        <v>84</v>
      </c>
      <c r="S8" s="3">
        <v>3.04</v>
      </c>
      <c r="T8" s="3">
        <v>1.1200000000000001</v>
      </c>
      <c r="U8" s="3">
        <v>1.82</v>
      </c>
      <c r="V8" s="3">
        <v>0.67</v>
      </c>
      <c r="W8" s="3">
        <v>5.3</v>
      </c>
      <c r="X8" s="1" t="s">
        <v>8</v>
      </c>
      <c r="Y8" s="3">
        <v>21.7</v>
      </c>
      <c r="Z8" s="3">
        <v>211.31</v>
      </c>
      <c r="AA8" s="3">
        <v>0.65</v>
      </c>
      <c r="AB8" s="2">
        <v>0</v>
      </c>
      <c r="AC8" s="2">
        <v>0</v>
      </c>
      <c r="AD8" s="3">
        <v>3.78</v>
      </c>
      <c r="AE8" s="3">
        <v>-0.73999999999999977</v>
      </c>
      <c r="AF8" s="4">
        <f>AE8/S8*100%</f>
        <v>-0.24342105263157887</v>
      </c>
      <c r="AG8" s="3">
        <v>1.18</v>
      </c>
      <c r="AH8" s="3">
        <v>-5.9999999999999831E-2</v>
      </c>
      <c r="AI8" s="4">
        <f>AH8/T8*100%</f>
        <v>-5.3571428571428416E-2</v>
      </c>
      <c r="AJ8" s="3">
        <v>1.79</v>
      </c>
      <c r="AK8" s="3">
        <v>3.000000000000003E-2</v>
      </c>
      <c r="AL8" s="4">
        <v>1.6483516483516501E-2</v>
      </c>
      <c r="AM8" s="2">
        <v>1</v>
      </c>
      <c r="AN8" s="3">
        <v>1</v>
      </c>
      <c r="AO8" s="3">
        <v>-0.32999999999999996</v>
      </c>
      <c r="AP8" s="4">
        <f>AO8/V8*100%</f>
        <v>-0.49253731343283574</v>
      </c>
      <c r="AQ8" s="1" t="s">
        <v>0</v>
      </c>
      <c r="AR8" s="2">
        <v>1</v>
      </c>
      <c r="AS8" s="6" t="s">
        <v>31</v>
      </c>
      <c r="AT8" s="4" t="s">
        <v>31</v>
      </c>
      <c r="AW8" s="4" t="s">
        <v>31</v>
      </c>
      <c r="AX8" s="3"/>
      <c r="AZ8" s="4" t="s">
        <v>31</v>
      </c>
      <c r="BB8" s="4"/>
      <c r="BC8" s="9" t="s">
        <v>31</v>
      </c>
    </row>
    <row r="9" spans="1:57" x14ac:dyDescent="0.3">
      <c r="A9" s="2">
        <v>0</v>
      </c>
      <c r="B9" s="2">
        <v>1</v>
      </c>
      <c r="C9" s="2">
        <v>71</v>
      </c>
      <c r="D9" s="2">
        <v>0</v>
      </c>
      <c r="E9" s="2">
        <v>2</v>
      </c>
      <c r="F9" s="2">
        <v>0</v>
      </c>
      <c r="G9" s="2">
        <v>1</v>
      </c>
      <c r="H9" s="1" t="s">
        <v>0</v>
      </c>
      <c r="I9" s="2">
        <v>1</v>
      </c>
      <c r="J9" s="2">
        <v>0</v>
      </c>
      <c r="K9" s="2">
        <v>0</v>
      </c>
      <c r="L9" s="2">
        <v>0</v>
      </c>
      <c r="M9" s="2">
        <v>1</v>
      </c>
      <c r="N9" s="2">
        <v>0</v>
      </c>
      <c r="O9" s="2">
        <v>0</v>
      </c>
      <c r="P9" s="2">
        <v>0</v>
      </c>
      <c r="Q9" s="2">
        <v>140</v>
      </c>
      <c r="R9" s="2">
        <v>80</v>
      </c>
      <c r="S9" s="3">
        <v>3.02</v>
      </c>
      <c r="T9" s="3">
        <v>1.32</v>
      </c>
      <c r="U9" s="3">
        <v>1.89</v>
      </c>
      <c r="V9" s="3">
        <v>1.02</v>
      </c>
      <c r="W9" s="3">
        <v>8.6999999999999993</v>
      </c>
      <c r="X9" s="1" t="s">
        <v>9</v>
      </c>
      <c r="Y9" s="3">
        <v>16</v>
      </c>
      <c r="Z9" s="3">
        <v>81.36</v>
      </c>
      <c r="AA9" s="3">
        <v>0.62</v>
      </c>
      <c r="AB9" s="2">
        <v>0</v>
      </c>
      <c r="AC9" s="2" t="s">
        <v>61</v>
      </c>
      <c r="AD9" s="3">
        <v>3.1</v>
      </c>
      <c r="AE9" s="3">
        <v>-8.0000000000000071E-2</v>
      </c>
      <c r="AF9" s="4">
        <f>AE9/S9*100%</f>
        <v>-2.6490066225165587E-2</v>
      </c>
      <c r="AG9" s="3">
        <v>0.7</v>
      </c>
      <c r="AH9" s="3">
        <v>0.62000000000000011</v>
      </c>
      <c r="AI9" s="4">
        <f>AH9/T9*100%</f>
        <v>0.46969696969696978</v>
      </c>
      <c r="AJ9" s="3">
        <v>1.63</v>
      </c>
      <c r="AK9" s="3">
        <v>0.26</v>
      </c>
      <c r="AL9" s="4">
        <v>0.13756613756613759</v>
      </c>
      <c r="AM9" s="2">
        <v>1</v>
      </c>
      <c r="AN9" s="3">
        <v>1.36</v>
      </c>
      <c r="AO9" s="3">
        <v>-0.34000000000000008</v>
      </c>
      <c r="AP9" s="4">
        <f>AO9/V9*100%</f>
        <v>-0.33333333333333343</v>
      </c>
      <c r="AQ9" s="1" t="s">
        <v>0</v>
      </c>
      <c r="AR9" s="2">
        <v>1</v>
      </c>
      <c r="AT9" s="3">
        <v>2.59</v>
      </c>
      <c r="AU9" s="5">
        <f>X9-AT9</f>
        <v>1.2800000000000002</v>
      </c>
      <c r="AV9" s="4">
        <f>AU9/X9*100%</f>
        <v>0.33074935400516803</v>
      </c>
      <c r="AW9" s="3">
        <v>25.9</v>
      </c>
      <c r="AX9" s="3">
        <f>Y9-AW9</f>
        <v>-9.8999999999999986</v>
      </c>
      <c r="AY9" s="4">
        <f>AX9/Y9*100%</f>
        <v>-0.61874999999999991</v>
      </c>
      <c r="AZ9" s="3">
        <v>151.58000000000001</v>
      </c>
      <c r="BA9" s="5">
        <f>Z9-AZ9</f>
        <v>-70.220000000000013</v>
      </c>
      <c r="BB9" s="4">
        <f>BA9/Z9*100%</f>
        <v>-0.86307767944936098</v>
      </c>
      <c r="BC9" s="7">
        <v>1.89</v>
      </c>
      <c r="BD9" s="8">
        <f>AA9-BC9</f>
        <v>-1.27</v>
      </c>
      <c r="BE9" s="9">
        <f>BD9/AA9*100%</f>
        <v>-2.0483870967741935</v>
      </c>
    </row>
    <row r="10" spans="1:57" x14ac:dyDescent="0.3">
      <c r="A10" s="2">
        <v>0</v>
      </c>
      <c r="B10" s="2">
        <v>1</v>
      </c>
      <c r="C10" s="2">
        <v>65</v>
      </c>
      <c r="D10" s="2">
        <v>0</v>
      </c>
      <c r="E10" s="2">
        <v>1</v>
      </c>
      <c r="F10" s="2">
        <v>0</v>
      </c>
      <c r="G10" s="2">
        <v>1</v>
      </c>
      <c r="H10" s="1" t="s">
        <v>0</v>
      </c>
      <c r="I10" s="2">
        <v>1</v>
      </c>
      <c r="J10" s="2">
        <v>0</v>
      </c>
      <c r="K10" s="2">
        <v>0</v>
      </c>
      <c r="L10" s="2">
        <v>0</v>
      </c>
      <c r="M10" s="2">
        <v>1</v>
      </c>
      <c r="N10" s="2">
        <v>0</v>
      </c>
      <c r="O10" s="2">
        <v>0</v>
      </c>
      <c r="P10" s="2">
        <v>0</v>
      </c>
      <c r="Q10" s="2">
        <v>138</v>
      </c>
      <c r="R10" s="2">
        <v>90</v>
      </c>
      <c r="S10" s="3">
        <v>2.88</v>
      </c>
      <c r="T10" s="3">
        <v>0.91</v>
      </c>
      <c r="U10" s="3">
        <v>1.84</v>
      </c>
      <c r="V10" s="3">
        <v>0.81</v>
      </c>
      <c r="W10" s="3">
        <v>9.1999999999999993</v>
      </c>
      <c r="X10" s="1" t="s">
        <v>10</v>
      </c>
      <c r="Y10" s="3">
        <v>24</v>
      </c>
      <c r="Z10" s="3">
        <v>233.25</v>
      </c>
      <c r="AA10" s="3">
        <v>0.83</v>
      </c>
      <c r="AB10" s="2">
        <v>1</v>
      </c>
      <c r="AC10" s="2">
        <v>0</v>
      </c>
      <c r="AD10" s="3">
        <v>3.57</v>
      </c>
      <c r="AE10" s="3">
        <v>-0.69</v>
      </c>
      <c r="AF10" s="4">
        <f>AE10/S10*100%</f>
        <v>-0.23958333333333331</v>
      </c>
      <c r="AG10" s="3">
        <v>1.1399999999999999</v>
      </c>
      <c r="AH10" s="3">
        <v>-0.22999999999999987</v>
      </c>
      <c r="AI10" s="4">
        <f>AH10/T10*100%</f>
        <v>-0.25274725274725257</v>
      </c>
      <c r="AJ10" s="3">
        <v>2.15</v>
      </c>
      <c r="AK10" s="3">
        <v>-0.30999999999999983</v>
      </c>
      <c r="AL10" s="4">
        <v>-0.16847826086956508</v>
      </c>
      <c r="AM10" s="2">
        <v>0</v>
      </c>
      <c r="AN10" s="3">
        <v>1.02</v>
      </c>
      <c r="AO10" s="3">
        <v>-0.20999999999999996</v>
      </c>
      <c r="AP10" s="4">
        <f>AO10/V10*100%</f>
        <v>-0.25925925925925919</v>
      </c>
      <c r="AQ10" s="1" t="s">
        <v>0</v>
      </c>
      <c r="AR10" s="2">
        <v>1</v>
      </c>
      <c r="AS10" s="6" t="s">
        <v>31</v>
      </c>
      <c r="AT10" s="4" t="s">
        <v>31</v>
      </c>
      <c r="AW10" s="4" t="s">
        <v>31</v>
      </c>
      <c r="AX10" s="3"/>
      <c r="AZ10" s="4" t="s">
        <v>31</v>
      </c>
      <c r="BB10" s="4"/>
      <c r="BC10" s="9" t="s">
        <v>31</v>
      </c>
    </row>
    <row r="11" spans="1:57" x14ac:dyDescent="0.3">
      <c r="A11" s="2">
        <v>0</v>
      </c>
      <c r="B11" s="2">
        <v>1</v>
      </c>
      <c r="C11" s="2">
        <v>47</v>
      </c>
      <c r="D11" s="2">
        <v>0</v>
      </c>
      <c r="E11" s="2">
        <v>2</v>
      </c>
      <c r="F11" s="2">
        <v>0</v>
      </c>
      <c r="G11" s="2">
        <v>1</v>
      </c>
      <c r="H11" s="1" t="s">
        <v>0</v>
      </c>
      <c r="I11" s="2">
        <v>1</v>
      </c>
      <c r="J11" s="2">
        <v>0</v>
      </c>
      <c r="K11" s="2">
        <v>0</v>
      </c>
      <c r="L11" s="2">
        <v>1</v>
      </c>
      <c r="M11" s="2">
        <v>1</v>
      </c>
      <c r="N11" s="2">
        <v>1</v>
      </c>
      <c r="O11" s="2">
        <v>0</v>
      </c>
      <c r="P11" s="2">
        <v>0</v>
      </c>
      <c r="Q11" s="2">
        <v>142</v>
      </c>
      <c r="R11" s="2">
        <v>80</v>
      </c>
      <c r="S11" s="3">
        <v>4.43</v>
      </c>
      <c r="T11" s="3">
        <v>1.23</v>
      </c>
      <c r="U11" s="3">
        <v>3.04</v>
      </c>
      <c r="V11" s="3">
        <v>0.89</v>
      </c>
      <c r="W11" s="3">
        <v>9.1</v>
      </c>
      <c r="Y11" s="4" t="s">
        <v>31</v>
      </c>
      <c r="Z11" s="4" t="s">
        <v>31</v>
      </c>
      <c r="AA11" s="4" t="s">
        <v>31</v>
      </c>
      <c r="AB11" s="2">
        <v>0</v>
      </c>
      <c r="AC11" s="2">
        <v>0</v>
      </c>
      <c r="AD11" s="3">
        <v>3.97</v>
      </c>
      <c r="AE11" s="3">
        <v>0.45999999999999952</v>
      </c>
      <c r="AF11" s="4">
        <f>AE11/S11*100%</f>
        <v>0.10383747178329561</v>
      </c>
      <c r="AG11" s="3">
        <v>1.1399999999999999</v>
      </c>
      <c r="AH11" s="3">
        <v>9.000000000000008E-2</v>
      </c>
      <c r="AI11" s="4">
        <f>AH11/T11*100%</f>
        <v>7.3170731707317138E-2</v>
      </c>
      <c r="AJ11" s="3">
        <v>2.17</v>
      </c>
      <c r="AK11" s="3">
        <v>0.87000000000000011</v>
      </c>
      <c r="AL11" s="4">
        <v>0.28618421052631582</v>
      </c>
      <c r="AM11" s="2">
        <v>0</v>
      </c>
      <c r="AN11" s="3">
        <v>1.03</v>
      </c>
      <c r="AO11" s="3">
        <v>-0.14000000000000001</v>
      </c>
      <c r="AP11" s="4">
        <f>AO11/V11*100%</f>
        <v>-0.15730337078651688</v>
      </c>
      <c r="AQ11" s="1" t="s">
        <v>0</v>
      </c>
      <c r="AR11" s="2">
        <v>1</v>
      </c>
      <c r="AS11" s="6" t="s">
        <v>31</v>
      </c>
      <c r="AT11" s="3">
        <v>3.33</v>
      </c>
      <c r="AU11" s="5">
        <f>X11-AT11</f>
        <v>-3.33</v>
      </c>
      <c r="AW11" s="3">
        <v>35</v>
      </c>
      <c r="AX11" s="3"/>
      <c r="AZ11" s="3">
        <v>460.39</v>
      </c>
      <c r="BB11" s="4"/>
      <c r="BC11" s="7">
        <v>0.85</v>
      </c>
    </row>
    <row r="12" spans="1:57" x14ac:dyDescent="0.3">
      <c r="A12" s="2">
        <v>0</v>
      </c>
      <c r="B12" s="2">
        <v>1</v>
      </c>
      <c r="C12" s="2">
        <v>67</v>
      </c>
      <c r="D12" s="2">
        <v>0</v>
      </c>
      <c r="E12" s="2">
        <v>3</v>
      </c>
      <c r="F12" s="2">
        <v>0</v>
      </c>
      <c r="G12" s="2">
        <v>1</v>
      </c>
      <c r="H12" s="1" t="s">
        <v>2</v>
      </c>
      <c r="I12" s="2">
        <v>0</v>
      </c>
      <c r="J12" s="2">
        <v>0</v>
      </c>
      <c r="K12" s="2">
        <v>0</v>
      </c>
      <c r="L12" s="2">
        <v>1</v>
      </c>
      <c r="M12" s="2">
        <v>1</v>
      </c>
      <c r="N12" s="2">
        <v>1</v>
      </c>
      <c r="O12" s="2">
        <v>0</v>
      </c>
      <c r="P12" s="2">
        <v>0</v>
      </c>
      <c r="Q12" s="2">
        <v>158</v>
      </c>
      <c r="R12" s="2">
        <v>89</v>
      </c>
      <c r="S12" s="3">
        <v>3.75</v>
      </c>
      <c r="T12" s="3">
        <v>2.4900000000000002</v>
      </c>
      <c r="U12" s="3">
        <v>2.3199999999999998</v>
      </c>
      <c r="V12" s="3">
        <v>0.89</v>
      </c>
      <c r="W12" s="3">
        <v>9.9</v>
      </c>
      <c r="X12" s="1" t="s">
        <v>11</v>
      </c>
      <c r="Y12" s="3">
        <v>12.5</v>
      </c>
      <c r="Z12" s="3">
        <v>137</v>
      </c>
      <c r="AA12" s="3">
        <v>0.74</v>
      </c>
      <c r="AB12" s="2">
        <v>1</v>
      </c>
      <c r="AC12" s="2">
        <v>0</v>
      </c>
      <c r="AD12" s="3">
        <v>3.1</v>
      </c>
      <c r="AE12" s="3">
        <v>0.64999999999999991</v>
      </c>
      <c r="AF12" s="4">
        <f>AE12/S12*100%</f>
        <v>0.17333333333333331</v>
      </c>
      <c r="AG12" s="3">
        <v>1.41</v>
      </c>
      <c r="AH12" s="3">
        <v>1.0800000000000003</v>
      </c>
      <c r="AI12" s="4">
        <f>AH12/T12*100%</f>
        <v>0.43373493975903621</v>
      </c>
      <c r="AJ12" s="3">
        <v>1.01</v>
      </c>
      <c r="AK12" s="3">
        <v>1.3099999999999998</v>
      </c>
      <c r="AL12" s="4">
        <v>0.56465517241379304</v>
      </c>
      <c r="AM12" s="2">
        <v>1</v>
      </c>
      <c r="AN12" s="3">
        <v>1.01</v>
      </c>
      <c r="AO12" s="3">
        <v>-0.12</v>
      </c>
      <c r="AP12" s="4">
        <f>AO12/V12*100%</f>
        <v>-0.1348314606741573</v>
      </c>
      <c r="AQ12" s="1" t="s">
        <v>2</v>
      </c>
      <c r="AR12" s="2">
        <v>0</v>
      </c>
      <c r="AT12" s="3">
        <v>8.43</v>
      </c>
      <c r="AU12" s="5">
        <f>X12-AT12</f>
        <v>-1.0199999999999996</v>
      </c>
      <c r="AV12" s="4">
        <f>AU12/X12*100%</f>
        <v>-0.13765182186234812</v>
      </c>
      <c r="AW12" s="3">
        <v>20</v>
      </c>
      <c r="AX12" s="3">
        <f>Y12-AW12</f>
        <v>-7.5</v>
      </c>
      <c r="AY12" s="4">
        <f>AX12/Y12*100%</f>
        <v>-0.6</v>
      </c>
      <c r="AZ12" s="3">
        <v>226.1</v>
      </c>
      <c r="BA12" s="5">
        <f>Z12-AZ12</f>
        <v>-89.1</v>
      </c>
      <c r="BB12" s="4">
        <f>BA12/Z12*100%</f>
        <v>-0.65036496350364958</v>
      </c>
      <c r="BC12" s="7">
        <v>0.81</v>
      </c>
      <c r="BD12" s="8">
        <f>AA12-BC12</f>
        <v>-7.0000000000000062E-2</v>
      </c>
      <c r="BE12" s="9">
        <f>BD12/AA12*100%</f>
        <v>-9.4594594594594683E-2</v>
      </c>
    </row>
    <row r="13" spans="1:57" x14ac:dyDescent="0.3">
      <c r="A13" s="2">
        <v>0</v>
      </c>
      <c r="B13" s="2">
        <v>1</v>
      </c>
      <c r="C13" s="2">
        <v>70</v>
      </c>
      <c r="D13" s="2">
        <v>0</v>
      </c>
      <c r="E13" s="2">
        <v>2</v>
      </c>
      <c r="F13" s="2">
        <v>0</v>
      </c>
      <c r="G13" s="2">
        <v>1</v>
      </c>
      <c r="H13" s="1" t="s">
        <v>2</v>
      </c>
      <c r="I13" s="2">
        <v>0</v>
      </c>
      <c r="J13" s="2">
        <v>0</v>
      </c>
      <c r="K13" s="2">
        <v>0</v>
      </c>
      <c r="L13" s="2">
        <v>1</v>
      </c>
      <c r="M13" s="2">
        <v>0</v>
      </c>
      <c r="N13" s="2">
        <v>0</v>
      </c>
      <c r="O13" s="2">
        <v>0</v>
      </c>
      <c r="P13" s="2">
        <v>0</v>
      </c>
      <c r="Q13" s="2">
        <v>166</v>
      </c>
      <c r="R13" s="2">
        <v>98</v>
      </c>
      <c r="S13" s="3">
        <v>5.0599999999999996</v>
      </c>
      <c r="T13" s="3">
        <v>1.1599999999999999</v>
      </c>
      <c r="U13" s="3">
        <v>3.37</v>
      </c>
      <c r="V13" s="3">
        <v>1.0900000000000001</v>
      </c>
      <c r="W13" s="3">
        <v>5.8</v>
      </c>
      <c r="Y13" s="4" t="s">
        <v>31</v>
      </c>
      <c r="Z13" s="4" t="s">
        <v>31</v>
      </c>
      <c r="AA13" s="4" t="s">
        <v>31</v>
      </c>
      <c r="AB13" s="2">
        <v>0</v>
      </c>
      <c r="AC13" s="2">
        <v>0</v>
      </c>
      <c r="AD13" s="3">
        <v>3.51</v>
      </c>
      <c r="AE13" s="3">
        <v>1.5499999999999998</v>
      </c>
      <c r="AF13" s="4">
        <f>AE13/S13*100%</f>
        <v>0.30632411067193677</v>
      </c>
      <c r="AG13" s="3">
        <v>0.76</v>
      </c>
      <c r="AH13" s="3">
        <v>0.39999999999999991</v>
      </c>
      <c r="AI13" s="4">
        <f>AH13/T13*100%</f>
        <v>0.34482758620689652</v>
      </c>
      <c r="AJ13" s="3">
        <v>1.78</v>
      </c>
      <c r="AK13" s="3">
        <v>1.59</v>
      </c>
      <c r="AL13" s="4">
        <v>0.47181008902077154</v>
      </c>
      <c r="AM13" s="2">
        <v>1</v>
      </c>
      <c r="AN13" s="3">
        <v>0.95</v>
      </c>
      <c r="AO13" s="3">
        <v>0.14000000000000012</v>
      </c>
      <c r="AP13" s="4">
        <f>AO13/V13*100%</f>
        <v>0.12844036697247718</v>
      </c>
      <c r="AQ13" s="1" t="s">
        <v>2</v>
      </c>
      <c r="AR13" s="2">
        <v>0</v>
      </c>
      <c r="AS13" s="6">
        <v>1</v>
      </c>
      <c r="AT13" s="4" t="s">
        <v>31</v>
      </c>
      <c r="AW13" s="4" t="s">
        <v>31</v>
      </c>
      <c r="AX13" s="3"/>
      <c r="AZ13" s="4" t="s">
        <v>31</v>
      </c>
      <c r="BB13" s="4"/>
      <c r="BC13" s="9" t="s">
        <v>31</v>
      </c>
    </row>
    <row r="14" spans="1:57" x14ac:dyDescent="0.3">
      <c r="A14" s="2">
        <v>0</v>
      </c>
      <c r="B14" s="2">
        <v>1</v>
      </c>
      <c r="C14" s="2">
        <v>54</v>
      </c>
      <c r="D14" s="2">
        <v>0</v>
      </c>
      <c r="E14" s="2">
        <v>4</v>
      </c>
      <c r="F14" s="2">
        <v>1</v>
      </c>
      <c r="G14" s="2">
        <v>0</v>
      </c>
      <c r="H14" s="1" t="s">
        <v>0</v>
      </c>
      <c r="I14" s="2">
        <v>1</v>
      </c>
      <c r="J14" s="2">
        <v>0</v>
      </c>
      <c r="K14" s="2">
        <v>0</v>
      </c>
      <c r="L14" s="2">
        <v>1</v>
      </c>
      <c r="M14" s="2">
        <v>0</v>
      </c>
      <c r="N14" s="2">
        <v>0</v>
      </c>
      <c r="O14" s="2">
        <v>0</v>
      </c>
      <c r="P14" s="2">
        <v>0</v>
      </c>
      <c r="Q14" s="2">
        <v>166</v>
      </c>
      <c r="R14" s="2">
        <v>121</v>
      </c>
      <c r="S14" s="3">
        <v>3.35</v>
      </c>
      <c r="T14" s="3">
        <v>1.67</v>
      </c>
      <c r="U14" s="3">
        <v>1.88</v>
      </c>
      <c r="V14" s="3">
        <v>0.85</v>
      </c>
      <c r="W14" s="3">
        <v>6</v>
      </c>
      <c r="X14" s="1" t="s">
        <v>12</v>
      </c>
      <c r="Y14" s="3">
        <v>33.5</v>
      </c>
      <c r="Z14" s="3">
        <v>1051.97</v>
      </c>
      <c r="AA14" s="3">
        <v>1</v>
      </c>
      <c r="AB14" s="2">
        <v>0</v>
      </c>
      <c r="AC14" s="2">
        <v>0</v>
      </c>
      <c r="AD14" s="3">
        <v>3.49</v>
      </c>
      <c r="AE14" s="3">
        <v>-0.14000000000000012</v>
      </c>
      <c r="AF14" s="4">
        <f>AE14/S14*100%</f>
        <v>-4.1791044776119439E-2</v>
      </c>
      <c r="AG14" s="3">
        <v>1.1299999999999999</v>
      </c>
      <c r="AH14" s="3">
        <v>0.54</v>
      </c>
      <c r="AI14" s="4">
        <f>AH14/T14*100%</f>
        <v>0.3233532934131737</v>
      </c>
      <c r="AJ14" s="3">
        <v>1.4</v>
      </c>
      <c r="AK14" s="3">
        <v>0.48</v>
      </c>
      <c r="AL14" s="4">
        <v>0.25531914893617019</v>
      </c>
      <c r="AM14" s="2">
        <v>1</v>
      </c>
      <c r="AN14" s="3">
        <v>1.1599999999999999</v>
      </c>
      <c r="AO14" s="3">
        <v>-0.30999999999999994</v>
      </c>
      <c r="AP14" s="4">
        <f>AO14/V14*100%</f>
        <v>-0.3647058823529411</v>
      </c>
      <c r="AQ14" s="1" t="s">
        <v>0</v>
      </c>
      <c r="AR14" s="2">
        <v>1</v>
      </c>
      <c r="AT14" s="3">
        <v>25.72</v>
      </c>
      <c r="AU14" s="5">
        <f>X14-AT14</f>
        <v>11.649999999999999</v>
      </c>
      <c r="AV14" s="4">
        <f>AU14/X14*100%</f>
        <v>0.31174739095531173</v>
      </c>
      <c r="AW14" s="3">
        <v>28</v>
      </c>
      <c r="AX14" s="3">
        <f>Y14-AW14</f>
        <v>5.5</v>
      </c>
      <c r="AY14" s="4">
        <f>AX14/Y14*100%</f>
        <v>0.16417910447761194</v>
      </c>
      <c r="AZ14" s="3">
        <v>523.78</v>
      </c>
      <c r="BA14" s="5">
        <f>Z14-AZ14</f>
        <v>528.19000000000005</v>
      </c>
      <c r="BB14" s="4">
        <f>BA14/Z14*100%</f>
        <v>0.50209606737834733</v>
      </c>
      <c r="BC14" s="7">
        <v>1.19</v>
      </c>
      <c r="BD14" s="8">
        <f>AA14-BC14</f>
        <v>-0.18999999999999995</v>
      </c>
      <c r="BE14" s="9">
        <f>BD14/AA14*100%</f>
        <v>-0.18999999999999995</v>
      </c>
    </row>
    <row r="15" spans="1:57" x14ac:dyDescent="0.3">
      <c r="A15" s="2">
        <v>0</v>
      </c>
      <c r="B15" s="2">
        <v>1</v>
      </c>
      <c r="C15" s="2">
        <v>68</v>
      </c>
      <c r="D15" s="2">
        <v>0</v>
      </c>
      <c r="E15" s="2">
        <v>3</v>
      </c>
      <c r="F15" s="2">
        <v>0</v>
      </c>
      <c r="G15" s="2">
        <v>1</v>
      </c>
      <c r="H15" s="1" t="s">
        <v>0</v>
      </c>
      <c r="I15" s="2">
        <v>1</v>
      </c>
      <c r="J15" s="2">
        <v>0</v>
      </c>
      <c r="K15" s="2">
        <v>0</v>
      </c>
      <c r="L15" s="2">
        <v>1</v>
      </c>
      <c r="M15" s="2">
        <v>0</v>
      </c>
      <c r="N15" s="2">
        <v>1</v>
      </c>
      <c r="O15" s="2">
        <v>0</v>
      </c>
      <c r="P15" s="2">
        <v>0</v>
      </c>
      <c r="Q15" s="2">
        <v>137</v>
      </c>
      <c r="R15" s="2">
        <v>88</v>
      </c>
      <c r="S15" s="3">
        <v>3.67</v>
      </c>
      <c r="T15" s="3">
        <v>0.81</v>
      </c>
      <c r="U15" s="3">
        <v>2.84</v>
      </c>
      <c r="V15" s="3">
        <v>0.83</v>
      </c>
      <c r="W15" s="3">
        <v>5.0999999999999996</v>
      </c>
      <c r="X15" s="1" t="s">
        <v>13</v>
      </c>
      <c r="Y15" s="3">
        <v>12.6</v>
      </c>
      <c r="Z15" s="3">
        <v>90.99</v>
      </c>
      <c r="AA15" s="4" t="s">
        <v>31</v>
      </c>
      <c r="AB15" s="2">
        <v>1</v>
      </c>
      <c r="AC15" s="2">
        <v>0</v>
      </c>
      <c r="AD15" s="3">
        <v>2.69</v>
      </c>
      <c r="AE15" s="3">
        <v>0.98</v>
      </c>
      <c r="AF15" s="4">
        <f>AE15/S15*100%</f>
        <v>0.2670299727520436</v>
      </c>
      <c r="AG15" s="3">
        <v>0.94</v>
      </c>
      <c r="AH15" s="3">
        <v>-0.12999999999999989</v>
      </c>
      <c r="AI15" s="4">
        <f>AH15/T15*100%</f>
        <v>-0.16049382716049368</v>
      </c>
      <c r="AJ15" s="3">
        <v>1.0900000000000001</v>
      </c>
      <c r="AK15" s="3">
        <v>1.7499999999999998</v>
      </c>
      <c r="AL15" s="4">
        <v>0.61619718309859151</v>
      </c>
      <c r="AM15" s="2">
        <v>1</v>
      </c>
      <c r="AN15" s="3">
        <v>0.99</v>
      </c>
      <c r="AO15" s="3">
        <v>-0.16000000000000003</v>
      </c>
      <c r="AP15" s="4">
        <f>AO15/V15*100%</f>
        <v>-0.19277108433734944</v>
      </c>
      <c r="AQ15" s="1" t="s">
        <v>0</v>
      </c>
      <c r="AR15" s="2">
        <v>1</v>
      </c>
      <c r="AS15" s="6">
        <v>1</v>
      </c>
      <c r="AT15" s="3">
        <v>3.3</v>
      </c>
      <c r="AU15" s="5">
        <f>X15-AT15</f>
        <v>-1.21</v>
      </c>
      <c r="AV15" s="4">
        <f>AU15/X15*100%</f>
        <v>-0.57894736842105265</v>
      </c>
      <c r="AW15" s="3">
        <v>26.4</v>
      </c>
      <c r="AX15" s="3">
        <f>Y15-AW15</f>
        <v>-13.799999999999999</v>
      </c>
      <c r="AY15" s="4">
        <f>AX15/Y15*100%</f>
        <v>-1.0952380952380951</v>
      </c>
      <c r="AZ15" s="3">
        <v>197.74</v>
      </c>
      <c r="BA15" s="5">
        <f>Z15-AZ15</f>
        <v>-106.75000000000001</v>
      </c>
      <c r="BB15" s="4">
        <f>BA15/Z15*100%</f>
        <v>-1.1732058467963515</v>
      </c>
      <c r="BC15" s="9" t="s">
        <v>31</v>
      </c>
    </row>
    <row r="16" spans="1:57" x14ac:dyDescent="0.3">
      <c r="A16" s="2">
        <v>0</v>
      </c>
      <c r="B16" s="2">
        <v>1</v>
      </c>
      <c r="C16" s="2">
        <v>64</v>
      </c>
      <c r="D16" s="2">
        <v>0</v>
      </c>
      <c r="E16" s="2">
        <v>1</v>
      </c>
      <c r="F16" s="2">
        <v>0</v>
      </c>
      <c r="G16" s="2">
        <v>1</v>
      </c>
      <c r="H16" s="1" t="s">
        <v>2</v>
      </c>
      <c r="I16" s="2">
        <v>0</v>
      </c>
      <c r="J16" s="2">
        <v>0</v>
      </c>
      <c r="K16" s="2">
        <v>0</v>
      </c>
      <c r="L16" s="2">
        <v>1</v>
      </c>
      <c r="M16" s="2">
        <v>0</v>
      </c>
      <c r="N16" s="2">
        <v>1</v>
      </c>
      <c r="O16" s="2">
        <v>0</v>
      </c>
      <c r="P16" s="2">
        <v>0</v>
      </c>
      <c r="Q16" s="2">
        <v>110</v>
      </c>
      <c r="R16" s="2">
        <v>76</v>
      </c>
      <c r="S16" s="3">
        <v>3.82</v>
      </c>
      <c r="T16" s="3">
        <v>3</v>
      </c>
      <c r="U16" s="3">
        <v>2.0099999999999998</v>
      </c>
      <c r="V16" s="3">
        <v>0.81</v>
      </c>
      <c r="W16" s="3">
        <v>9.4</v>
      </c>
      <c r="X16" s="1" t="s">
        <v>14</v>
      </c>
      <c r="Y16" s="3">
        <v>18.5</v>
      </c>
      <c r="Z16" s="3">
        <v>550.84</v>
      </c>
      <c r="AA16" s="3">
        <v>1.61</v>
      </c>
      <c r="AB16" s="2">
        <v>0</v>
      </c>
      <c r="AC16" s="2">
        <v>0</v>
      </c>
      <c r="AD16" s="3">
        <v>6.38</v>
      </c>
      <c r="AE16" s="3">
        <v>-2.56</v>
      </c>
      <c r="AF16" s="4">
        <f>AE16/S16*100%</f>
        <v>-0.67015706806282727</v>
      </c>
      <c r="AG16" s="3">
        <v>2.98</v>
      </c>
      <c r="AH16" s="3">
        <v>2.0000000000000021E-2</v>
      </c>
      <c r="AI16" s="4">
        <f>AH16/T16*100%</f>
        <v>6.666666666666674E-3</v>
      </c>
      <c r="AJ16" s="3">
        <v>3.38</v>
      </c>
      <c r="AK16" s="3">
        <v>-1.37</v>
      </c>
      <c r="AL16" s="4">
        <v>-0.68159203980099514</v>
      </c>
      <c r="AM16" s="2">
        <v>0</v>
      </c>
      <c r="AN16" s="3">
        <v>1.01</v>
      </c>
      <c r="AO16" s="3">
        <v>-0.19999999999999996</v>
      </c>
      <c r="AP16" s="4">
        <f>AO16/V16*100%</f>
        <v>-0.24691358024691351</v>
      </c>
      <c r="AQ16" s="1" t="s">
        <v>2</v>
      </c>
      <c r="AR16" s="2">
        <v>0</v>
      </c>
      <c r="AT16" s="3">
        <v>18.760000000000002</v>
      </c>
      <c r="AU16" s="5">
        <f>X16-AT16</f>
        <v>2.6099999999999994</v>
      </c>
      <c r="AV16" s="4">
        <f>AU16/X16*100%</f>
        <v>0.12213383247543282</v>
      </c>
      <c r="AW16" s="3">
        <v>24</v>
      </c>
      <c r="AX16" s="3">
        <f>Y16-AW16</f>
        <v>-5.5</v>
      </c>
      <c r="AY16" s="4">
        <f>AX16/Y16*100%</f>
        <v>-0.29729729729729731</v>
      </c>
      <c r="AZ16" s="3">
        <v>414.4</v>
      </c>
      <c r="BA16" s="5">
        <f>Z16-AZ16</f>
        <v>136.44000000000005</v>
      </c>
      <c r="BB16" s="4">
        <f>BA16/Z16*100%</f>
        <v>0.24769443032459526</v>
      </c>
      <c r="BC16" s="7">
        <v>1.51</v>
      </c>
      <c r="BD16" s="8">
        <f>AA16-BC16</f>
        <v>0.10000000000000009</v>
      </c>
      <c r="BE16" s="9">
        <f>BD16/AA16*100%</f>
        <v>6.211180124223608E-2</v>
      </c>
    </row>
    <row r="17" spans="1:57" x14ac:dyDescent="0.3">
      <c r="A17" s="2">
        <v>1</v>
      </c>
      <c r="B17" s="2">
        <v>0</v>
      </c>
      <c r="C17" s="2">
        <v>33</v>
      </c>
      <c r="D17" s="2">
        <v>0</v>
      </c>
      <c r="E17" s="2">
        <v>1</v>
      </c>
      <c r="F17" s="2">
        <v>0</v>
      </c>
      <c r="G17" s="2">
        <v>1</v>
      </c>
      <c r="H17" s="1" t="s">
        <v>0</v>
      </c>
      <c r="I17" s="2">
        <v>1</v>
      </c>
      <c r="J17" s="2">
        <v>0</v>
      </c>
      <c r="K17" s="2">
        <v>1</v>
      </c>
      <c r="L17" s="2">
        <v>1</v>
      </c>
      <c r="M17" s="2">
        <v>0</v>
      </c>
      <c r="N17" s="2">
        <v>0</v>
      </c>
      <c r="O17" s="2">
        <v>0</v>
      </c>
      <c r="P17" s="2">
        <v>0</v>
      </c>
      <c r="Q17" s="2">
        <v>160</v>
      </c>
      <c r="R17" s="2">
        <v>100</v>
      </c>
      <c r="S17" s="3">
        <v>3.33</v>
      </c>
      <c r="T17" s="3">
        <v>2.0299999999999998</v>
      </c>
      <c r="U17" s="3">
        <v>1.86</v>
      </c>
      <c r="V17" s="3">
        <v>0.74</v>
      </c>
      <c r="W17" s="3">
        <v>5.5</v>
      </c>
      <c r="X17" s="1" t="s">
        <v>2</v>
      </c>
      <c r="Y17" s="3">
        <v>22</v>
      </c>
      <c r="Z17" s="3">
        <v>113.23</v>
      </c>
      <c r="AA17" s="3">
        <v>0.5</v>
      </c>
      <c r="AB17" s="2">
        <v>1</v>
      </c>
      <c r="AC17" s="2">
        <v>0</v>
      </c>
      <c r="AD17" s="3">
        <v>2.4700000000000002</v>
      </c>
      <c r="AE17" s="3">
        <v>0.85999999999999988</v>
      </c>
      <c r="AF17" s="4">
        <f>AE17/S17*100%</f>
        <v>0.25825825825825821</v>
      </c>
      <c r="AG17" s="3">
        <v>2.19</v>
      </c>
      <c r="AH17" s="3">
        <v>-0.16000000000000014</v>
      </c>
      <c r="AI17" s="4">
        <f>AH17/T17*100%</f>
        <v>-7.8817733990147867E-2</v>
      </c>
      <c r="AJ17" s="3">
        <v>1.42</v>
      </c>
      <c r="AK17" s="3">
        <v>0.44000000000000017</v>
      </c>
      <c r="AL17" s="4">
        <v>0.2365591397849463</v>
      </c>
      <c r="AM17" s="2">
        <v>1</v>
      </c>
      <c r="AN17" s="3">
        <v>0.96</v>
      </c>
      <c r="AO17" s="3">
        <v>-0.21999999999999997</v>
      </c>
      <c r="AP17" s="4">
        <f>AO17/V17*100%</f>
        <v>-0.29729729729729726</v>
      </c>
      <c r="AQ17" s="1" t="s">
        <v>0</v>
      </c>
      <c r="AR17" s="2">
        <v>1</v>
      </c>
      <c r="AS17" s="6">
        <v>1</v>
      </c>
      <c r="AT17" s="3">
        <v>1.26</v>
      </c>
      <c r="AU17" s="5">
        <f>X17-AT17</f>
        <v>-0.26</v>
      </c>
      <c r="AV17" s="4">
        <f>AU17/X17*100%</f>
        <v>-0.26</v>
      </c>
      <c r="AW17" s="3">
        <v>20.3</v>
      </c>
      <c r="AX17" s="3">
        <f>Y17-AW17</f>
        <v>1.6999999999999993</v>
      </c>
      <c r="AY17" s="4">
        <f>AX17/Y17*100%</f>
        <v>7.7272727272727243E-2</v>
      </c>
      <c r="AZ17" s="3">
        <v>108.25</v>
      </c>
      <c r="BA17" s="5">
        <f>Z17-AZ17</f>
        <v>4.980000000000004</v>
      </c>
      <c r="BB17" s="4">
        <f>BA17/Z17*100%</f>
        <v>4.39812770467191E-2</v>
      </c>
      <c r="BC17" s="7">
        <v>0.5</v>
      </c>
      <c r="BD17" s="8">
        <f>AA17-BC17</f>
        <v>0</v>
      </c>
      <c r="BE17" s="9">
        <f>BD17/AA17*100%</f>
        <v>0</v>
      </c>
    </row>
    <row r="18" spans="1:57" x14ac:dyDescent="0.3">
      <c r="A18" s="2">
        <v>1</v>
      </c>
      <c r="B18" s="2">
        <v>0</v>
      </c>
      <c r="C18" s="2">
        <v>56</v>
      </c>
      <c r="D18" s="2">
        <v>0</v>
      </c>
      <c r="E18" s="2">
        <v>1</v>
      </c>
      <c r="F18" s="2">
        <v>0</v>
      </c>
      <c r="G18" s="2">
        <v>1</v>
      </c>
      <c r="H18" s="1" t="s">
        <v>0</v>
      </c>
      <c r="I18" s="2">
        <v>1</v>
      </c>
      <c r="J18" s="2">
        <v>0</v>
      </c>
      <c r="K18" s="2">
        <v>1</v>
      </c>
      <c r="L18" s="2">
        <v>1</v>
      </c>
      <c r="M18" s="2">
        <v>1</v>
      </c>
      <c r="N18" s="2">
        <v>0</v>
      </c>
      <c r="O18" s="2">
        <v>0</v>
      </c>
      <c r="P18" s="2">
        <v>0</v>
      </c>
      <c r="Q18" s="2">
        <v>120</v>
      </c>
      <c r="R18" s="2">
        <v>70</v>
      </c>
      <c r="S18" s="3">
        <v>5.58</v>
      </c>
      <c r="T18" s="3">
        <v>4.8499999999999996</v>
      </c>
      <c r="U18" s="3">
        <v>3.38</v>
      </c>
      <c r="V18" s="3">
        <v>1.01</v>
      </c>
      <c r="W18" s="3">
        <v>7.4</v>
      </c>
      <c r="X18" s="1" t="s">
        <v>15</v>
      </c>
      <c r="Y18" s="3">
        <v>28</v>
      </c>
      <c r="Z18" s="3">
        <v>259.39</v>
      </c>
      <c r="AA18" s="3">
        <v>0.65</v>
      </c>
      <c r="AB18" s="2">
        <v>0</v>
      </c>
      <c r="AC18" s="2">
        <v>0</v>
      </c>
      <c r="AD18" s="3">
        <v>2.84</v>
      </c>
      <c r="AE18" s="3">
        <v>2.74</v>
      </c>
      <c r="AF18" s="4">
        <f>AE18/S18*100%</f>
        <v>0.49103942652329752</v>
      </c>
      <c r="AG18" s="3">
        <v>1.87</v>
      </c>
      <c r="AH18" s="3">
        <v>2.9799999999999995</v>
      </c>
      <c r="AI18" s="4">
        <f>AH18/T18*100%</f>
        <v>0.61443298969072158</v>
      </c>
      <c r="AJ18" s="3">
        <v>1.62</v>
      </c>
      <c r="AK18" s="3">
        <v>1.7599999999999998</v>
      </c>
      <c r="AL18" s="4">
        <v>0.52071005917159763</v>
      </c>
      <c r="AM18" s="2">
        <v>1</v>
      </c>
      <c r="AN18" s="3">
        <v>1.07</v>
      </c>
      <c r="AO18" s="3">
        <v>-6.0000000000000053E-2</v>
      </c>
      <c r="AP18" s="4">
        <f>AO18/V18*100%</f>
        <v>-5.9405940594059459E-2</v>
      </c>
      <c r="AQ18" s="1" t="s">
        <v>0</v>
      </c>
      <c r="AR18" s="2">
        <v>1</v>
      </c>
      <c r="AS18" s="6">
        <v>1</v>
      </c>
      <c r="AT18" s="3">
        <v>0.13</v>
      </c>
      <c r="AU18" s="5">
        <f>X18-AT18</f>
        <v>-0.09</v>
      </c>
      <c r="AV18" s="4">
        <f>AU18/X18*100%</f>
        <v>-2.25</v>
      </c>
      <c r="AW18" s="3">
        <v>28.7</v>
      </c>
      <c r="AX18" s="3">
        <f>Y18-AW18</f>
        <v>-0.69999999999999929</v>
      </c>
      <c r="AY18" s="4">
        <f>AX18/Y18*100%</f>
        <v>-2.4999999999999974E-2</v>
      </c>
      <c r="AZ18" s="3">
        <v>232.59</v>
      </c>
      <c r="BA18" s="5">
        <f>Z18-AZ18</f>
        <v>26.799999999999983</v>
      </c>
      <c r="BB18" s="4">
        <f>BA18/Z18*100%</f>
        <v>0.10331932611126098</v>
      </c>
      <c r="BC18" s="7">
        <v>0.7</v>
      </c>
      <c r="BD18" s="8">
        <f>AA18-BC18</f>
        <v>-4.9999999999999933E-2</v>
      </c>
      <c r="BE18" s="9">
        <f>BD18/AA18*100%</f>
        <v>-7.6923076923076816E-2</v>
      </c>
    </row>
    <row r="19" spans="1:57" x14ac:dyDescent="0.3">
      <c r="A19" s="2">
        <v>1</v>
      </c>
      <c r="B19" s="2">
        <v>0</v>
      </c>
      <c r="C19" s="2">
        <v>47</v>
      </c>
      <c r="D19" s="2">
        <v>0</v>
      </c>
      <c r="E19" s="2">
        <v>1</v>
      </c>
      <c r="F19" s="2">
        <v>0</v>
      </c>
      <c r="G19" s="2">
        <v>1</v>
      </c>
      <c r="H19" s="1" t="s">
        <v>0</v>
      </c>
      <c r="I19" s="2">
        <v>1</v>
      </c>
      <c r="J19" s="2">
        <v>0</v>
      </c>
      <c r="K19" s="2">
        <v>0</v>
      </c>
      <c r="L19" s="2">
        <v>1</v>
      </c>
      <c r="M19" s="2">
        <v>0</v>
      </c>
      <c r="N19" s="2">
        <v>0</v>
      </c>
      <c r="O19" s="2">
        <v>0</v>
      </c>
      <c r="P19" s="2">
        <v>0</v>
      </c>
      <c r="Q19" s="2">
        <v>140</v>
      </c>
      <c r="R19" s="2">
        <v>95</v>
      </c>
      <c r="S19" s="3">
        <v>4.42</v>
      </c>
      <c r="T19" s="3">
        <v>1.18</v>
      </c>
      <c r="U19" s="3">
        <v>2.72</v>
      </c>
      <c r="V19" s="3">
        <v>1.24</v>
      </c>
      <c r="W19" s="3">
        <v>5.6</v>
      </c>
      <c r="X19" s="1" t="s">
        <v>16</v>
      </c>
      <c r="Y19" s="3">
        <v>24.5</v>
      </c>
      <c r="Z19" s="3">
        <v>118.03</v>
      </c>
      <c r="AA19" s="3">
        <v>0.67</v>
      </c>
      <c r="AB19" s="2">
        <v>0</v>
      </c>
      <c r="AC19" s="2">
        <v>0</v>
      </c>
      <c r="AD19" s="3">
        <v>3.01</v>
      </c>
      <c r="AE19" s="3">
        <v>1.4100000000000001</v>
      </c>
      <c r="AF19" s="4">
        <f>AE19/S19*100%</f>
        <v>0.31900452488687786</v>
      </c>
      <c r="AG19" s="3">
        <v>1.24</v>
      </c>
      <c r="AH19" s="3">
        <v>-6.0000000000000053E-2</v>
      </c>
      <c r="AI19" s="4">
        <f>AH19/T19*100%</f>
        <v>-5.0847457627118689E-2</v>
      </c>
      <c r="AJ19" s="3">
        <v>1.23</v>
      </c>
      <c r="AK19" s="3">
        <v>1.4900000000000002</v>
      </c>
      <c r="AL19" s="4">
        <v>0.54779411764705888</v>
      </c>
      <c r="AM19" s="2">
        <v>1</v>
      </c>
      <c r="AN19" s="3">
        <v>1.17</v>
      </c>
      <c r="AO19" s="3">
        <v>7.0000000000000062E-2</v>
      </c>
      <c r="AP19" s="4">
        <f>AO19/V19*100%</f>
        <v>5.645161290322586E-2</v>
      </c>
      <c r="AQ19" s="1" t="s">
        <v>0</v>
      </c>
      <c r="AR19" s="2">
        <v>1</v>
      </c>
      <c r="AS19" s="6" t="s">
        <v>31</v>
      </c>
      <c r="AT19" s="3">
        <v>5.09</v>
      </c>
      <c r="AU19" s="5">
        <f>X19-AT19</f>
        <v>-0.91000000000000014</v>
      </c>
      <c r="AV19" s="4">
        <f>AU19/X19*100%</f>
        <v>-0.2177033492822967</v>
      </c>
      <c r="AW19" s="3">
        <v>18.899999999999999</v>
      </c>
      <c r="AX19" s="3">
        <f>Y19-AW19</f>
        <v>5.6000000000000014</v>
      </c>
      <c r="AY19" s="4">
        <f>AX19/Y19*100%</f>
        <v>0.22857142857142862</v>
      </c>
      <c r="AZ19" s="3">
        <v>111.84</v>
      </c>
      <c r="BA19" s="5">
        <f>Z19-AZ19</f>
        <v>6.1899999999999977</v>
      </c>
      <c r="BB19" s="4">
        <f>BA19/Z19*100%</f>
        <v>5.2444293823604146E-2</v>
      </c>
      <c r="BC19" s="7">
        <v>0.51</v>
      </c>
      <c r="BD19" s="8">
        <f>AA19-BC19</f>
        <v>0.16000000000000003</v>
      </c>
      <c r="BE19" s="9">
        <f>BD19/AA19*100%</f>
        <v>0.23880597014925375</v>
      </c>
    </row>
    <row r="20" spans="1:57" x14ac:dyDescent="0.3">
      <c r="A20" s="2">
        <v>1</v>
      </c>
      <c r="B20" s="2">
        <v>0</v>
      </c>
      <c r="C20" s="2">
        <v>65</v>
      </c>
      <c r="D20" s="2">
        <v>0</v>
      </c>
      <c r="E20" s="2">
        <v>3</v>
      </c>
      <c r="F20" s="2">
        <v>0</v>
      </c>
      <c r="G20" s="2">
        <v>1</v>
      </c>
      <c r="H20" s="1" t="s">
        <v>0</v>
      </c>
      <c r="I20" s="2">
        <v>1</v>
      </c>
      <c r="J20" s="2">
        <v>1</v>
      </c>
      <c r="K20" s="2">
        <v>0</v>
      </c>
      <c r="L20" s="2">
        <v>1</v>
      </c>
      <c r="M20" s="2">
        <v>1</v>
      </c>
      <c r="N20" s="2">
        <v>0</v>
      </c>
      <c r="O20" s="2">
        <v>0</v>
      </c>
      <c r="P20" s="2">
        <v>0</v>
      </c>
      <c r="Q20" s="2">
        <v>134</v>
      </c>
      <c r="R20" s="2">
        <v>80</v>
      </c>
      <c r="S20" s="3">
        <v>5.71</v>
      </c>
      <c r="T20" s="3">
        <v>0.84</v>
      </c>
      <c r="U20" s="3">
        <v>3.89</v>
      </c>
      <c r="V20" s="3">
        <v>1.27</v>
      </c>
      <c r="W20" s="3">
        <v>6.4</v>
      </c>
      <c r="X20" s="1" t="s">
        <v>17</v>
      </c>
      <c r="Y20" s="3">
        <v>23.8</v>
      </c>
      <c r="Z20" s="3">
        <v>145.96</v>
      </c>
      <c r="AA20" s="4" t="s">
        <v>31</v>
      </c>
      <c r="AB20" s="2">
        <v>0</v>
      </c>
      <c r="AC20" s="2">
        <v>0</v>
      </c>
      <c r="AD20" s="3">
        <v>2.75</v>
      </c>
      <c r="AE20" s="3">
        <v>2.96</v>
      </c>
      <c r="AF20" s="4">
        <f>AE20/S20*100%</f>
        <v>0.51838879159369522</v>
      </c>
      <c r="AG20" s="3">
        <v>0.93</v>
      </c>
      <c r="AH20" s="3">
        <v>-9.000000000000008E-2</v>
      </c>
      <c r="AI20" s="4">
        <f>AH20/T20*100%</f>
        <v>-0.10714285714285725</v>
      </c>
      <c r="AJ20" s="3">
        <v>1.05</v>
      </c>
      <c r="AK20" s="3">
        <v>2.84</v>
      </c>
      <c r="AL20" s="4">
        <v>0.73007712082262199</v>
      </c>
      <c r="AM20" s="2">
        <v>1</v>
      </c>
      <c r="AN20" s="3">
        <v>1.08</v>
      </c>
      <c r="AO20" s="3">
        <v>0.18999999999999995</v>
      </c>
      <c r="AP20" s="4">
        <f>AO20/V20*100%</f>
        <v>0.14960629921259838</v>
      </c>
      <c r="AQ20" s="1" t="s">
        <v>0</v>
      </c>
      <c r="AR20" s="2">
        <v>1</v>
      </c>
      <c r="AS20" s="6" t="s">
        <v>31</v>
      </c>
      <c r="AT20" s="3">
        <v>2.83</v>
      </c>
      <c r="AU20" s="5">
        <f>X20-AT20</f>
        <v>-1.1200000000000001</v>
      </c>
      <c r="AV20" s="4">
        <f>AU20/X20*100%</f>
        <v>-0.6549707602339182</v>
      </c>
      <c r="AW20" s="3">
        <v>18</v>
      </c>
      <c r="AX20" s="3">
        <f>Y20-AW20</f>
        <v>5.8000000000000007</v>
      </c>
      <c r="AY20" s="4">
        <f>AX20/Y20*100%</f>
        <v>0.24369747899159666</v>
      </c>
      <c r="AZ20" s="3">
        <v>117.12</v>
      </c>
      <c r="BA20" s="5">
        <f>Z20-AZ20</f>
        <v>28.840000000000003</v>
      </c>
      <c r="BB20" s="4">
        <f>BA20/Z20*100%</f>
        <v>0.19758838037818582</v>
      </c>
      <c r="BC20" s="7">
        <v>0.81</v>
      </c>
    </row>
    <row r="21" spans="1:57" x14ac:dyDescent="0.3">
      <c r="A21" s="2">
        <v>1</v>
      </c>
      <c r="B21" s="2">
        <v>1</v>
      </c>
      <c r="C21" s="2">
        <v>58</v>
      </c>
      <c r="D21" s="2">
        <v>0</v>
      </c>
      <c r="E21" s="2">
        <v>5</v>
      </c>
      <c r="F21" s="2">
        <v>0</v>
      </c>
      <c r="G21" s="2">
        <v>1</v>
      </c>
      <c r="H21" s="1" t="s">
        <v>0</v>
      </c>
      <c r="I21" s="2">
        <v>1</v>
      </c>
      <c r="J21" s="2">
        <v>1</v>
      </c>
      <c r="K21" s="2">
        <v>0</v>
      </c>
      <c r="L21" s="2">
        <v>1</v>
      </c>
      <c r="M21" s="2">
        <v>0</v>
      </c>
      <c r="N21" s="2">
        <v>0</v>
      </c>
      <c r="O21" s="2">
        <v>0</v>
      </c>
      <c r="P21" s="2">
        <v>0</v>
      </c>
      <c r="Q21" s="2">
        <v>150</v>
      </c>
      <c r="R21" s="2">
        <v>100</v>
      </c>
      <c r="S21" s="3">
        <v>4.3600000000000003</v>
      </c>
      <c r="T21" s="3">
        <v>1.53</v>
      </c>
      <c r="U21" s="3">
        <v>2.68</v>
      </c>
      <c r="V21" s="3">
        <v>0.81</v>
      </c>
      <c r="W21" s="3">
        <v>5.6</v>
      </c>
      <c r="X21" s="1" t="s">
        <v>18</v>
      </c>
      <c r="Y21" s="3">
        <v>14</v>
      </c>
      <c r="Z21" s="3">
        <v>88.58</v>
      </c>
      <c r="AA21" s="3">
        <v>0.61</v>
      </c>
      <c r="AB21" s="2">
        <v>0</v>
      </c>
      <c r="AC21" s="2" t="s">
        <v>61</v>
      </c>
      <c r="AD21" s="3">
        <v>2.86</v>
      </c>
      <c r="AE21" s="3">
        <v>1.5000000000000004</v>
      </c>
      <c r="AF21" s="4">
        <f>AE21/S21*100%</f>
        <v>0.34403669724770652</v>
      </c>
      <c r="AG21" s="3">
        <v>1.1000000000000001</v>
      </c>
      <c r="AH21" s="3">
        <v>0.42999999999999994</v>
      </c>
      <c r="AI21" s="4">
        <f>AH21/T21*100%</f>
        <v>0.28104575163398687</v>
      </c>
      <c r="AJ21" s="3">
        <v>1.1299999999999999</v>
      </c>
      <c r="AK21" s="3">
        <v>1.5500000000000003</v>
      </c>
      <c r="AL21" s="4">
        <v>0.57835820895522394</v>
      </c>
      <c r="AM21" s="2">
        <v>1</v>
      </c>
      <c r="AN21" s="3">
        <v>1.1499999999999999</v>
      </c>
      <c r="AO21" s="3">
        <v>-0.33999999999999986</v>
      </c>
      <c r="AP21" s="4">
        <f>AO21/V21*100%</f>
        <v>-0.4197530864197529</v>
      </c>
      <c r="AQ21" s="1" t="s">
        <v>0</v>
      </c>
      <c r="AR21" s="2">
        <v>1</v>
      </c>
      <c r="AS21" s="6">
        <v>0</v>
      </c>
      <c r="AT21" s="3">
        <v>6.66</v>
      </c>
      <c r="AU21" s="5">
        <f>X21-AT21</f>
        <v>-2.0700000000000003</v>
      </c>
      <c r="AV21" s="4">
        <f>AU21/X21*100%</f>
        <v>-0.45098039215686281</v>
      </c>
      <c r="AW21" s="3">
        <v>19.8</v>
      </c>
      <c r="AX21" s="3">
        <f>Y21-AW21</f>
        <v>-5.8000000000000007</v>
      </c>
      <c r="AY21" s="4">
        <f>AX21/Y21*100%</f>
        <v>-0.41428571428571431</v>
      </c>
      <c r="AZ21" s="3">
        <v>174.95</v>
      </c>
      <c r="BA21" s="5">
        <f>Z21-AZ21</f>
        <v>-86.36999999999999</v>
      </c>
      <c r="BB21" s="4">
        <f>BA21/Z21*100%</f>
        <v>-0.97505080153533519</v>
      </c>
      <c r="BC21" s="7">
        <v>0.85</v>
      </c>
      <c r="BD21" s="8">
        <f>AA21-BC21</f>
        <v>-0.24</v>
      </c>
      <c r="BE21" s="9">
        <f>BD21/AA21*100%</f>
        <v>-0.39344262295081966</v>
      </c>
    </row>
    <row r="22" spans="1:57" x14ac:dyDescent="0.3">
      <c r="A22" s="2">
        <v>1</v>
      </c>
      <c r="B22" s="2">
        <v>1</v>
      </c>
      <c r="C22" s="2">
        <v>56</v>
      </c>
      <c r="D22" s="2">
        <v>0</v>
      </c>
      <c r="E22" s="2">
        <v>1</v>
      </c>
      <c r="F22" s="2">
        <v>0</v>
      </c>
      <c r="G22" s="2">
        <v>1</v>
      </c>
      <c r="H22" s="1" t="s">
        <v>0</v>
      </c>
      <c r="I22" s="2">
        <v>1</v>
      </c>
      <c r="J22" s="2">
        <v>1</v>
      </c>
      <c r="K22" s="2">
        <v>0</v>
      </c>
      <c r="L22" s="2">
        <v>1</v>
      </c>
      <c r="M22" s="2">
        <v>0</v>
      </c>
      <c r="N22" s="2">
        <v>0</v>
      </c>
      <c r="O22" s="2">
        <v>0</v>
      </c>
      <c r="P22" s="2">
        <v>0</v>
      </c>
      <c r="Q22" s="2">
        <v>104</v>
      </c>
      <c r="R22" s="2">
        <v>68</v>
      </c>
      <c r="S22" s="3">
        <v>4.2</v>
      </c>
      <c r="T22" s="3">
        <v>1.1299999999999999</v>
      </c>
      <c r="U22" s="3">
        <v>1.91</v>
      </c>
      <c r="V22" s="3">
        <v>1.75</v>
      </c>
      <c r="W22" s="3">
        <v>5.8</v>
      </c>
      <c r="X22" s="1" t="s">
        <v>19</v>
      </c>
      <c r="Y22" s="3">
        <v>11.2</v>
      </c>
      <c r="Z22" s="3">
        <v>56.6</v>
      </c>
      <c r="AA22" s="3">
        <v>1.9</v>
      </c>
      <c r="AB22" s="2">
        <v>0</v>
      </c>
      <c r="AC22" s="2">
        <v>0</v>
      </c>
      <c r="AD22" s="3">
        <v>1.68</v>
      </c>
      <c r="AE22" s="3">
        <v>2.5200000000000005</v>
      </c>
      <c r="AF22" s="4">
        <f>AE22/S22*100%</f>
        <v>0.60000000000000009</v>
      </c>
      <c r="AG22" s="3">
        <v>2.0699999999999998</v>
      </c>
      <c r="AH22" s="3">
        <v>-0.94</v>
      </c>
      <c r="AI22" s="4">
        <f>AH22/T22*100%</f>
        <v>-0.83185840707964609</v>
      </c>
      <c r="AJ22" s="3">
        <v>0.3</v>
      </c>
      <c r="AK22" s="3">
        <v>1.6099999999999999</v>
      </c>
      <c r="AL22" s="4">
        <v>0.8429319371727747</v>
      </c>
      <c r="AM22" s="2">
        <v>1</v>
      </c>
      <c r="AN22" s="3">
        <v>0.77</v>
      </c>
      <c r="AO22" s="3">
        <v>0.98</v>
      </c>
      <c r="AP22" s="4">
        <f>AO22/V22*100%</f>
        <v>0.55999999999999994</v>
      </c>
      <c r="AQ22" s="1" t="s">
        <v>0</v>
      </c>
      <c r="AR22" s="2">
        <v>1</v>
      </c>
      <c r="AS22" s="6">
        <v>0</v>
      </c>
      <c r="AT22" s="3">
        <v>2.02</v>
      </c>
      <c r="AU22" s="5">
        <f>X22-AT22</f>
        <v>-0.21999999999999997</v>
      </c>
      <c r="AV22" s="4">
        <f>AU22/X22*100%</f>
        <v>-0.1222222222222222</v>
      </c>
      <c r="AW22" s="3">
        <v>11.2</v>
      </c>
      <c r="AX22" s="3">
        <f>Y22-AW22</f>
        <v>0</v>
      </c>
      <c r="AY22" s="4">
        <f>AX22/Y22*100%</f>
        <v>0</v>
      </c>
      <c r="AZ22" s="3">
        <v>56.6</v>
      </c>
      <c r="BA22" s="5">
        <f>Z22-AZ22</f>
        <v>0</v>
      </c>
      <c r="BB22" s="4">
        <f>BA22/Z22*100%</f>
        <v>0</v>
      </c>
      <c r="BC22" s="7">
        <v>1.9</v>
      </c>
      <c r="BD22" s="8">
        <f>AA22-BC22</f>
        <v>0</v>
      </c>
      <c r="BE22" s="9">
        <f>BD22/AA22*100%</f>
        <v>0</v>
      </c>
    </row>
    <row r="23" spans="1:57" x14ac:dyDescent="0.3">
      <c r="A23" s="2">
        <v>1</v>
      </c>
      <c r="B23" s="2">
        <v>1</v>
      </c>
      <c r="C23" s="2">
        <v>56</v>
      </c>
      <c r="D23" s="2">
        <v>0</v>
      </c>
      <c r="E23" s="2">
        <v>1</v>
      </c>
      <c r="F23" s="2">
        <v>0</v>
      </c>
      <c r="G23" s="2">
        <v>1</v>
      </c>
      <c r="H23" s="1" t="s">
        <v>2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120</v>
      </c>
      <c r="R23" s="2">
        <v>70</v>
      </c>
      <c r="S23" s="3">
        <v>3.83</v>
      </c>
      <c r="T23" s="3">
        <v>1.47</v>
      </c>
      <c r="U23" s="3">
        <v>2.29</v>
      </c>
      <c r="V23" s="3">
        <v>0.76</v>
      </c>
      <c r="W23" s="3">
        <v>6.4</v>
      </c>
      <c r="X23" s="1" t="s">
        <v>20</v>
      </c>
      <c r="Y23" s="3">
        <v>11.2</v>
      </c>
      <c r="Z23" s="3">
        <v>68.03</v>
      </c>
      <c r="AA23" s="3">
        <v>0.73</v>
      </c>
      <c r="AB23" s="2">
        <v>0</v>
      </c>
      <c r="AC23" s="2">
        <v>0</v>
      </c>
      <c r="AD23" s="3">
        <v>1.95</v>
      </c>
      <c r="AE23" s="3">
        <v>1.8800000000000001</v>
      </c>
      <c r="AF23" s="4">
        <f>AE23/S23*100%</f>
        <v>0.49086161879895562</v>
      </c>
      <c r="AG23" s="3">
        <v>0.47</v>
      </c>
      <c r="AH23" s="3">
        <v>1</v>
      </c>
      <c r="AI23" s="4">
        <f>AH23/T23*100%</f>
        <v>0.68027210884353739</v>
      </c>
      <c r="AJ23" s="3">
        <v>0.79</v>
      </c>
      <c r="AK23" s="3">
        <v>1.5</v>
      </c>
      <c r="AL23" s="4">
        <v>0.65502183406113534</v>
      </c>
      <c r="AM23" s="2">
        <v>1</v>
      </c>
      <c r="AN23" s="3">
        <v>0.75</v>
      </c>
      <c r="AO23" s="3">
        <v>1.0000000000000011E-2</v>
      </c>
      <c r="AP23" s="4">
        <f>AO23/V23*100%</f>
        <v>1.3157894736842118E-2</v>
      </c>
      <c r="AQ23" s="1" t="s">
        <v>2</v>
      </c>
      <c r="AR23" s="2">
        <v>0</v>
      </c>
      <c r="AS23" s="6">
        <v>1</v>
      </c>
      <c r="AT23" s="3">
        <v>1.32</v>
      </c>
      <c r="AU23" s="5">
        <f>X23-AT23</f>
        <v>0.37999999999999989</v>
      </c>
      <c r="AV23" s="4">
        <f>AU23/X23*100%</f>
        <v>0.22352941176470584</v>
      </c>
      <c r="AW23" s="3">
        <v>18.899999999999999</v>
      </c>
      <c r="AX23" s="3">
        <f>Y23-AW23</f>
        <v>-7.6999999999999993</v>
      </c>
      <c r="AY23" s="4">
        <f>AX23/Y23*100%</f>
        <v>-0.6875</v>
      </c>
      <c r="AZ23" s="3">
        <v>123.56</v>
      </c>
      <c r="BA23" s="5">
        <f>Z23-AZ23</f>
        <v>-55.53</v>
      </c>
      <c r="BB23" s="4">
        <f>BA23/Z23*100%</f>
        <v>-0.81625753344112895</v>
      </c>
      <c r="BC23" s="7">
        <v>0.6</v>
      </c>
      <c r="BD23" s="8">
        <f>AA23-BC23</f>
        <v>0.13</v>
      </c>
      <c r="BE23" s="9">
        <f>BD23/AA23*100%</f>
        <v>0.17808219178082194</v>
      </c>
    </row>
    <row r="24" spans="1:57" x14ac:dyDescent="0.3">
      <c r="A24" s="2">
        <v>1</v>
      </c>
      <c r="B24" s="2">
        <v>1</v>
      </c>
      <c r="C24" s="2">
        <v>64</v>
      </c>
      <c r="D24" s="2">
        <v>0</v>
      </c>
      <c r="E24" s="2">
        <v>1</v>
      </c>
      <c r="F24" s="2">
        <v>0</v>
      </c>
      <c r="G24" s="2">
        <v>1</v>
      </c>
      <c r="H24" s="1" t="s">
        <v>2</v>
      </c>
      <c r="I24" s="2">
        <v>0</v>
      </c>
      <c r="J24" s="2">
        <v>1</v>
      </c>
      <c r="K24" s="2">
        <v>0</v>
      </c>
      <c r="L24" s="2">
        <v>1</v>
      </c>
      <c r="M24" s="2">
        <v>0</v>
      </c>
      <c r="N24" s="2">
        <v>0</v>
      </c>
      <c r="O24" s="2">
        <v>0</v>
      </c>
      <c r="P24" s="2">
        <v>0</v>
      </c>
      <c r="Q24" s="2">
        <v>137</v>
      </c>
      <c r="R24" s="2">
        <v>90</v>
      </c>
      <c r="S24" s="3">
        <v>2.88</v>
      </c>
      <c r="T24" s="3">
        <v>0.91</v>
      </c>
      <c r="U24" s="3">
        <v>1.83</v>
      </c>
      <c r="V24" s="3">
        <v>1.02</v>
      </c>
      <c r="W24" s="3">
        <v>5.8</v>
      </c>
      <c r="X24" s="1" t="s">
        <v>21</v>
      </c>
      <c r="Y24" s="3">
        <v>25.2</v>
      </c>
      <c r="Z24" s="3">
        <v>156.28</v>
      </c>
      <c r="AA24" s="3">
        <v>1.18</v>
      </c>
      <c r="AB24" s="2">
        <v>0</v>
      </c>
      <c r="AC24" s="2">
        <v>0</v>
      </c>
      <c r="AD24" s="3">
        <v>2.78</v>
      </c>
      <c r="AE24" s="3">
        <v>0.10000000000000009</v>
      </c>
      <c r="AF24" s="4">
        <f>AE24/S24*100%</f>
        <v>3.4722222222222252E-2</v>
      </c>
      <c r="AG24" s="3">
        <v>0.87</v>
      </c>
      <c r="AH24" s="3">
        <v>4.0000000000000042E-2</v>
      </c>
      <c r="AI24" s="4">
        <f>AH24/T24*100%</f>
        <v>4.3956043956044001E-2</v>
      </c>
      <c r="AJ24" s="3">
        <v>1.37</v>
      </c>
      <c r="AK24" s="3">
        <v>0.45999999999999996</v>
      </c>
      <c r="AL24" s="4">
        <v>0.25136612021857918</v>
      </c>
      <c r="AM24" s="2">
        <v>1</v>
      </c>
      <c r="AN24" s="3">
        <v>1.3</v>
      </c>
      <c r="AO24" s="3">
        <v>-0.28000000000000003</v>
      </c>
      <c r="AP24" s="4">
        <f>AO24/V24*100%</f>
        <v>-0.27450980392156865</v>
      </c>
      <c r="AQ24" s="1" t="s">
        <v>2</v>
      </c>
      <c r="AR24" s="2">
        <v>0</v>
      </c>
      <c r="AS24" s="6">
        <v>0</v>
      </c>
      <c r="AT24" s="3">
        <v>3.69</v>
      </c>
      <c r="AU24" s="5">
        <f>X24-AT24</f>
        <v>-0.37000000000000011</v>
      </c>
      <c r="AV24" s="4">
        <f>AU24/X24*100%</f>
        <v>-0.11144578313253016</v>
      </c>
      <c r="AW24" s="3">
        <v>23.8</v>
      </c>
      <c r="AX24" s="3">
        <f>Y24-AW24</f>
        <v>1.3999999999999986</v>
      </c>
      <c r="AY24" s="4">
        <f>AX24/Y24*100%</f>
        <v>5.5555555555555504E-2</v>
      </c>
      <c r="AZ24" s="3">
        <v>207.99</v>
      </c>
      <c r="BA24" s="5">
        <f>Z24-AZ24</f>
        <v>-51.710000000000008</v>
      </c>
      <c r="BB24" s="4">
        <f>BA24/Z24*100%</f>
        <v>-0.33088047094957773</v>
      </c>
      <c r="BC24" s="7">
        <v>1.29</v>
      </c>
      <c r="BD24" s="8">
        <f>AA24-BC24</f>
        <v>-0.1100000000000001</v>
      </c>
      <c r="BE24" s="9">
        <f>BD24/AA24*100%</f>
        <v>-9.3220338983050932E-2</v>
      </c>
    </row>
    <row r="25" spans="1:57" x14ac:dyDescent="0.3">
      <c r="A25" s="2">
        <v>1</v>
      </c>
      <c r="B25" s="2">
        <v>1</v>
      </c>
      <c r="C25" s="2">
        <v>65</v>
      </c>
      <c r="D25" s="2">
        <v>0</v>
      </c>
      <c r="E25" s="2">
        <v>5</v>
      </c>
      <c r="F25" s="2">
        <v>0</v>
      </c>
      <c r="G25" s="2">
        <v>1</v>
      </c>
      <c r="H25" s="1" t="s">
        <v>0</v>
      </c>
      <c r="I25" s="2">
        <v>1</v>
      </c>
      <c r="J25" s="2">
        <v>1</v>
      </c>
      <c r="K25" s="2">
        <v>0</v>
      </c>
      <c r="L25" s="2">
        <v>1</v>
      </c>
      <c r="M25" s="2">
        <v>1</v>
      </c>
      <c r="N25" s="2">
        <v>0</v>
      </c>
      <c r="O25" s="2">
        <v>0</v>
      </c>
      <c r="P25" s="2">
        <v>0</v>
      </c>
      <c r="Q25" s="2">
        <v>170</v>
      </c>
      <c r="R25" s="2">
        <v>104</v>
      </c>
      <c r="S25" s="3">
        <v>5.91</v>
      </c>
      <c r="T25" s="3">
        <v>3.24</v>
      </c>
      <c r="U25" s="3">
        <v>3.96</v>
      </c>
      <c r="V25" s="3">
        <v>0.99</v>
      </c>
      <c r="W25" s="3">
        <v>6.5</v>
      </c>
      <c r="X25" s="1" t="s">
        <v>22</v>
      </c>
      <c r="Y25" s="3">
        <v>15.4</v>
      </c>
      <c r="Z25" s="3">
        <v>104.82</v>
      </c>
      <c r="AA25" s="3">
        <v>0.67</v>
      </c>
      <c r="AB25" s="2">
        <v>0</v>
      </c>
      <c r="AC25" s="2">
        <v>0</v>
      </c>
      <c r="AD25" s="3">
        <v>2.2400000000000002</v>
      </c>
      <c r="AE25" s="3">
        <v>3.67</v>
      </c>
      <c r="AF25" s="4">
        <f>AE25/S25*100%</f>
        <v>0.62098138747884934</v>
      </c>
      <c r="AG25" s="3">
        <v>1.56</v>
      </c>
      <c r="AH25" s="3">
        <v>1.6800000000000002</v>
      </c>
      <c r="AI25" s="4">
        <f>AH25/T25*100%</f>
        <v>0.51851851851851849</v>
      </c>
      <c r="AJ25" s="3">
        <v>1.07</v>
      </c>
      <c r="AK25" s="3">
        <v>2.8899999999999997</v>
      </c>
      <c r="AL25" s="4">
        <v>0.72979797979797978</v>
      </c>
      <c r="AM25" s="2">
        <v>1</v>
      </c>
      <c r="AN25" s="3">
        <v>0.98</v>
      </c>
      <c r="AO25" s="3">
        <v>1.0000000000000011E-2</v>
      </c>
      <c r="AP25" s="4">
        <f>AO25/V25*100%</f>
        <v>1.0101010101010112E-2</v>
      </c>
      <c r="AQ25" s="1" t="s">
        <v>0</v>
      </c>
      <c r="AR25" s="2">
        <v>1</v>
      </c>
      <c r="AS25" s="6" t="s">
        <v>31</v>
      </c>
      <c r="AT25" s="3">
        <v>2.02</v>
      </c>
      <c r="AU25" s="5">
        <f>X25-AT25</f>
        <v>0.64000000000000012</v>
      </c>
      <c r="AV25" s="4">
        <f>AU25/X25*100%</f>
        <v>0.24060150375939854</v>
      </c>
      <c r="AW25" s="3">
        <v>21</v>
      </c>
      <c r="AX25" s="3">
        <f>Y25-AW25</f>
        <v>-5.6</v>
      </c>
      <c r="AY25" s="4">
        <f>AX25/Y25*100%</f>
        <v>-0.36363636363636359</v>
      </c>
      <c r="AZ25" s="3">
        <v>132.30000000000001</v>
      </c>
      <c r="BA25" s="5">
        <f>Z25-AZ25</f>
        <v>-27.480000000000018</v>
      </c>
      <c r="BB25" s="4">
        <f>BA25/Z25*100%</f>
        <v>-0.26216370921579868</v>
      </c>
      <c r="BC25" s="7">
        <v>0.73</v>
      </c>
      <c r="BD25" s="8">
        <f>AA25-BC25</f>
        <v>-5.9999999999999942E-2</v>
      </c>
      <c r="BE25" s="9">
        <f>BD25/AA25*100%</f>
        <v>-8.9552238805970061E-2</v>
      </c>
    </row>
    <row r="26" spans="1:57" x14ac:dyDescent="0.3">
      <c r="A26" s="2">
        <v>1</v>
      </c>
      <c r="B26" s="2">
        <v>1</v>
      </c>
      <c r="C26" s="2">
        <v>63</v>
      </c>
      <c r="D26" s="2">
        <v>0</v>
      </c>
      <c r="E26" s="2">
        <v>4</v>
      </c>
      <c r="F26" s="2">
        <v>0</v>
      </c>
      <c r="G26" s="2">
        <v>1</v>
      </c>
      <c r="H26" s="1" t="s">
        <v>2</v>
      </c>
      <c r="I26" s="2">
        <v>0</v>
      </c>
      <c r="J26" s="2">
        <v>1</v>
      </c>
      <c r="K26" s="2">
        <v>0</v>
      </c>
      <c r="L26" s="2">
        <v>1</v>
      </c>
      <c r="M26" s="2">
        <v>0</v>
      </c>
      <c r="N26" s="2">
        <v>0</v>
      </c>
      <c r="O26" s="2">
        <v>0</v>
      </c>
      <c r="P26" s="2">
        <v>0</v>
      </c>
      <c r="Q26" s="2">
        <v>160</v>
      </c>
      <c r="R26" s="2">
        <v>97</v>
      </c>
      <c r="S26" s="3">
        <v>2.89</v>
      </c>
      <c r="T26" s="3">
        <v>0.8</v>
      </c>
      <c r="U26" s="3">
        <v>1.83</v>
      </c>
      <c r="V26" s="3">
        <v>0.77</v>
      </c>
      <c r="W26" s="3">
        <v>6.1</v>
      </c>
      <c r="X26" s="1" t="s">
        <v>23</v>
      </c>
      <c r="Y26" s="3">
        <v>16</v>
      </c>
      <c r="Z26" s="3">
        <v>108.46</v>
      </c>
      <c r="AA26" s="3">
        <v>0.62</v>
      </c>
      <c r="AB26" s="2">
        <v>0</v>
      </c>
      <c r="AC26" s="2">
        <v>0</v>
      </c>
      <c r="AD26" s="3">
        <v>1.45</v>
      </c>
      <c r="AE26" s="3">
        <v>1.4400000000000002</v>
      </c>
      <c r="AF26" s="4">
        <f>AE26/S26*100%</f>
        <v>0.49826989619377166</v>
      </c>
      <c r="AG26" s="3">
        <v>0.45</v>
      </c>
      <c r="AH26" s="3">
        <v>0.35000000000000003</v>
      </c>
      <c r="AI26" s="4">
        <f>AH26/T26*100%</f>
        <v>0.4375</v>
      </c>
      <c r="AJ26" s="3">
        <v>0.34</v>
      </c>
      <c r="AK26" s="3">
        <v>1.49</v>
      </c>
      <c r="AL26" s="4">
        <v>0.81420765027322406</v>
      </c>
      <c r="AM26" s="2">
        <v>1</v>
      </c>
      <c r="AN26" s="3">
        <v>0.87</v>
      </c>
      <c r="AO26" s="3">
        <v>-9.9999999999999978E-2</v>
      </c>
      <c r="AP26" s="4">
        <f>AO26/V26*100%</f>
        <v>-0.12987012987012983</v>
      </c>
      <c r="AQ26" s="1" t="s">
        <v>2</v>
      </c>
      <c r="AR26" s="2">
        <v>0</v>
      </c>
      <c r="AS26" s="6">
        <v>0</v>
      </c>
      <c r="AT26" s="3">
        <v>4.22</v>
      </c>
      <c r="AU26" s="5">
        <f>X26-AT26</f>
        <v>-0.76999999999999957</v>
      </c>
      <c r="AV26" s="4">
        <f>AU26/X26*100%</f>
        <v>-0.22318840579710131</v>
      </c>
      <c r="AW26" s="3">
        <v>12.6</v>
      </c>
      <c r="AX26" s="3">
        <f>Y26-AW26</f>
        <v>3.4000000000000004</v>
      </c>
      <c r="AY26" s="4">
        <f>AX26/Y26*100%</f>
        <v>0.21250000000000002</v>
      </c>
      <c r="AZ26" s="3">
        <v>121.42</v>
      </c>
      <c r="BA26" s="5">
        <f>Z26-AZ26</f>
        <v>-12.960000000000008</v>
      </c>
      <c r="BB26" s="4">
        <f>BA26/Z26*100%</f>
        <v>-0.11949105661073214</v>
      </c>
      <c r="BC26" s="7">
        <v>0.81</v>
      </c>
      <c r="BD26" s="8">
        <f>AA26-BC26</f>
        <v>-0.19000000000000006</v>
      </c>
      <c r="BE26" s="9">
        <f>BD26/AA26*100%</f>
        <v>-0.30645161290322592</v>
      </c>
    </row>
    <row r="27" spans="1:57" x14ac:dyDescent="0.3">
      <c r="A27" s="2">
        <v>1</v>
      </c>
      <c r="B27" s="2">
        <v>1</v>
      </c>
      <c r="C27" s="2">
        <v>52</v>
      </c>
      <c r="D27" s="2">
        <v>0</v>
      </c>
      <c r="E27" s="2">
        <v>1</v>
      </c>
      <c r="F27" s="2">
        <v>1</v>
      </c>
      <c r="G27" s="2">
        <v>0</v>
      </c>
      <c r="H27" s="1" t="s">
        <v>0</v>
      </c>
      <c r="I27" s="2">
        <v>1</v>
      </c>
      <c r="J27" s="2">
        <v>1</v>
      </c>
      <c r="K27" s="2">
        <v>0</v>
      </c>
      <c r="L27" s="2">
        <v>1</v>
      </c>
      <c r="M27" s="2">
        <v>1</v>
      </c>
      <c r="N27" s="2">
        <v>1</v>
      </c>
      <c r="O27" s="2">
        <v>0</v>
      </c>
      <c r="P27" s="2">
        <v>0</v>
      </c>
      <c r="Q27" s="2">
        <v>120</v>
      </c>
      <c r="R27" s="2">
        <v>78</v>
      </c>
      <c r="S27" s="3">
        <v>6.16</v>
      </c>
      <c r="T27" s="3">
        <v>0.79</v>
      </c>
      <c r="U27" s="3">
        <v>4.3899999999999997</v>
      </c>
      <c r="V27" s="3">
        <v>1.17</v>
      </c>
      <c r="W27" s="3">
        <v>6.9</v>
      </c>
      <c r="X27" s="1" t="s">
        <v>24</v>
      </c>
      <c r="Y27" s="3">
        <v>26.4</v>
      </c>
      <c r="Z27" s="3">
        <v>383.14</v>
      </c>
      <c r="AA27" s="3">
        <v>0.92</v>
      </c>
      <c r="AB27" s="2">
        <v>0</v>
      </c>
      <c r="AC27" s="2">
        <v>0</v>
      </c>
      <c r="AD27" s="3">
        <v>2.21</v>
      </c>
      <c r="AE27" s="3">
        <v>3.95</v>
      </c>
      <c r="AF27" s="4">
        <f>AE27/S27*100%</f>
        <v>0.64123376623376627</v>
      </c>
      <c r="AG27" s="3">
        <v>0.59</v>
      </c>
      <c r="AH27" s="3">
        <v>0.20000000000000007</v>
      </c>
      <c r="AI27" s="4">
        <f>AH27/T27*100%</f>
        <v>0.25316455696202539</v>
      </c>
      <c r="AJ27" s="3">
        <v>0.64</v>
      </c>
      <c r="AK27" s="3">
        <v>3.7499999999999996</v>
      </c>
      <c r="AL27" s="4">
        <v>0.85421412300683353</v>
      </c>
      <c r="AM27" s="2">
        <v>1</v>
      </c>
      <c r="AN27" s="3">
        <v>1.29</v>
      </c>
      <c r="AO27" s="3">
        <v>-0.12000000000000011</v>
      </c>
      <c r="AP27" s="4">
        <f>AO27/V27*100%</f>
        <v>-0.10256410256410266</v>
      </c>
      <c r="AQ27" s="1" t="s">
        <v>0</v>
      </c>
      <c r="AR27" s="2">
        <v>1</v>
      </c>
      <c r="AS27" s="6">
        <v>0</v>
      </c>
      <c r="AT27" s="3">
        <v>5.0599999999999996</v>
      </c>
      <c r="AU27" s="5">
        <f>X27-AT27</f>
        <v>8.8000000000000007</v>
      </c>
      <c r="AV27" s="4">
        <f>AU27/X27*100%</f>
        <v>0.634920634920635</v>
      </c>
      <c r="AW27" s="3">
        <v>6</v>
      </c>
      <c r="AX27" s="3">
        <f>Y27-AW27</f>
        <v>20.399999999999999</v>
      </c>
      <c r="AY27" s="4">
        <f>AX27/Y27*100%</f>
        <v>0.77272727272727271</v>
      </c>
      <c r="AZ27" s="3">
        <v>30.7</v>
      </c>
      <c r="BA27" s="5">
        <f>Z27-AZ27</f>
        <v>352.44</v>
      </c>
      <c r="BB27" s="4">
        <f>BA27/Z27*100%</f>
        <v>0.91987263141410458</v>
      </c>
      <c r="BC27" s="7">
        <v>1.24</v>
      </c>
      <c r="BD27" s="8">
        <f>AA27-BC27</f>
        <v>-0.31999999999999995</v>
      </c>
      <c r="BE27" s="9">
        <f>BD27/AA27*100%</f>
        <v>-0.34782608695652167</v>
      </c>
    </row>
    <row r="28" spans="1:57" x14ac:dyDescent="0.3">
      <c r="A28" s="2">
        <v>1</v>
      </c>
      <c r="B28" s="2">
        <v>1</v>
      </c>
      <c r="C28" s="2">
        <v>34</v>
      </c>
      <c r="D28" s="2">
        <v>0</v>
      </c>
      <c r="E28" s="2">
        <v>2</v>
      </c>
      <c r="F28" s="2">
        <v>0</v>
      </c>
      <c r="G28" s="2">
        <v>1</v>
      </c>
      <c r="H28" s="1" t="s">
        <v>2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156</v>
      </c>
      <c r="R28" s="2">
        <v>106</v>
      </c>
      <c r="S28" s="3">
        <v>5.3</v>
      </c>
      <c r="T28" s="3">
        <v>1.02</v>
      </c>
      <c r="U28" s="3">
        <v>3.83</v>
      </c>
      <c r="V28" s="3">
        <v>0.98</v>
      </c>
      <c r="W28" s="3">
        <v>5.5</v>
      </c>
      <c r="X28" s="1" t="s">
        <v>25</v>
      </c>
      <c r="Y28" s="3">
        <v>7.7</v>
      </c>
      <c r="Z28" s="3">
        <v>61.2</v>
      </c>
      <c r="AA28" s="3">
        <v>0.76</v>
      </c>
      <c r="AB28" s="2">
        <v>0</v>
      </c>
      <c r="AC28" s="2">
        <v>0</v>
      </c>
      <c r="AD28" s="3">
        <v>2.04</v>
      </c>
      <c r="AE28" s="3">
        <v>3.26</v>
      </c>
      <c r="AF28" s="4">
        <f>AE28/S28*100%</f>
        <v>0.61509433962264148</v>
      </c>
      <c r="AG28" s="3">
        <v>1.27</v>
      </c>
      <c r="AH28" s="3">
        <v>-0.25</v>
      </c>
      <c r="AI28" s="4">
        <f>AH28/T28*100%</f>
        <v>-0.24509803921568626</v>
      </c>
      <c r="AJ28" s="3">
        <v>0.95</v>
      </c>
      <c r="AK28" s="3">
        <v>2.88</v>
      </c>
      <c r="AL28" s="4">
        <v>0.75195822454308081</v>
      </c>
      <c r="AM28" s="2">
        <v>1</v>
      </c>
      <c r="AN28" s="3">
        <v>1.06</v>
      </c>
      <c r="AO28" s="3">
        <v>-8.0000000000000071E-2</v>
      </c>
      <c r="AP28" s="4">
        <f>AO28/V28*100%</f>
        <v>-8.1632653061224567E-2</v>
      </c>
      <c r="AQ28" s="1" t="s">
        <v>2</v>
      </c>
      <c r="AR28" s="2">
        <v>0</v>
      </c>
      <c r="AS28" s="6" t="s">
        <v>31</v>
      </c>
      <c r="AT28" s="3">
        <v>6.48</v>
      </c>
      <c r="AU28" s="5">
        <f>X28-AT28</f>
        <v>-2.5800000000000005</v>
      </c>
      <c r="AV28" s="4">
        <f>AU28/X28*100%</f>
        <v>-0.66153846153846163</v>
      </c>
      <c r="AW28" s="3">
        <v>6</v>
      </c>
      <c r="AX28" s="3">
        <f>Y28-AW28</f>
        <v>1.7000000000000002</v>
      </c>
      <c r="AY28" s="4">
        <f>AX28/Y28*100%</f>
        <v>0.2207792207792208</v>
      </c>
      <c r="AZ28" s="3">
        <v>31</v>
      </c>
      <c r="BA28" s="5">
        <f>Z28-AZ28</f>
        <v>30.200000000000003</v>
      </c>
      <c r="BB28" s="4">
        <f>BA28/Z28*100%</f>
        <v>0.49346405228758172</v>
      </c>
      <c r="BC28" s="7">
        <v>1.23</v>
      </c>
      <c r="BD28" s="8">
        <f>AA28-BC28</f>
        <v>-0.47</v>
      </c>
      <c r="BE28" s="9">
        <f>BD28/AA28*100%</f>
        <v>-0.61842105263157887</v>
      </c>
    </row>
    <row r="29" spans="1:57" x14ac:dyDescent="0.3">
      <c r="A29" s="2">
        <v>1</v>
      </c>
      <c r="B29" s="2">
        <v>1</v>
      </c>
      <c r="C29" s="2">
        <v>57</v>
      </c>
      <c r="D29" s="2">
        <v>0</v>
      </c>
      <c r="E29" s="2">
        <v>1</v>
      </c>
      <c r="F29" s="2">
        <v>0</v>
      </c>
      <c r="G29" s="2">
        <v>1</v>
      </c>
      <c r="H29" s="1" t="s">
        <v>2</v>
      </c>
      <c r="I29" s="2">
        <v>0</v>
      </c>
      <c r="J29" s="2">
        <v>0</v>
      </c>
      <c r="K29" s="2">
        <v>0</v>
      </c>
      <c r="L29" s="2">
        <v>1</v>
      </c>
      <c r="M29" s="2">
        <v>1</v>
      </c>
      <c r="N29" s="2">
        <v>0</v>
      </c>
      <c r="O29" s="2">
        <v>0</v>
      </c>
      <c r="P29" s="2">
        <v>0</v>
      </c>
      <c r="Q29" s="2">
        <v>107</v>
      </c>
      <c r="R29" s="2">
        <v>73</v>
      </c>
      <c r="S29" s="3">
        <v>3.61</v>
      </c>
      <c r="T29" s="3">
        <v>2.61</v>
      </c>
      <c r="U29" s="3">
        <v>2.2999999999999998</v>
      </c>
      <c r="V29" s="3">
        <v>0.83</v>
      </c>
      <c r="W29" s="3">
        <v>7.6</v>
      </c>
      <c r="X29" s="1" t="s">
        <v>26</v>
      </c>
      <c r="Y29" s="3">
        <v>9.8000000000000007</v>
      </c>
      <c r="Z29" s="3">
        <v>41.83</v>
      </c>
      <c r="AA29" s="3">
        <v>0.71</v>
      </c>
      <c r="AB29" s="2">
        <v>0</v>
      </c>
      <c r="AC29" s="2">
        <v>0</v>
      </c>
      <c r="AD29" s="3">
        <v>2.3199999999999998</v>
      </c>
      <c r="AE29" s="3">
        <v>1.29</v>
      </c>
      <c r="AF29" s="4">
        <f>AE29/S29*100%</f>
        <v>0.35734072022160668</v>
      </c>
      <c r="AG29" s="3">
        <v>1.46</v>
      </c>
      <c r="AH29" s="3">
        <v>1.1499999999999999</v>
      </c>
      <c r="AI29" s="4">
        <f>AH29/T29*100%</f>
        <v>0.44061302681992337</v>
      </c>
      <c r="AJ29" s="3">
        <v>1.18</v>
      </c>
      <c r="AK29" s="3">
        <v>1.1199999999999999</v>
      </c>
      <c r="AL29" s="4">
        <v>0.4869565217391304</v>
      </c>
      <c r="AM29" s="2">
        <v>1</v>
      </c>
      <c r="AN29" s="3">
        <v>0.9</v>
      </c>
      <c r="AO29" s="3">
        <v>-7.0000000000000062E-2</v>
      </c>
      <c r="AP29" s="4">
        <f>AO29/V29*100%</f>
        <v>-8.4337349397590439E-2</v>
      </c>
      <c r="AQ29" s="1" t="s">
        <v>2</v>
      </c>
      <c r="AR29" s="2">
        <v>0</v>
      </c>
      <c r="AS29" s="6" t="s">
        <v>31</v>
      </c>
      <c r="AT29" s="3">
        <v>1.75</v>
      </c>
      <c r="AU29" s="5">
        <f>X29-AT29</f>
        <v>0.79</v>
      </c>
      <c r="AV29" s="4">
        <f>AU29/X29*100%</f>
        <v>0.3110236220472441</v>
      </c>
      <c r="AW29" s="3">
        <v>14</v>
      </c>
      <c r="AX29" s="3">
        <f>Y29-AW29</f>
        <v>-4.1999999999999993</v>
      </c>
      <c r="AY29" s="4">
        <f>AX29/Y29*100%</f>
        <v>-0.42857142857142849</v>
      </c>
      <c r="AZ29" s="3">
        <v>69.78</v>
      </c>
      <c r="BA29" s="5">
        <f>Z29-AZ29</f>
        <v>-27.950000000000003</v>
      </c>
      <c r="BB29" s="4">
        <f>BA29/Z29*100%</f>
        <v>-0.6681807315323931</v>
      </c>
      <c r="BC29" s="7">
        <v>0.85</v>
      </c>
      <c r="BD29" s="8">
        <f>AA29-BC29</f>
        <v>-0.14000000000000001</v>
      </c>
      <c r="BE29" s="9">
        <f>BD29/AA29*100%</f>
        <v>-0.19718309859154931</v>
      </c>
    </row>
    <row r="30" spans="1:57" x14ac:dyDescent="0.3">
      <c r="A30" s="2">
        <v>1</v>
      </c>
      <c r="B30" s="2">
        <v>1</v>
      </c>
      <c r="C30" s="2">
        <v>75</v>
      </c>
      <c r="D30" s="2">
        <v>0</v>
      </c>
      <c r="E30" s="2">
        <v>2</v>
      </c>
      <c r="F30" s="2">
        <v>0</v>
      </c>
      <c r="G30" s="2">
        <v>1</v>
      </c>
      <c r="H30" s="1" t="s">
        <v>2</v>
      </c>
      <c r="I30" s="2">
        <v>0</v>
      </c>
      <c r="J30" s="2">
        <v>0</v>
      </c>
      <c r="K30" s="2">
        <v>0</v>
      </c>
      <c r="L30" s="2">
        <v>1</v>
      </c>
      <c r="M30" s="2">
        <v>1</v>
      </c>
      <c r="N30" s="2">
        <v>0</v>
      </c>
      <c r="O30" s="2">
        <v>0</v>
      </c>
      <c r="P30" s="2">
        <v>0</v>
      </c>
      <c r="Q30" s="2">
        <v>140</v>
      </c>
      <c r="R30" s="2">
        <v>70</v>
      </c>
      <c r="S30" s="3">
        <v>5.48</v>
      </c>
      <c r="T30" s="3">
        <v>0.6</v>
      </c>
      <c r="U30" s="3">
        <v>3.12</v>
      </c>
      <c r="V30" s="3">
        <v>1.81</v>
      </c>
      <c r="W30" s="3">
        <v>6.5</v>
      </c>
      <c r="X30" s="1" t="s">
        <v>27</v>
      </c>
      <c r="Y30" s="3">
        <v>11.4</v>
      </c>
      <c r="Z30" s="3">
        <v>80.11</v>
      </c>
      <c r="AA30" s="3">
        <v>0.69</v>
      </c>
      <c r="AB30" s="2">
        <v>0</v>
      </c>
      <c r="AC30" s="2">
        <v>0</v>
      </c>
      <c r="AD30" s="3">
        <v>3.12</v>
      </c>
      <c r="AE30" s="3">
        <v>2.3600000000000003</v>
      </c>
      <c r="AF30" s="4">
        <f>AE30/S30*100%</f>
        <v>0.43065693430656937</v>
      </c>
      <c r="AG30" s="3">
        <v>0.54</v>
      </c>
      <c r="AH30" s="3">
        <v>5.9999999999999942E-2</v>
      </c>
      <c r="AI30" s="4">
        <f>AH30/T30*100%</f>
        <v>9.9999999999999908E-2</v>
      </c>
      <c r="AJ30" s="3">
        <v>1.2</v>
      </c>
      <c r="AK30" s="3">
        <v>1.9200000000000002</v>
      </c>
      <c r="AL30" s="4">
        <v>0.61538461538461542</v>
      </c>
      <c r="AM30" s="2">
        <v>1</v>
      </c>
      <c r="AN30" s="3">
        <v>1.56</v>
      </c>
      <c r="AO30" s="3">
        <v>0.25</v>
      </c>
      <c r="AP30" s="4">
        <f>AO30/V30*100%</f>
        <v>0.13812154696132597</v>
      </c>
      <c r="AQ30" s="1" t="s">
        <v>2</v>
      </c>
      <c r="AR30" s="2">
        <v>0</v>
      </c>
      <c r="AS30" s="6" t="s">
        <v>31</v>
      </c>
      <c r="AT30" s="4" t="s">
        <v>31</v>
      </c>
      <c r="AW30" s="4" t="s">
        <v>31</v>
      </c>
      <c r="AX30" s="3"/>
      <c r="AZ30" s="4" t="s">
        <v>31</v>
      </c>
      <c r="BB30" s="4"/>
      <c r="BC30" s="9" t="s">
        <v>31</v>
      </c>
    </row>
    <row r="31" spans="1:57" x14ac:dyDescent="0.3">
      <c r="A31" s="2">
        <v>1</v>
      </c>
      <c r="B31" s="2">
        <v>1</v>
      </c>
      <c r="C31" s="2">
        <v>65</v>
      </c>
      <c r="D31" s="2">
        <v>0</v>
      </c>
      <c r="E31" s="2">
        <v>4</v>
      </c>
      <c r="F31" s="2">
        <v>1</v>
      </c>
      <c r="G31" s="2">
        <v>0</v>
      </c>
      <c r="H31" s="1" t="s">
        <v>0</v>
      </c>
      <c r="I31" s="2">
        <v>1</v>
      </c>
      <c r="J31" s="2">
        <v>0</v>
      </c>
      <c r="K31" s="2">
        <v>0</v>
      </c>
      <c r="L31" s="2">
        <v>1</v>
      </c>
      <c r="M31" s="2">
        <v>0</v>
      </c>
      <c r="N31" s="2">
        <v>1</v>
      </c>
      <c r="O31" s="2">
        <v>1</v>
      </c>
      <c r="P31" s="2">
        <v>0</v>
      </c>
      <c r="Q31" s="2">
        <v>134</v>
      </c>
      <c r="R31" s="2">
        <v>71</v>
      </c>
      <c r="S31" s="3">
        <v>4.03</v>
      </c>
      <c r="T31" s="3">
        <v>7.47</v>
      </c>
      <c r="U31" s="3">
        <v>2.34</v>
      </c>
      <c r="V31" s="3">
        <v>0.72</v>
      </c>
      <c r="W31" s="3">
        <v>6.2</v>
      </c>
      <c r="Y31" s="4" t="s">
        <v>31</v>
      </c>
      <c r="Z31" s="4" t="s">
        <v>31</v>
      </c>
      <c r="AA31" s="4" t="s">
        <v>31</v>
      </c>
      <c r="AB31" s="2">
        <v>0</v>
      </c>
      <c r="AC31" s="2">
        <v>0</v>
      </c>
      <c r="AD31" s="3">
        <v>1.49</v>
      </c>
      <c r="AE31" s="3">
        <v>2.54</v>
      </c>
      <c r="AF31" s="4">
        <f>AE31/S31*100%</f>
        <v>0.63027295285359797</v>
      </c>
      <c r="AG31" s="3">
        <v>1.3</v>
      </c>
      <c r="AH31" s="3">
        <v>6.17</v>
      </c>
      <c r="AI31" s="4">
        <f>AH31/T31*100%</f>
        <v>0.82597054886211518</v>
      </c>
      <c r="AJ31" s="3">
        <v>0.39</v>
      </c>
      <c r="AK31" s="3">
        <v>1.9499999999999997</v>
      </c>
      <c r="AL31" s="4">
        <v>0.83333333333333326</v>
      </c>
      <c r="AM31" s="2">
        <v>1</v>
      </c>
      <c r="AN31" s="3">
        <v>0.71</v>
      </c>
      <c r="AO31" s="3">
        <v>1.0000000000000011E-2</v>
      </c>
      <c r="AP31" s="4">
        <f>AO31/V31*100%</f>
        <v>1.3888888888888904E-2</v>
      </c>
      <c r="AQ31" s="1" t="s">
        <v>0</v>
      </c>
      <c r="AR31" s="2">
        <v>1</v>
      </c>
      <c r="AS31" s="6">
        <v>0</v>
      </c>
      <c r="AT31" s="3">
        <v>43.98</v>
      </c>
      <c r="AU31" s="5">
        <f>X31-AT31</f>
        <v>-43.98</v>
      </c>
      <c r="AW31" s="3">
        <v>40</v>
      </c>
      <c r="AX31" s="3"/>
      <c r="AZ31" s="3">
        <v>1479.03</v>
      </c>
      <c r="BB31" s="4"/>
      <c r="BC31" s="7">
        <v>1.8</v>
      </c>
    </row>
    <row r="32" spans="1:57" x14ac:dyDescent="0.3">
      <c r="A32" s="2">
        <v>1</v>
      </c>
      <c r="B32" s="2">
        <v>1</v>
      </c>
      <c r="C32" s="2">
        <v>36</v>
      </c>
      <c r="D32" s="2">
        <v>0</v>
      </c>
      <c r="E32" s="2">
        <v>9</v>
      </c>
      <c r="F32" s="2">
        <v>0</v>
      </c>
      <c r="G32" s="2">
        <v>1</v>
      </c>
      <c r="H32" s="1" t="s">
        <v>0</v>
      </c>
      <c r="I32" s="2">
        <v>1</v>
      </c>
      <c r="J32" s="2">
        <v>1</v>
      </c>
      <c r="K32" s="2">
        <v>0</v>
      </c>
      <c r="L32" s="2">
        <v>1</v>
      </c>
      <c r="M32" s="2">
        <v>1</v>
      </c>
      <c r="N32" s="2">
        <v>0</v>
      </c>
      <c r="O32" s="2">
        <v>0</v>
      </c>
      <c r="P32" s="2">
        <v>0</v>
      </c>
      <c r="Q32" s="2">
        <v>130</v>
      </c>
      <c r="R32" s="2">
        <v>85</v>
      </c>
      <c r="S32" s="3">
        <v>7.05</v>
      </c>
      <c r="T32" s="3">
        <v>5.24</v>
      </c>
      <c r="U32" s="3">
        <v>4.75</v>
      </c>
      <c r="V32" s="3">
        <v>1.06</v>
      </c>
      <c r="W32" s="3">
        <v>11.4</v>
      </c>
      <c r="X32" s="1" t="s">
        <v>28</v>
      </c>
      <c r="Y32" s="3">
        <v>14</v>
      </c>
      <c r="Z32" s="3">
        <v>102.95</v>
      </c>
      <c r="AA32" s="3">
        <v>0.68</v>
      </c>
      <c r="AB32" s="2">
        <v>0</v>
      </c>
      <c r="AC32" s="2">
        <v>0</v>
      </c>
      <c r="AD32" s="3">
        <v>3.44</v>
      </c>
      <c r="AE32" s="3">
        <v>3.61</v>
      </c>
      <c r="AF32" s="4">
        <f>AE32/S32*100%</f>
        <v>0.51205673758865244</v>
      </c>
      <c r="AG32" s="3">
        <v>3.08</v>
      </c>
      <c r="AH32" s="3">
        <v>2.16</v>
      </c>
      <c r="AI32" s="4">
        <f>AH32/T32*100%</f>
        <v>0.41221374045801529</v>
      </c>
      <c r="AJ32" s="3">
        <v>1.43</v>
      </c>
      <c r="AK32" s="3">
        <v>3.3200000000000003</v>
      </c>
      <c r="AL32" s="4">
        <v>0.69894736842105265</v>
      </c>
      <c r="AM32" s="2">
        <v>1</v>
      </c>
      <c r="AN32" s="3">
        <v>1.04</v>
      </c>
      <c r="AO32" s="3">
        <v>2.0000000000000021E-2</v>
      </c>
      <c r="AP32" s="4">
        <f>AO32/V32*100%</f>
        <v>1.8867924528301907E-2</v>
      </c>
      <c r="AQ32" s="1" t="s">
        <v>0</v>
      </c>
      <c r="AR32" s="2">
        <v>1</v>
      </c>
      <c r="AS32" s="6">
        <v>0</v>
      </c>
      <c r="AT32" s="3">
        <v>3.79</v>
      </c>
      <c r="AU32" s="5">
        <f>X32-AT32</f>
        <v>-0.27</v>
      </c>
      <c r="AV32" s="4">
        <f>AU32/X32*100%</f>
        <v>-7.6704545454545456E-2</v>
      </c>
      <c r="AW32" s="3">
        <v>18</v>
      </c>
      <c r="AX32" s="3">
        <f>Y32-AW32</f>
        <v>-4</v>
      </c>
      <c r="AY32" s="4">
        <f>AX32/Y32*100%</f>
        <v>-0.2857142857142857</v>
      </c>
      <c r="AZ32" s="3">
        <v>127.11</v>
      </c>
      <c r="BA32" s="5">
        <f>Z32-AZ32</f>
        <v>-24.159999999999997</v>
      </c>
      <c r="BB32" s="4">
        <f>BA32/Z32*100%</f>
        <v>-0.23467702768334139</v>
      </c>
      <c r="BC32" s="7">
        <v>0.9</v>
      </c>
      <c r="BD32" s="8">
        <f>AA32-BC32</f>
        <v>-0.21999999999999997</v>
      </c>
      <c r="BE32" s="9">
        <f>BD32/AA32*100%</f>
        <v>-0.32352941176470584</v>
      </c>
    </row>
    <row r="33" spans="1:57" x14ac:dyDescent="0.3">
      <c r="A33" s="2">
        <v>1</v>
      </c>
      <c r="B33" s="2">
        <v>1</v>
      </c>
      <c r="C33" s="2">
        <v>60</v>
      </c>
      <c r="D33" s="2">
        <v>0</v>
      </c>
      <c r="E33" s="2">
        <v>3</v>
      </c>
      <c r="F33" s="2">
        <v>0</v>
      </c>
      <c r="G33" s="2">
        <v>1</v>
      </c>
      <c r="H33" s="1" t="s">
        <v>0</v>
      </c>
      <c r="I33" s="2">
        <v>1</v>
      </c>
      <c r="J33" s="2">
        <v>1</v>
      </c>
      <c r="K33" s="2">
        <v>0</v>
      </c>
      <c r="L33" s="2">
        <v>1</v>
      </c>
      <c r="M33" s="2">
        <v>0</v>
      </c>
      <c r="N33" s="2">
        <v>1</v>
      </c>
      <c r="O33" s="2">
        <v>0</v>
      </c>
      <c r="P33" s="2">
        <v>0</v>
      </c>
      <c r="Q33" s="2">
        <v>178</v>
      </c>
      <c r="R33" s="2">
        <v>101</v>
      </c>
      <c r="S33" s="3">
        <v>4.29</v>
      </c>
      <c r="T33" s="3">
        <v>2.41</v>
      </c>
      <c r="U33" s="3">
        <v>2.56</v>
      </c>
      <c r="V33" s="3">
        <v>0.62</v>
      </c>
      <c r="W33" s="3">
        <v>5.5</v>
      </c>
      <c r="Y33" s="4" t="s">
        <v>31</v>
      </c>
      <c r="Z33" s="4" t="s">
        <v>31</v>
      </c>
      <c r="AA33" s="4" t="s">
        <v>31</v>
      </c>
      <c r="AB33" s="2">
        <v>0</v>
      </c>
      <c r="AC33" s="2">
        <v>0</v>
      </c>
      <c r="AD33" s="3">
        <v>2.54</v>
      </c>
      <c r="AE33" s="3">
        <v>1.75</v>
      </c>
      <c r="AF33" s="4">
        <f>AE33/S33*100%</f>
        <v>0.40792540792540793</v>
      </c>
      <c r="AG33" s="3">
        <v>2.16</v>
      </c>
      <c r="AH33" s="3">
        <v>0.25</v>
      </c>
      <c r="AI33" s="4">
        <f>AH33/T33*100%</f>
        <v>0.10373443983402489</v>
      </c>
      <c r="AJ33" s="3">
        <v>1.18</v>
      </c>
      <c r="AK33" s="3">
        <v>1.3800000000000001</v>
      </c>
      <c r="AL33" s="4">
        <v>0.5390625</v>
      </c>
      <c r="AM33" s="2">
        <v>1</v>
      </c>
      <c r="AN33" s="3">
        <v>0.82</v>
      </c>
      <c r="AO33" s="3">
        <v>-0.19999999999999996</v>
      </c>
      <c r="AP33" s="4">
        <f>AO33/V33*100%</f>
        <v>-0.32258064516129026</v>
      </c>
      <c r="AQ33" s="1" t="s">
        <v>0</v>
      </c>
      <c r="AR33" s="2">
        <v>1</v>
      </c>
      <c r="AS33" s="6">
        <v>0</v>
      </c>
      <c r="AT33" s="3">
        <v>5.22</v>
      </c>
      <c r="AU33" s="5">
        <f>X33-AT33</f>
        <v>-5.22</v>
      </c>
      <c r="AW33" s="3">
        <v>28</v>
      </c>
      <c r="AX33" s="3"/>
      <c r="AZ33" s="3">
        <v>196.69</v>
      </c>
      <c r="BB33" s="4"/>
      <c r="BC33" s="7">
        <v>0.89</v>
      </c>
    </row>
    <row r="34" spans="1:57" x14ac:dyDescent="0.3">
      <c r="A34" s="2">
        <v>1</v>
      </c>
      <c r="B34" s="2">
        <v>1</v>
      </c>
      <c r="C34" s="2">
        <v>60</v>
      </c>
      <c r="D34" s="2">
        <v>0</v>
      </c>
      <c r="E34" s="2">
        <v>7</v>
      </c>
      <c r="F34" s="2">
        <v>1</v>
      </c>
      <c r="G34" s="2">
        <v>0</v>
      </c>
      <c r="H34" s="1" t="s">
        <v>0</v>
      </c>
      <c r="I34" s="2">
        <v>1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153</v>
      </c>
      <c r="R34" s="2">
        <v>96</v>
      </c>
      <c r="S34" s="3">
        <v>4.6399999999999997</v>
      </c>
      <c r="T34" s="3">
        <v>0.87</v>
      </c>
      <c r="U34" s="3">
        <v>2.3199999999999998</v>
      </c>
      <c r="V34" s="3">
        <v>1.42</v>
      </c>
      <c r="W34" s="3">
        <v>5.6</v>
      </c>
      <c r="X34" s="1" t="s">
        <v>29</v>
      </c>
      <c r="Y34" s="3">
        <v>24</v>
      </c>
      <c r="Z34" s="3">
        <v>702.28</v>
      </c>
      <c r="AA34" s="3">
        <v>1.06</v>
      </c>
      <c r="AB34" s="2">
        <v>0</v>
      </c>
      <c r="AC34" s="2">
        <v>0</v>
      </c>
      <c r="AD34" s="3">
        <v>4.3099999999999996</v>
      </c>
      <c r="AE34" s="3">
        <v>0.33000000000000007</v>
      </c>
      <c r="AF34" s="4">
        <f>AE34/S34*100%</f>
        <v>7.1120689655172431E-2</v>
      </c>
      <c r="AG34" s="3">
        <v>1.08</v>
      </c>
      <c r="AH34" s="3">
        <v>-0.21000000000000008</v>
      </c>
      <c r="AI34" s="4">
        <f>AH34/T34*100%</f>
        <v>-0.24137931034482768</v>
      </c>
      <c r="AJ34" s="3">
        <v>1.57</v>
      </c>
      <c r="AK34" s="3">
        <v>0.74999999999999978</v>
      </c>
      <c r="AL34" s="4">
        <v>0.32327586206896547</v>
      </c>
      <c r="AM34" s="2">
        <v>1</v>
      </c>
      <c r="AN34" s="3">
        <v>1.54</v>
      </c>
      <c r="AO34" s="3">
        <v>-0.12000000000000011</v>
      </c>
      <c r="AP34" s="4">
        <f>AO34/V34*100%</f>
        <v>-8.4507042253521208E-2</v>
      </c>
      <c r="AQ34" s="1" t="s">
        <v>0</v>
      </c>
      <c r="AR34" s="2">
        <v>1</v>
      </c>
      <c r="AS34" s="6">
        <v>0</v>
      </c>
      <c r="AT34" s="3">
        <v>4.21</v>
      </c>
      <c r="AU34" s="5">
        <f>X34-AT34</f>
        <v>25.18</v>
      </c>
      <c r="AV34" s="4">
        <f>AU34/X34*100%</f>
        <v>0.85675399795848928</v>
      </c>
      <c r="AW34" s="3">
        <v>28</v>
      </c>
      <c r="AX34" s="3">
        <f>Y34-AW34</f>
        <v>-4</v>
      </c>
      <c r="AY34" s="4">
        <f>AX34/Y34*100%</f>
        <v>-0.16666666666666666</v>
      </c>
      <c r="AZ34" s="3">
        <v>423.52</v>
      </c>
      <c r="BA34" s="5">
        <f>Z34-AZ34</f>
        <v>278.76</v>
      </c>
      <c r="BB34" s="4">
        <f>BA34/Z34*100%</f>
        <v>0.39693569516432192</v>
      </c>
      <c r="BC34" s="7">
        <v>1.1499999999999999</v>
      </c>
      <c r="BD34" s="8">
        <f>AA34-BC34</f>
        <v>-8.9999999999999858E-2</v>
      </c>
      <c r="BE34" s="9">
        <f>BD34/AA34*100%</f>
        <v>-8.4905660377358347E-2</v>
      </c>
    </row>
    <row r="35" spans="1:57" x14ac:dyDescent="0.3">
      <c r="A35" s="2">
        <v>1</v>
      </c>
      <c r="B35" s="2">
        <v>1</v>
      </c>
      <c r="C35" s="2">
        <v>58</v>
      </c>
      <c r="D35" s="2">
        <v>0</v>
      </c>
      <c r="E35" s="2">
        <v>1</v>
      </c>
      <c r="F35" s="2">
        <v>0</v>
      </c>
      <c r="G35" s="2">
        <v>1</v>
      </c>
      <c r="H35" s="1" t="s">
        <v>0</v>
      </c>
      <c r="I35" s="2">
        <v>1</v>
      </c>
      <c r="J35" s="2">
        <v>0</v>
      </c>
      <c r="K35" s="2">
        <v>0</v>
      </c>
      <c r="L35" s="2">
        <v>1</v>
      </c>
      <c r="M35" s="2">
        <v>1</v>
      </c>
      <c r="N35" s="2">
        <v>0</v>
      </c>
      <c r="O35" s="2">
        <v>0</v>
      </c>
      <c r="P35" s="2">
        <v>0</v>
      </c>
      <c r="Q35" s="2">
        <v>157</v>
      </c>
      <c r="R35" s="2">
        <v>89</v>
      </c>
      <c r="S35" s="3">
        <v>2.5</v>
      </c>
      <c r="T35" s="3">
        <v>0.75</v>
      </c>
      <c r="U35" s="3">
        <v>1.89</v>
      </c>
      <c r="V35" s="3">
        <v>0.75</v>
      </c>
      <c r="W35" s="3">
        <v>8.1999999999999993</v>
      </c>
      <c r="X35" s="1" t="s">
        <v>30</v>
      </c>
      <c r="Y35" s="3">
        <v>16.8</v>
      </c>
      <c r="Z35" s="3">
        <v>230.31</v>
      </c>
      <c r="AA35" s="4" t="s">
        <v>31</v>
      </c>
      <c r="AB35" s="2">
        <v>0</v>
      </c>
      <c r="AC35" s="2">
        <v>0</v>
      </c>
      <c r="AD35" s="3">
        <v>2.3199999999999998</v>
      </c>
      <c r="AE35" s="3">
        <v>0.18000000000000016</v>
      </c>
      <c r="AF35" s="4">
        <f>AE35/S35*100%</f>
        <v>7.2000000000000064E-2</v>
      </c>
      <c r="AG35" s="3">
        <v>1.28</v>
      </c>
      <c r="AH35" s="3">
        <v>-0.53</v>
      </c>
      <c r="AI35" s="4">
        <f>AH35/T35*100%</f>
        <v>-0.70666666666666667</v>
      </c>
      <c r="AJ35" s="3">
        <v>0.83</v>
      </c>
      <c r="AK35" s="3">
        <v>1.06</v>
      </c>
      <c r="AL35" s="4">
        <v>0.56084656084656093</v>
      </c>
      <c r="AM35" s="2">
        <v>1</v>
      </c>
      <c r="AN35" s="3">
        <v>0.96</v>
      </c>
      <c r="AO35" s="3">
        <v>-0.20999999999999996</v>
      </c>
      <c r="AP35" s="4">
        <f>AO35/V35*100%</f>
        <v>-0.27999999999999997</v>
      </c>
      <c r="AQ35" s="1" t="s">
        <v>0</v>
      </c>
      <c r="AR35" s="2">
        <v>1</v>
      </c>
      <c r="AS35" s="6" t="s">
        <v>31</v>
      </c>
      <c r="AT35" s="3">
        <v>2.1800000000000002</v>
      </c>
      <c r="AU35" s="5">
        <f>X35-AT35</f>
        <v>0.73</v>
      </c>
      <c r="AV35" s="4">
        <f>AU35/X35*100%</f>
        <v>0.25085910652920962</v>
      </c>
      <c r="AW35" s="3">
        <v>30</v>
      </c>
      <c r="AX35" s="3">
        <f>Y35-AW35</f>
        <v>-13.2</v>
      </c>
      <c r="AY35" s="4">
        <f>AX35/Y35*100%</f>
        <v>-0.78571428571428559</v>
      </c>
      <c r="AZ35" s="3">
        <v>265.06</v>
      </c>
      <c r="BA35" s="5">
        <f>Z35-AZ35</f>
        <v>-34.75</v>
      </c>
      <c r="BB35" s="4">
        <f>BA35/Z35*100%</f>
        <v>-0.15088359168077808</v>
      </c>
      <c r="BC35" s="7">
        <v>0.84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xinixnixin</vt:lpstr>
      <vt:lpstr>xinixnixin!_Hlk180961111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珍珍 李</cp:lastModifiedBy>
  <dcterms:created xsi:type="dcterms:W3CDTF">2011-08-01T14:22:18Z</dcterms:created>
  <dcterms:modified xsi:type="dcterms:W3CDTF">2025-01-13T15:32:40Z</dcterms:modified>
</cp:coreProperties>
</file>