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信阳师范大学\科研\文章\周梦鑫\Submit\PeerJ\20251106修回\Resubmit\"/>
    </mc:Choice>
  </mc:AlternateContent>
  <xr:revisionPtr revIDLastSave="0" documentId="13_ncr:1_{2A4D64EC-8B0E-4809-BAC0-F26D70ADE4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CR efficiency" sheetId="2" r:id="rId1"/>
  </sheet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  <c r="G28" i="2"/>
  <c r="G27" i="2"/>
  <c r="G26" i="2"/>
  <c r="G33" i="2"/>
  <c r="G35" i="2" s="1"/>
  <c r="G17" i="2"/>
  <c r="G16" i="2"/>
  <c r="G15" i="2"/>
  <c r="G14" i="2"/>
  <c r="G21" i="2"/>
  <c r="G23" i="2" s="1"/>
  <c r="G39" i="2"/>
  <c r="G38" i="2"/>
  <c r="G101" i="2" l="1"/>
  <c r="G100" i="2"/>
  <c r="G99" i="2"/>
  <c r="G98" i="2"/>
  <c r="G89" i="2"/>
  <c r="G88" i="2"/>
  <c r="G87" i="2"/>
  <c r="G86" i="2"/>
  <c r="G76" i="2"/>
  <c r="G75" i="2"/>
  <c r="G74" i="2"/>
  <c r="G65" i="2"/>
  <c r="G64" i="2"/>
  <c r="G63" i="2"/>
  <c r="G62" i="2"/>
  <c r="G105" i="2"/>
  <c r="G107" i="2" s="1"/>
  <c r="G93" i="2"/>
  <c r="G95" i="2" s="1"/>
  <c r="G81" i="2"/>
  <c r="G83" i="2" s="1"/>
  <c r="G77" i="2"/>
  <c r="G69" i="2"/>
  <c r="G71" i="2" s="1"/>
  <c r="G53" i="2"/>
  <c r="G52" i="2"/>
  <c r="G51" i="2"/>
  <c r="G50" i="2"/>
  <c r="G57" i="2"/>
  <c r="G59" i="2" s="1"/>
  <c r="G41" i="2"/>
  <c r="G40" i="2"/>
  <c r="G45" i="2"/>
  <c r="G47" i="2" s="1"/>
  <c r="G5" i="2"/>
  <c r="G4" i="2"/>
  <c r="G3" i="2"/>
  <c r="G2" i="2"/>
  <c r="G9" i="2"/>
  <c r="G11" i="2" s="1"/>
</calcChain>
</file>

<file path=xl/sharedStrings.xml><?xml version="1.0" encoding="utf-8"?>
<sst xmlns="http://schemas.openxmlformats.org/spreadsheetml/2006/main" count="309" uniqueCount="25">
  <si>
    <t>0H-5</t>
    <phoneticPr fontId="1" type="noConversion"/>
  </si>
  <si>
    <t>0H-25</t>
    <phoneticPr fontId="1" type="noConversion"/>
  </si>
  <si>
    <t>0H-125</t>
    <phoneticPr fontId="1" type="noConversion"/>
  </si>
  <si>
    <t>0H-625</t>
    <phoneticPr fontId="1" type="noConversion"/>
  </si>
  <si>
    <t>5-1</t>
  </si>
  <si>
    <t>5-2</t>
  </si>
  <si>
    <t>5-3</t>
  </si>
  <si>
    <t>5-4</t>
  </si>
  <si>
    <t>slope</t>
  </si>
  <si>
    <t>1/slope</t>
  </si>
  <si>
    <t>R^2</t>
  </si>
  <si>
    <t>E</t>
  </si>
  <si>
    <t>GAPDH</t>
    <phoneticPr fontId="1" type="noConversion"/>
  </si>
  <si>
    <t>Cq</t>
  </si>
  <si>
    <t>Sample</t>
    <phoneticPr fontId="1" type="noConversion"/>
  </si>
  <si>
    <t>Target</t>
    <phoneticPr fontId="1" type="noConversion"/>
  </si>
  <si>
    <t>Average</t>
  </si>
  <si>
    <t>CsSAUR7</t>
  </si>
  <si>
    <t>CsSAUR12</t>
  </si>
  <si>
    <t>CsSAUR16</t>
  </si>
  <si>
    <t>CsSAUR42</t>
  </si>
  <si>
    <t>CsSAUR71</t>
  </si>
  <si>
    <t>CsSAUR73</t>
  </si>
  <si>
    <t>CsSAUR82</t>
  </si>
  <si>
    <t>CsSAUR10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</si>
</sst>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##0.00;\-###0.00"/>
  </numFmts>
  <fonts count="8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8.25"/>
      <name val="Microsoft Sans Serif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65" fontId="2" fillId="0" borderId="0" xfId="0" applyNumberFormat="1" applyFont="1">
      <alignment vertical="center"/>
    </xf>
    <xf numFmtId="0" fontId="0" fillId="0" borderId="0" xfId="0" applyAlignment="1" applyProtection="1">
      <alignment vertical="top"/>
      <protection locked="0"/>
    </xf>
    <xf numFmtId="0" fontId="3" fillId="0" borderId="0" xfId="0" applyFont="1">
      <alignment vertical="center"/>
    </xf>
    <xf numFmtId="165" fontId="3" fillId="0" borderId="0" xfId="0" applyNumberFormat="1" applyFont="1">
      <alignment vertical="center"/>
    </xf>
    <xf numFmtId="0" fontId="3" fillId="0" borderId="0" xfId="0" applyFont="1" applyAlignment="1" applyProtection="1">
      <alignment vertical="top"/>
      <protection locked="0"/>
    </xf>
    <xf numFmtId="165" fontId="3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49" fontId="4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0" fontId="7" fillId="0" borderId="0" xfId="0" applyFont="1">
      <alignment vertical="center"/>
    </xf>
    <xf numFmtId="0" fontId="3" fillId="0" borderId="0" xfId="0" applyFont="1" applyFill="1">
      <alignment vertical="center"/>
    </xf>
    <xf numFmtId="165" fontId="4" fillId="0" borderId="0" xfId="0" applyNumberFormat="1" applyFont="1" applyFill="1">
      <alignment vertical="center"/>
    </xf>
    <xf numFmtId="165" fontId="3" fillId="0" borderId="0" xfId="0" applyNumberFormat="1" applyFont="1" applyFill="1">
      <alignment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>
      <alignment vertical="center"/>
    </xf>
    <xf numFmtId="165" fontId="4" fillId="0" borderId="1" xfId="0" applyNumberFormat="1" applyFont="1" applyFill="1" applyBorder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GAPDH</a:t>
            </a:r>
            <a:endParaRPr lang="zh-CN" altLang="en-US"/>
          </a:p>
        </c:rich>
      </c:tx>
      <c:layout>
        <c:manualLayout>
          <c:xMode val="edge"/>
          <c:yMode val="edge"/>
          <c:x val="0.42499999999999999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330927384076992E-2"/>
          <c:y val="0.1858365287982125"/>
          <c:w val="0.88704418197725288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951679352964315E-2"/>
                  <c:y val="0.253714617117619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strRef>
              <c:f>'PCR efficiency'!$F$2:$F$5</c:f>
              <c:strCache>
                <c:ptCount val="4"/>
                <c:pt idx="0">
                  <c:v>5-1</c:v>
                </c:pt>
                <c:pt idx="1">
                  <c:v>5-2</c:v>
                </c:pt>
                <c:pt idx="2">
                  <c:v>5-3</c:v>
                </c:pt>
                <c:pt idx="3">
                  <c:v>5-4</c:v>
                </c:pt>
              </c:strCache>
            </c:strRef>
          </c:xVal>
          <c:yVal>
            <c:numRef>
              <c:f>'PCR efficiency'!$G$2:$G$5</c:f>
              <c:numCache>
                <c:formatCode>###0.00;\-###0.00</c:formatCode>
                <c:ptCount val="4"/>
                <c:pt idx="0">
                  <c:v>17.320121246245034</c:v>
                </c:pt>
                <c:pt idx="1">
                  <c:v>19.871891576415234</c:v>
                </c:pt>
                <c:pt idx="2">
                  <c:v>22.314327361265402</c:v>
                </c:pt>
                <c:pt idx="3">
                  <c:v>24.253431572382265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78-42C5-9293-BCA1CBFC4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059440"/>
        <c:axId val="555059856"/>
      </c:scatterChart>
      <c:valAx>
        <c:axId val="555059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55059856"/>
        <c:crosses val="autoZero"/>
        <c:crossBetween val="midCat"/>
      </c:valAx>
      <c:valAx>
        <c:axId val="55505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.00;\-#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55059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CsSAUR12</a:t>
            </a:r>
            <a:endParaRPr lang="zh-CN" altLang="en-US"/>
          </a:p>
        </c:rich>
      </c:tx>
      <c:layout>
        <c:manualLayout>
          <c:xMode val="edge"/>
          <c:yMode val="edge"/>
          <c:x val="0.36115966754155732"/>
          <c:y val="2.79720279720279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 alt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8027527209587936E-2"/>
                  <c:y val="0.2018023212966117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strRef>
              <c:f>'PCR efficiency'!$F$38:$F$41</c:f>
              <c:strCache>
                <c:ptCount val="4"/>
                <c:pt idx="0">
                  <c:v>5-1</c:v>
                </c:pt>
                <c:pt idx="1">
                  <c:v>5-2</c:v>
                </c:pt>
                <c:pt idx="2">
                  <c:v>5-3</c:v>
                </c:pt>
                <c:pt idx="3">
                  <c:v>5-4</c:v>
                </c:pt>
              </c:strCache>
            </c:strRef>
          </c:xVal>
          <c:yVal>
            <c:numRef>
              <c:f>'PCR efficiency'!$G$38:$G$41</c:f>
              <c:numCache>
                <c:formatCode>###0.00;\-###0.00</c:formatCode>
                <c:ptCount val="4"/>
                <c:pt idx="0">
                  <c:v>27.088340574486097</c:v>
                </c:pt>
                <c:pt idx="1">
                  <c:v>29.29381284551587</c:v>
                </c:pt>
                <c:pt idx="2">
                  <c:v>31.683103702519464</c:v>
                </c:pt>
                <c:pt idx="3">
                  <c:v>33.8793939501426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B0-4DE8-9F32-33A798CF3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539312"/>
        <c:axId val="285539728"/>
      </c:scatterChart>
      <c:valAx>
        <c:axId val="285539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85539728"/>
        <c:crosses val="autoZero"/>
        <c:crossBetween val="midCat"/>
      </c:valAx>
      <c:valAx>
        <c:axId val="28553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.00;\-#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85539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CsSAUR16</a:t>
            </a:r>
            <a:endParaRPr lang="zh-CN" altLang="en-US"/>
          </a:p>
        </c:rich>
      </c:tx>
      <c:layout>
        <c:manualLayout>
          <c:xMode val="edge"/>
          <c:yMode val="edge"/>
          <c:x val="0.42222222222222222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 alt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0171406728233243E-2"/>
                  <c:y val="0.2542686260087043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strRef>
              <c:f>'PCR efficiency'!$F$50:$F$53</c:f>
              <c:strCache>
                <c:ptCount val="4"/>
                <c:pt idx="0">
                  <c:v>5-1</c:v>
                </c:pt>
                <c:pt idx="1">
                  <c:v>5-2</c:v>
                </c:pt>
                <c:pt idx="2">
                  <c:v>5-3</c:v>
                </c:pt>
                <c:pt idx="3">
                  <c:v>5-4</c:v>
                </c:pt>
              </c:strCache>
            </c:strRef>
          </c:xVal>
          <c:yVal>
            <c:numRef>
              <c:f>'PCR efficiency'!$G$50:$G$53</c:f>
              <c:numCache>
                <c:formatCode>###0.00;\-###0.00</c:formatCode>
                <c:ptCount val="4"/>
                <c:pt idx="0">
                  <c:v>26.303379528099068</c:v>
                </c:pt>
                <c:pt idx="1">
                  <c:v>27.945495666426435</c:v>
                </c:pt>
                <c:pt idx="2">
                  <c:v>30.803041189293168</c:v>
                </c:pt>
                <c:pt idx="3">
                  <c:v>33.651531817142363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A1-43C8-ADFF-539F3D2B5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499760"/>
        <c:axId val="427500176"/>
      </c:scatterChart>
      <c:valAx>
        <c:axId val="427499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7500176"/>
        <c:crosses val="autoZero"/>
        <c:crossBetween val="midCat"/>
      </c:valAx>
      <c:valAx>
        <c:axId val="42750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.00;\-#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7499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CsSAUR42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 alt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4471467338290436E-2"/>
                  <c:y val="0.2751418726046559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strRef>
              <c:f>'PCR efficiency'!$F$62:$F$65</c:f>
              <c:strCache>
                <c:ptCount val="4"/>
                <c:pt idx="0">
                  <c:v>5-1</c:v>
                </c:pt>
                <c:pt idx="1">
                  <c:v>5-2</c:v>
                </c:pt>
                <c:pt idx="2">
                  <c:v>5-3</c:v>
                </c:pt>
                <c:pt idx="3">
                  <c:v>5-4</c:v>
                </c:pt>
              </c:strCache>
            </c:strRef>
          </c:xVal>
          <c:yVal>
            <c:numRef>
              <c:f>'PCR efficiency'!$G$62:$G$65</c:f>
              <c:numCache>
                <c:formatCode>###0.00;\-###0.00</c:formatCode>
                <c:ptCount val="4"/>
                <c:pt idx="0">
                  <c:v>21.2412321783269</c:v>
                </c:pt>
                <c:pt idx="1">
                  <c:v>23.913848487073267</c:v>
                </c:pt>
                <c:pt idx="2">
                  <c:v>26.035303166580501</c:v>
                </c:pt>
                <c:pt idx="3">
                  <c:v>28.842920877040399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A0-4576-8220-2A07F7C6D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777264"/>
        <c:axId val="284857200"/>
      </c:scatterChart>
      <c:valAx>
        <c:axId val="55777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84857200"/>
        <c:crosses val="autoZero"/>
        <c:crossBetween val="midCat"/>
      </c:valAx>
      <c:valAx>
        <c:axId val="28485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.00;\-#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57777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CsSAUR71</a:t>
            </a:r>
            <a:endParaRPr lang="zh-CN" altLang="en-US"/>
          </a:p>
        </c:rich>
      </c:tx>
      <c:layout>
        <c:manualLayout>
          <c:xMode val="edge"/>
          <c:yMode val="edge"/>
          <c:x val="0.36944444444444446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 alt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3061526606227089E-2"/>
                  <c:y val="0.2364941769066065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strRef>
              <c:f>'PCR efficiency'!$F$74:$F$77</c:f>
              <c:strCache>
                <c:ptCount val="4"/>
                <c:pt idx="0">
                  <c:v>5-1</c:v>
                </c:pt>
                <c:pt idx="1">
                  <c:v>5-2</c:v>
                </c:pt>
                <c:pt idx="2">
                  <c:v>5-3</c:v>
                </c:pt>
                <c:pt idx="3">
                  <c:v>5-4</c:v>
                </c:pt>
              </c:strCache>
            </c:strRef>
          </c:xVal>
          <c:yVal>
            <c:numRef>
              <c:f>'PCR efficiency'!$G$74:$G$77</c:f>
              <c:numCache>
                <c:formatCode>###0.00;\-###0.00</c:formatCode>
                <c:ptCount val="4"/>
                <c:pt idx="0">
                  <c:v>24.711935216880136</c:v>
                </c:pt>
                <c:pt idx="1">
                  <c:v>27.066296567966265</c:v>
                </c:pt>
                <c:pt idx="2">
                  <c:v>30.057491445035566</c:v>
                </c:pt>
                <c:pt idx="3">
                  <c:v>32.045526953762995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E4-405A-A7DB-001677309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498928"/>
        <c:axId val="427499344"/>
      </c:scatterChart>
      <c:valAx>
        <c:axId val="42749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7499344"/>
        <c:crosses val="autoZero"/>
        <c:crossBetween val="midCat"/>
      </c:valAx>
      <c:valAx>
        <c:axId val="42749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.00;\-#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27498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CsSAUR73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 alt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7738252168585482E-2"/>
                  <c:y val="0.2772582273369674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strRef>
              <c:f>'PCR efficiency'!$F$86:$F$89</c:f>
              <c:strCache>
                <c:ptCount val="4"/>
                <c:pt idx="0">
                  <c:v>5-1</c:v>
                </c:pt>
                <c:pt idx="1">
                  <c:v>5-2</c:v>
                </c:pt>
                <c:pt idx="2">
                  <c:v>5-3</c:v>
                </c:pt>
                <c:pt idx="3">
                  <c:v>5-4</c:v>
                </c:pt>
              </c:strCache>
            </c:strRef>
          </c:xVal>
          <c:yVal>
            <c:numRef>
              <c:f>'PCR efficiency'!$G$86:$G$89</c:f>
              <c:numCache>
                <c:formatCode>###0.00;\-###0.00</c:formatCode>
                <c:ptCount val="4"/>
                <c:pt idx="0">
                  <c:v>26.225442774896703</c:v>
                </c:pt>
                <c:pt idx="1">
                  <c:v>28.751352051930667</c:v>
                </c:pt>
                <c:pt idx="2">
                  <c:v>31.426265795173165</c:v>
                </c:pt>
                <c:pt idx="3">
                  <c:v>33.532075862185202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CB-47B4-8B08-C7E02B2B2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6566192"/>
        <c:axId val="554739632"/>
      </c:scatterChart>
      <c:valAx>
        <c:axId val="286566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54739632"/>
        <c:crosses val="autoZero"/>
        <c:crossBetween val="midCat"/>
      </c:valAx>
      <c:valAx>
        <c:axId val="55473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.00;\-#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86566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CsSAUR82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 alt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5722537521612841E-2"/>
                  <c:y val="0.3305005634117654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strRef>
              <c:f>'PCR efficiency'!$F$98:$F$101</c:f>
              <c:strCache>
                <c:ptCount val="4"/>
                <c:pt idx="0">
                  <c:v>5-1</c:v>
                </c:pt>
                <c:pt idx="1">
                  <c:v>5-2</c:v>
                </c:pt>
                <c:pt idx="2">
                  <c:v>5-3</c:v>
                </c:pt>
                <c:pt idx="3">
                  <c:v>5-4</c:v>
                </c:pt>
              </c:strCache>
            </c:strRef>
          </c:xVal>
          <c:yVal>
            <c:numRef>
              <c:f>'PCR efficiency'!$G$98:$G$101</c:f>
              <c:numCache>
                <c:formatCode>###0.00;\-###0.00</c:formatCode>
                <c:ptCount val="4"/>
                <c:pt idx="0">
                  <c:v>25.801912990923999</c:v>
                </c:pt>
                <c:pt idx="1">
                  <c:v>28.027128606288233</c:v>
                </c:pt>
                <c:pt idx="2">
                  <c:v>31.0373548791917</c:v>
                </c:pt>
                <c:pt idx="3">
                  <c:v>33.072647225804239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24-44DF-96C9-26EBC47A0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3776400"/>
        <c:axId val="563776816"/>
      </c:scatterChart>
      <c:valAx>
        <c:axId val="563776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63776816"/>
        <c:crosses val="autoZero"/>
        <c:crossBetween val="midCat"/>
      </c:valAx>
      <c:valAx>
        <c:axId val="56377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.00;\-#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63776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altLang="zh-CN" sz="1400" b="0" i="0" u="none" strike="noStrike" baseline="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CsSAUR7</a:t>
            </a:r>
            <a:r>
              <a:rPr lang="en-US" altLang="zh-CN" sz="1400" b="0" i="0" u="none" strike="noStrike" baseline="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zh-CN" altLang="en-US">
              <a:latin typeface="Calibri" panose="020F0502020204030204" pitchFamily="34" charset="0"/>
              <a:cs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zh-CN" alt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1922452270110043E-2"/>
                  <c:y val="0.2056873987758864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strRef>
              <c:f>'PCR efficiency'!$F$14:$F$17</c:f>
              <c:strCache>
                <c:ptCount val="4"/>
                <c:pt idx="0">
                  <c:v>5-1</c:v>
                </c:pt>
                <c:pt idx="1">
                  <c:v>5-2</c:v>
                </c:pt>
                <c:pt idx="2">
                  <c:v>5-3</c:v>
                </c:pt>
                <c:pt idx="3">
                  <c:v>5-4</c:v>
                </c:pt>
              </c:strCache>
            </c:strRef>
          </c:xVal>
          <c:yVal>
            <c:numRef>
              <c:f>'PCR efficiency'!$G$14:$G$17</c:f>
              <c:numCache>
                <c:formatCode>###0.00;\-###0.00</c:formatCode>
                <c:ptCount val="4"/>
                <c:pt idx="0">
                  <c:v>26.496789939516333</c:v>
                </c:pt>
                <c:pt idx="1">
                  <c:v>28.580287881571667</c:v>
                </c:pt>
                <c:pt idx="2">
                  <c:v>31.142172956207002</c:v>
                </c:pt>
                <c:pt idx="3">
                  <c:v>33.151307409910906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87-4664-BCBB-1D382BED0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171328"/>
        <c:axId val="388172160"/>
      </c:scatterChart>
      <c:valAx>
        <c:axId val="388171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8172160"/>
        <c:crosses val="autoZero"/>
        <c:crossBetween val="midCat"/>
      </c:valAx>
      <c:valAx>
        <c:axId val="3881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.00;\-#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8171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CsSAUR10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 alt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2691476217874201"/>
                  <c:y val="0.3312419063600051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strRef>
              <c:f>'PCR efficiency'!$F$26:$F$29</c:f>
              <c:strCache>
                <c:ptCount val="4"/>
                <c:pt idx="0">
                  <c:v>5-1</c:v>
                </c:pt>
                <c:pt idx="1">
                  <c:v>5-2</c:v>
                </c:pt>
                <c:pt idx="2">
                  <c:v>5-3</c:v>
                </c:pt>
                <c:pt idx="3">
                  <c:v>5-4</c:v>
                </c:pt>
              </c:strCache>
            </c:strRef>
          </c:xVal>
          <c:yVal>
            <c:numRef>
              <c:f>'PCR efficiency'!$G$26:$G$29</c:f>
              <c:numCache>
                <c:formatCode>###0.00;\-###0.00</c:formatCode>
                <c:ptCount val="4"/>
                <c:pt idx="0">
                  <c:v>28.252086467916531</c:v>
                </c:pt>
                <c:pt idx="1">
                  <c:v>31.146401569226768</c:v>
                </c:pt>
                <c:pt idx="2">
                  <c:v>33.214982896051104</c:v>
                </c:pt>
                <c:pt idx="3">
                  <c:v>35.175420237070931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F0-403A-832D-1D5DA40B4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088592"/>
        <c:axId val="397524240"/>
      </c:scatterChart>
      <c:valAx>
        <c:axId val="352088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97524240"/>
        <c:crosses val="autoZero"/>
        <c:crossBetween val="midCat"/>
      </c:valAx>
      <c:valAx>
        <c:axId val="39752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.00;\-#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52088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376237</xdr:colOff>
      <xdr:row>0</xdr:row>
      <xdr:rowOff>0</xdr:rowOff>
    </xdr:from>
    <xdr:to>
      <xdr:col>13</xdr:col>
      <xdr:colOff>6350</xdr:colOff>
      <xdr:row>11</xdr:row>
      <xdr:rowOff>19050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323160</xdr:colOff>
      <xdr:row>36</xdr:row>
      <xdr:rowOff>5669</xdr:rowOff>
    </xdr:from>
    <xdr:to>
      <xdr:col>12</xdr:col>
      <xdr:colOff>235857</xdr:colOff>
      <xdr:row>47</xdr:row>
      <xdr:rowOff>18143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323205</xdr:colOff>
      <xdr:row>47</xdr:row>
      <xdr:rowOff>161018</xdr:rowOff>
    </xdr:from>
    <xdr:to>
      <xdr:col>12</xdr:col>
      <xdr:colOff>308429</xdr:colOff>
      <xdr:row>59</xdr:row>
      <xdr:rowOff>27214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270553</xdr:colOff>
      <xdr:row>60</xdr:row>
      <xdr:rowOff>52161</xdr:rowOff>
    </xdr:from>
    <xdr:to>
      <xdr:col>11</xdr:col>
      <xdr:colOff>453572</xdr:colOff>
      <xdr:row>70</xdr:row>
      <xdr:rowOff>172357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239258</xdr:colOff>
      <xdr:row>71</xdr:row>
      <xdr:rowOff>176892</xdr:rowOff>
    </xdr:from>
    <xdr:to>
      <xdr:col>12</xdr:col>
      <xdr:colOff>390072</xdr:colOff>
      <xdr:row>82</xdr:row>
      <xdr:rowOff>163286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213405</xdr:colOff>
      <xdr:row>84</xdr:row>
      <xdr:rowOff>56696</xdr:rowOff>
    </xdr:from>
    <xdr:to>
      <xdr:col>12</xdr:col>
      <xdr:colOff>217715</xdr:colOff>
      <xdr:row>94</xdr:row>
      <xdr:rowOff>154214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192542</xdr:colOff>
      <xdr:row>96</xdr:row>
      <xdr:rowOff>13607</xdr:rowOff>
    </xdr:from>
    <xdr:to>
      <xdr:col>12</xdr:col>
      <xdr:colOff>408216</xdr:colOff>
      <xdr:row>107</xdr:row>
      <xdr:rowOff>36286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325211</xdr:colOff>
      <xdr:row>11</xdr:row>
      <xdr:rowOff>163285</xdr:rowOff>
    </xdr:from>
    <xdr:to>
      <xdr:col>12</xdr:col>
      <xdr:colOff>282223</xdr:colOff>
      <xdr:row>23</xdr:row>
      <xdr:rowOff>35278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339901</xdr:colOff>
      <xdr:row>24</xdr:row>
      <xdr:rowOff>67909</xdr:rowOff>
    </xdr:from>
    <xdr:to>
      <xdr:col>12</xdr:col>
      <xdr:colOff>321531</xdr:colOff>
      <xdr:row>35</xdr:row>
      <xdr:rowOff>28222</xdr:rowOff>
    </xdr:to>
    <xdr:graphicFrame macro="">
      <xdr:nvGraphicFramePr>
        <xdr:cNvPr id="10" name="图表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0"/>
  <sheetViews>
    <sheetView tabSelected="1" topLeftCell="A85" zoomScale="90" zoomScaleNormal="90" workbookViewId="0">
      <selection activeCell="E7" sqref="E7"/>
    </sheetView>
  </sheetViews>
  <sheetFormatPr defaultRowHeight="14.5"/>
  <cols>
    <col min="1" max="1" width="18.90625" style="11" customWidth="1"/>
    <col min="2" max="3" width="8.7265625" style="11"/>
    <col min="5" max="5" width="19.54296875" style="3" customWidth="1"/>
    <col min="6" max="7" width="8.7265625" style="3"/>
  </cols>
  <sheetData>
    <row r="1" spans="1:15" ht="16" thickBot="1">
      <c r="A1" s="14" t="s">
        <v>15</v>
      </c>
      <c r="B1" s="14" t="s">
        <v>14</v>
      </c>
      <c r="C1" s="14" t="s">
        <v>13</v>
      </c>
      <c r="D1" s="2"/>
      <c r="E1" s="5"/>
      <c r="F1" s="7"/>
      <c r="G1" s="7" t="s">
        <v>16</v>
      </c>
      <c r="H1" s="2"/>
      <c r="I1" s="2"/>
      <c r="J1" s="2"/>
      <c r="K1" s="2"/>
      <c r="L1" s="2"/>
      <c r="M1" s="2"/>
      <c r="N1" s="2"/>
      <c r="O1" s="2"/>
    </row>
    <row r="2" spans="1:15" ht="15" thickTop="1">
      <c r="A2" s="11" t="s">
        <v>12</v>
      </c>
      <c r="B2" s="11" t="s">
        <v>0</v>
      </c>
      <c r="C2" s="12">
        <v>17.331120214237998</v>
      </c>
      <c r="D2" s="2"/>
      <c r="E2" s="9" t="s">
        <v>12</v>
      </c>
      <c r="F2" s="8" t="s">
        <v>4</v>
      </c>
      <c r="G2" s="4">
        <f>AVERAGE(C2:C4)</f>
        <v>17.320121246245034</v>
      </c>
      <c r="H2" s="2"/>
      <c r="I2" s="2"/>
      <c r="J2" s="2"/>
      <c r="K2" s="2"/>
      <c r="L2" s="2"/>
      <c r="M2" s="2"/>
      <c r="N2" s="2"/>
      <c r="O2" s="2"/>
    </row>
    <row r="3" spans="1:15">
      <c r="A3" s="11" t="s">
        <v>12</v>
      </c>
      <c r="B3" s="11" t="s">
        <v>0</v>
      </c>
      <c r="C3" s="12">
        <v>17.2570215492999</v>
      </c>
      <c r="D3" s="2"/>
      <c r="E3" s="5"/>
      <c r="F3" s="8" t="s">
        <v>5</v>
      </c>
      <c r="G3" s="4">
        <f>AVERAGE(C5:C7)</f>
        <v>19.871891576415234</v>
      </c>
      <c r="H3" s="2"/>
      <c r="I3" s="2"/>
      <c r="J3" s="2"/>
      <c r="K3" s="2"/>
      <c r="L3" s="2"/>
      <c r="M3" s="2"/>
      <c r="N3" s="2"/>
      <c r="O3" s="2"/>
    </row>
    <row r="4" spans="1:15">
      <c r="A4" s="11" t="s">
        <v>12</v>
      </c>
      <c r="B4" s="11" t="s">
        <v>0</v>
      </c>
      <c r="C4" s="12">
        <v>17.372221975197199</v>
      </c>
      <c r="D4" s="2"/>
      <c r="E4" s="5"/>
      <c r="F4" s="8" t="s">
        <v>6</v>
      </c>
      <c r="G4" s="4">
        <f>AVERAGE(C8:C10)</f>
        <v>22.314327361265402</v>
      </c>
      <c r="H4" s="2"/>
      <c r="I4" s="2"/>
      <c r="J4" s="2"/>
      <c r="K4" s="2"/>
      <c r="L4" s="2"/>
      <c r="M4" s="2"/>
      <c r="N4" s="2"/>
      <c r="O4" s="2"/>
    </row>
    <row r="5" spans="1:15">
      <c r="A5" s="11" t="s">
        <v>12</v>
      </c>
      <c r="B5" s="11" t="s">
        <v>1</v>
      </c>
      <c r="C5" s="12">
        <v>19.889858857556501</v>
      </c>
      <c r="D5" s="2"/>
      <c r="E5" s="5"/>
      <c r="F5" s="8" t="s">
        <v>7</v>
      </c>
      <c r="G5" s="4">
        <f>AVERAGE(C11:C13)</f>
        <v>24.253431572382265</v>
      </c>
      <c r="H5" s="2"/>
      <c r="I5" s="2"/>
      <c r="J5" s="2"/>
      <c r="K5" s="2"/>
      <c r="L5" s="2"/>
      <c r="M5" s="2"/>
      <c r="N5" s="2"/>
      <c r="O5" s="2"/>
    </row>
    <row r="6" spans="1:15">
      <c r="A6" s="11" t="s">
        <v>12</v>
      </c>
      <c r="B6" s="11" t="s">
        <v>1</v>
      </c>
      <c r="C6" s="12">
        <v>19.875408718756098</v>
      </c>
      <c r="D6" s="2"/>
      <c r="E6" s="5"/>
      <c r="F6" s="8"/>
      <c r="G6" s="6"/>
      <c r="H6" s="2"/>
      <c r="I6" s="2"/>
      <c r="J6" s="2"/>
      <c r="K6" s="2"/>
      <c r="L6" s="2"/>
      <c r="M6" s="2"/>
      <c r="N6" s="2"/>
      <c r="O6" s="2"/>
    </row>
    <row r="7" spans="1:15">
      <c r="A7" s="11" t="s">
        <v>12</v>
      </c>
      <c r="B7" s="11" t="s">
        <v>1</v>
      </c>
      <c r="C7" s="12">
        <v>19.850407152933101</v>
      </c>
      <c r="D7" s="2"/>
      <c r="E7" s="5"/>
      <c r="F7" s="8"/>
      <c r="G7" s="6"/>
      <c r="H7" s="2"/>
      <c r="I7" s="2"/>
      <c r="J7" s="2"/>
      <c r="K7" s="2"/>
      <c r="L7" s="2"/>
      <c r="M7" s="2"/>
      <c r="N7" s="2"/>
      <c r="O7" s="2"/>
    </row>
    <row r="8" spans="1:15">
      <c r="A8" s="11" t="s">
        <v>12</v>
      </c>
      <c r="B8" s="11" t="s">
        <v>2</v>
      </c>
      <c r="C8" s="12">
        <v>22.298225850461002</v>
      </c>
      <c r="D8" s="2"/>
      <c r="E8" s="5"/>
      <c r="F8" s="5" t="s">
        <v>8</v>
      </c>
      <c r="G8" s="5">
        <v>2.3241999999999998</v>
      </c>
      <c r="H8" s="2"/>
      <c r="I8" s="2"/>
      <c r="J8" s="2"/>
      <c r="K8" s="2"/>
      <c r="L8" s="2"/>
      <c r="M8" s="2"/>
      <c r="N8" s="2"/>
      <c r="O8" s="2"/>
    </row>
    <row r="9" spans="1:15">
      <c r="A9" s="11" t="s">
        <v>12</v>
      </c>
      <c r="B9" s="11" t="s">
        <v>2</v>
      </c>
      <c r="C9" s="12">
        <v>22.326731717649199</v>
      </c>
      <c r="D9" s="2"/>
      <c r="E9" s="5"/>
      <c r="F9" s="5" t="s">
        <v>9</v>
      </c>
      <c r="G9" s="5">
        <f>1/G8</f>
        <v>0.43025557180965496</v>
      </c>
      <c r="H9" s="2"/>
      <c r="I9" s="2"/>
      <c r="J9" s="2"/>
      <c r="K9" s="2"/>
      <c r="L9" s="2"/>
      <c r="M9" s="2"/>
      <c r="N9" s="2"/>
      <c r="O9" s="2"/>
    </row>
    <row r="10" spans="1:15">
      <c r="A10" s="11" t="s">
        <v>12</v>
      </c>
      <c r="B10" s="11" t="s">
        <v>2</v>
      </c>
      <c r="C10" s="12">
        <v>22.318024515686002</v>
      </c>
      <c r="D10" s="2"/>
      <c r="E10" s="5"/>
      <c r="F10" s="5" t="s">
        <v>10</v>
      </c>
      <c r="G10" s="5">
        <v>0.99629999999999996</v>
      </c>
      <c r="H10" s="2"/>
      <c r="I10" s="2"/>
      <c r="J10" s="2"/>
      <c r="K10" s="2"/>
      <c r="L10" s="2"/>
      <c r="M10" s="2"/>
      <c r="N10" s="2"/>
      <c r="O10" s="2"/>
    </row>
    <row r="11" spans="1:15">
      <c r="A11" s="11" t="s">
        <v>12</v>
      </c>
      <c r="B11" s="11" t="s">
        <v>3</v>
      </c>
      <c r="C11" s="12">
        <v>24.241931628292399</v>
      </c>
      <c r="D11" s="2"/>
      <c r="E11" s="5"/>
      <c r="F11" s="5" t="s">
        <v>11</v>
      </c>
      <c r="G11" s="5">
        <f>(5^G9-1)*100%</f>
        <v>0.9986453564650879</v>
      </c>
      <c r="H11" s="2"/>
      <c r="I11" s="2"/>
      <c r="J11" s="2"/>
      <c r="K11" s="2"/>
      <c r="L11" s="2"/>
      <c r="M11" s="2"/>
      <c r="N11" s="2"/>
      <c r="O11" s="2"/>
    </row>
    <row r="12" spans="1:15">
      <c r="A12" s="11" t="s">
        <v>12</v>
      </c>
      <c r="B12" s="11" t="s">
        <v>3</v>
      </c>
      <c r="C12" s="12">
        <v>24.269183169166801</v>
      </c>
      <c r="D12" s="2"/>
      <c r="E12" s="5"/>
      <c r="F12" s="5"/>
      <c r="G12" s="5"/>
      <c r="H12" s="2"/>
      <c r="I12" s="2"/>
      <c r="J12" s="2"/>
      <c r="K12" s="2"/>
      <c r="L12" s="2"/>
      <c r="M12" s="2"/>
      <c r="N12" s="2"/>
      <c r="O12" s="2"/>
    </row>
    <row r="13" spans="1:15">
      <c r="A13" s="11" t="s">
        <v>12</v>
      </c>
      <c r="B13" s="11" t="s">
        <v>3</v>
      </c>
      <c r="C13" s="12">
        <v>24.249179919687599</v>
      </c>
      <c r="D13" s="2"/>
      <c r="E13" s="5"/>
      <c r="F13" s="7"/>
      <c r="G13" s="7" t="s">
        <v>16</v>
      </c>
      <c r="H13" s="2"/>
      <c r="I13" s="2"/>
      <c r="J13" s="2"/>
      <c r="K13" s="2"/>
      <c r="L13" s="2"/>
      <c r="M13" s="2"/>
      <c r="N13" s="2"/>
      <c r="O13" s="2"/>
    </row>
    <row r="14" spans="1:15">
      <c r="A14" s="11" t="s">
        <v>17</v>
      </c>
      <c r="B14" s="11" t="s">
        <v>0</v>
      </c>
      <c r="C14" s="12">
        <v>26.5903401486229</v>
      </c>
      <c r="E14" s="10" t="s">
        <v>17</v>
      </c>
      <c r="F14" s="8" t="s">
        <v>4</v>
      </c>
      <c r="G14" s="4">
        <f>AVERAGE(C14:C16)</f>
        <v>26.496789939516333</v>
      </c>
      <c r="K14" s="2"/>
      <c r="L14" s="2"/>
      <c r="M14" s="2"/>
      <c r="N14" s="2"/>
      <c r="O14" s="2"/>
    </row>
    <row r="15" spans="1:15">
      <c r="A15" s="11" t="s">
        <v>17</v>
      </c>
      <c r="B15" s="11" t="s">
        <v>0</v>
      </c>
      <c r="C15" s="12">
        <v>26.4437163609729</v>
      </c>
      <c r="E15" s="5"/>
      <c r="F15" s="8" t="s">
        <v>5</v>
      </c>
      <c r="G15" s="4">
        <f>AVERAGE(C17:C19)</f>
        <v>28.580287881571667</v>
      </c>
      <c r="K15" s="2"/>
      <c r="L15" s="2"/>
      <c r="M15" s="2"/>
      <c r="N15" s="2"/>
      <c r="O15" s="2"/>
    </row>
    <row r="16" spans="1:15">
      <c r="A16" s="11" t="s">
        <v>17</v>
      </c>
      <c r="B16" s="11" t="s">
        <v>0</v>
      </c>
      <c r="C16" s="12">
        <v>26.456313308953199</v>
      </c>
      <c r="E16" s="5"/>
      <c r="F16" s="8" t="s">
        <v>6</v>
      </c>
      <c r="G16" s="4">
        <f>AVERAGE(C20:C22)</f>
        <v>31.142172956207002</v>
      </c>
      <c r="K16" s="2"/>
      <c r="L16" s="2"/>
      <c r="M16" s="2"/>
      <c r="N16" s="2"/>
      <c r="O16" s="2"/>
    </row>
    <row r="17" spans="1:15">
      <c r="A17" s="11" t="s">
        <v>17</v>
      </c>
      <c r="B17" s="11" t="s">
        <v>1</v>
      </c>
      <c r="C17" s="12">
        <v>28.538844812132801</v>
      </c>
      <c r="E17" s="5"/>
      <c r="F17" s="8" t="s">
        <v>7</v>
      </c>
      <c r="G17" s="4">
        <f>AVERAGE(C23:C25)</f>
        <v>33.151307409910906</v>
      </c>
      <c r="K17" s="2"/>
      <c r="L17" s="2"/>
      <c r="M17" s="2"/>
      <c r="N17" s="2"/>
      <c r="O17" s="2"/>
    </row>
    <row r="18" spans="1:15">
      <c r="A18" s="11" t="s">
        <v>17</v>
      </c>
      <c r="B18" s="11" t="s">
        <v>1</v>
      </c>
      <c r="C18" s="12">
        <v>28.516561906179501</v>
      </c>
      <c r="E18" s="5"/>
      <c r="F18" s="8"/>
      <c r="G18" s="6"/>
    </row>
    <row r="19" spans="1:15">
      <c r="A19" s="11" t="s">
        <v>17</v>
      </c>
      <c r="B19" s="11" t="s">
        <v>1</v>
      </c>
      <c r="C19" s="12">
        <v>28.685456926402701</v>
      </c>
      <c r="E19" s="5"/>
      <c r="F19" s="8"/>
      <c r="G19" s="6"/>
    </row>
    <row r="20" spans="1:15">
      <c r="A20" s="11" t="s">
        <v>17</v>
      </c>
      <c r="B20" s="11" t="s">
        <v>2</v>
      </c>
      <c r="C20" s="12">
        <v>31.161965386678499</v>
      </c>
      <c r="E20" s="5"/>
      <c r="F20" s="5" t="s">
        <v>8</v>
      </c>
      <c r="G20" s="5">
        <v>2.2524999999999999</v>
      </c>
    </row>
    <row r="21" spans="1:15">
      <c r="A21" s="11" t="s">
        <v>17</v>
      </c>
      <c r="B21" s="11" t="s">
        <v>2</v>
      </c>
      <c r="C21" s="12">
        <v>31.184512720477301</v>
      </c>
      <c r="E21" s="5"/>
      <c r="F21" s="5" t="s">
        <v>9</v>
      </c>
      <c r="G21" s="5">
        <f>1/G20</f>
        <v>0.44395116537180912</v>
      </c>
    </row>
    <row r="22" spans="1:15">
      <c r="A22" s="11" t="s">
        <v>17</v>
      </c>
      <c r="B22" s="11" t="s">
        <v>2</v>
      </c>
      <c r="C22" s="12">
        <v>31.080040761465199</v>
      </c>
      <c r="E22" s="5"/>
      <c r="F22" s="5" t="s">
        <v>10</v>
      </c>
      <c r="G22" s="5">
        <v>0.99790000000000001</v>
      </c>
    </row>
    <row r="23" spans="1:15">
      <c r="A23" s="11" t="s">
        <v>17</v>
      </c>
      <c r="B23" s="11" t="s">
        <v>3</v>
      </c>
      <c r="C23" s="12">
        <v>33.016514734599298</v>
      </c>
      <c r="E23" s="5"/>
      <c r="F23" s="5" t="s">
        <v>11</v>
      </c>
      <c r="G23" s="5">
        <f>(5^G21-1)*100%</f>
        <v>1.0431890291131336</v>
      </c>
    </row>
    <row r="24" spans="1:15">
      <c r="A24" s="11" t="s">
        <v>17</v>
      </c>
      <c r="B24" s="11" t="s">
        <v>3</v>
      </c>
      <c r="C24" s="12">
        <v>33.327851591738799</v>
      </c>
    </row>
    <row r="25" spans="1:15">
      <c r="A25" s="11" t="s">
        <v>17</v>
      </c>
      <c r="B25" s="11" t="s">
        <v>3</v>
      </c>
      <c r="C25" s="12">
        <v>33.1095559033946</v>
      </c>
      <c r="E25" s="5"/>
      <c r="F25" s="7"/>
      <c r="G25" s="7" t="s">
        <v>16</v>
      </c>
    </row>
    <row r="26" spans="1:15">
      <c r="A26" s="11" t="s">
        <v>24</v>
      </c>
      <c r="B26" s="11" t="s">
        <v>0</v>
      </c>
      <c r="C26" s="12">
        <v>28.190264549727999</v>
      </c>
      <c r="E26" s="9" t="s">
        <v>24</v>
      </c>
      <c r="F26" s="8" t="s">
        <v>4</v>
      </c>
      <c r="G26" s="4">
        <f>AVERAGE(C26:C28)</f>
        <v>28.252086467916531</v>
      </c>
    </row>
    <row r="27" spans="1:15">
      <c r="A27" s="11" t="s">
        <v>24</v>
      </c>
      <c r="B27" s="11" t="s">
        <v>0</v>
      </c>
      <c r="C27" s="12">
        <v>28.108691726169301</v>
      </c>
      <c r="E27" s="5"/>
      <c r="F27" s="8" t="s">
        <v>5</v>
      </c>
      <c r="G27" s="4">
        <f>AVERAGE(C29:C31)</f>
        <v>31.146401569226768</v>
      </c>
    </row>
    <row r="28" spans="1:15">
      <c r="A28" s="11" t="s">
        <v>24</v>
      </c>
      <c r="B28" s="11" t="s">
        <v>0</v>
      </c>
      <c r="C28" s="12">
        <v>28.457303127852299</v>
      </c>
      <c r="E28" s="5"/>
      <c r="F28" s="8" t="s">
        <v>6</v>
      </c>
      <c r="G28" s="4">
        <f>AVERAGE(C32:C34)</f>
        <v>33.214982896051104</v>
      </c>
    </row>
    <row r="29" spans="1:15">
      <c r="A29" s="11" t="s">
        <v>24</v>
      </c>
      <c r="B29" s="11" t="s">
        <v>1</v>
      </c>
      <c r="C29" s="12">
        <v>30.861603127523701</v>
      </c>
      <c r="E29" s="5"/>
      <c r="F29" s="8" t="s">
        <v>7</v>
      </c>
      <c r="G29" s="4">
        <f>AVERAGE(C35:C37)</f>
        <v>35.175420237070931</v>
      </c>
    </row>
    <row r="30" spans="1:15">
      <c r="A30" s="11" t="s">
        <v>24</v>
      </c>
      <c r="B30" s="11" t="s">
        <v>1</v>
      </c>
      <c r="C30" s="12">
        <v>30.741604141618801</v>
      </c>
      <c r="E30" s="5"/>
      <c r="F30" s="8"/>
      <c r="G30" s="6"/>
    </row>
    <row r="31" spans="1:15">
      <c r="A31" s="11" t="s">
        <v>24</v>
      </c>
      <c r="B31" s="11" t="s">
        <v>1</v>
      </c>
      <c r="C31" s="13">
        <v>31.835997438537799</v>
      </c>
      <c r="E31" s="5"/>
      <c r="F31" s="8"/>
      <c r="G31" s="6"/>
    </row>
    <row r="32" spans="1:15">
      <c r="A32" s="11" t="s">
        <v>24</v>
      </c>
      <c r="B32" s="11" t="s">
        <v>2</v>
      </c>
      <c r="C32" s="12">
        <v>33.676158893741103</v>
      </c>
      <c r="E32" s="5"/>
      <c r="F32" s="5" t="s">
        <v>8</v>
      </c>
      <c r="G32" s="5">
        <v>2.2839</v>
      </c>
    </row>
    <row r="33" spans="1:7">
      <c r="A33" s="11" t="s">
        <v>24</v>
      </c>
      <c r="B33" s="11" t="s">
        <v>2</v>
      </c>
      <c r="C33" s="12">
        <v>33.2635310395438</v>
      </c>
      <c r="E33" s="5"/>
      <c r="F33" s="5" t="s">
        <v>9</v>
      </c>
      <c r="G33" s="5">
        <f>1/G32</f>
        <v>0.43784754148605454</v>
      </c>
    </row>
    <row r="34" spans="1:7">
      <c r="A34" s="11" t="s">
        <v>24</v>
      </c>
      <c r="B34" s="11" t="s">
        <v>2</v>
      </c>
      <c r="C34" s="12">
        <v>32.705258754868403</v>
      </c>
      <c r="E34" s="5"/>
      <c r="F34" s="5" t="s">
        <v>10</v>
      </c>
      <c r="G34" s="5">
        <v>0.99070000000000003</v>
      </c>
    </row>
    <row r="35" spans="1:7">
      <c r="A35" s="11" t="s">
        <v>24</v>
      </c>
      <c r="B35" s="11" t="s">
        <v>3</v>
      </c>
      <c r="C35" s="12">
        <v>35.855004727588302</v>
      </c>
      <c r="E35" s="5"/>
      <c r="F35" s="5" t="s">
        <v>11</v>
      </c>
      <c r="G35" s="5">
        <f>(5^G33-1)*100%</f>
        <v>1.0232162195740493</v>
      </c>
    </row>
    <row r="36" spans="1:7">
      <c r="A36" s="11" t="s">
        <v>24</v>
      </c>
      <c r="B36" s="11" t="s">
        <v>3</v>
      </c>
      <c r="C36" s="12">
        <v>34.834907665220499</v>
      </c>
    </row>
    <row r="37" spans="1:7">
      <c r="A37" s="11" t="s">
        <v>24</v>
      </c>
      <c r="B37" s="11" t="s">
        <v>3</v>
      </c>
      <c r="C37" s="12">
        <v>34.836348318403999</v>
      </c>
      <c r="E37" s="5"/>
      <c r="F37" s="7"/>
      <c r="G37" s="7" t="s">
        <v>16</v>
      </c>
    </row>
    <row r="38" spans="1:7">
      <c r="A38" s="11" t="s">
        <v>18</v>
      </c>
      <c r="B38" s="11" t="s">
        <v>0</v>
      </c>
      <c r="C38" s="12">
        <v>27.085206087770398</v>
      </c>
      <c r="E38" s="10" t="s">
        <v>18</v>
      </c>
      <c r="F38" s="8" t="s">
        <v>4</v>
      </c>
      <c r="G38" s="4">
        <f>AVERAGE(C38:C40)</f>
        <v>27.088340574486097</v>
      </c>
    </row>
    <row r="39" spans="1:7">
      <c r="A39" s="11" t="s">
        <v>18</v>
      </c>
      <c r="B39" s="11" t="s">
        <v>0</v>
      </c>
      <c r="C39" s="12">
        <v>27.0035684963586</v>
      </c>
      <c r="E39" s="5"/>
      <c r="F39" s="8" t="s">
        <v>5</v>
      </c>
      <c r="G39" s="4">
        <f>AVERAGE(C41:C43)</f>
        <v>29.29381284551587</v>
      </c>
    </row>
    <row r="40" spans="1:7">
      <c r="A40" s="11" t="s">
        <v>18</v>
      </c>
      <c r="B40" s="11" t="s">
        <v>0</v>
      </c>
      <c r="C40" s="12">
        <v>27.176247139329298</v>
      </c>
      <c r="E40" s="5"/>
      <c r="F40" s="8" t="s">
        <v>6</v>
      </c>
      <c r="G40" s="4">
        <f>AVERAGE(C44:C46)</f>
        <v>31.683103702519464</v>
      </c>
    </row>
    <row r="41" spans="1:7">
      <c r="A41" s="11" t="s">
        <v>18</v>
      </c>
      <c r="B41" s="11" t="s">
        <v>1</v>
      </c>
      <c r="C41" s="12">
        <v>29.293240059008099</v>
      </c>
      <c r="E41" s="5"/>
      <c r="F41" s="8" t="s">
        <v>7</v>
      </c>
      <c r="G41" s="4">
        <f>AVERAGE(C47:C49)</f>
        <v>33.8793939501426</v>
      </c>
    </row>
    <row r="42" spans="1:7">
      <c r="A42" s="11" t="s">
        <v>18</v>
      </c>
      <c r="B42" s="11" t="s">
        <v>1</v>
      </c>
      <c r="C42" s="12">
        <v>29.269289868965</v>
      </c>
      <c r="E42" s="5"/>
      <c r="F42" s="8"/>
      <c r="G42" s="6"/>
    </row>
    <row r="43" spans="1:7">
      <c r="A43" s="11" t="s">
        <v>18</v>
      </c>
      <c r="B43" s="11" t="s">
        <v>1</v>
      </c>
      <c r="C43" s="12">
        <v>29.3189086085745</v>
      </c>
      <c r="E43" s="5"/>
      <c r="F43" s="8"/>
      <c r="G43" s="6"/>
    </row>
    <row r="44" spans="1:7">
      <c r="A44" s="11" t="s">
        <v>18</v>
      </c>
      <c r="B44" s="11" t="s">
        <v>2</v>
      </c>
      <c r="C44" s="12">
        <v>31.792748333179599</v>
      </c>
      <c r="E44" s="5"/>
      <c r="F44" s="5" t="s">
        <v>8</v>
      </c>
      <c r="G44" s="5">
        <v>2.2761999999999998</v>
      </c>
    </row>
    <row r="45" spans="1:7">
      <c r="A45" s="11" t="s">
        <v>18</v>
      </c>
      <c r="B45" s="11" t="s">
        <v>2</v>
      </c>
      <c r="C45" s="12">
        <v>31.562809049596801</v>
      </c>
      <c r="E45" s="5"/>
      <c r="F45" s="5" t="s">
        <v>9</v>
      </c>
      <c r="G45" s="5">
        <f>1/G44</f>
        <v>0.43932870573763294</v>
      </c>
    </row>
    <row r="46" spans="1:7">
      <c r="A46" s="11" t="s">
        <v>18</v>
      </c>
      <c r="B46" s="11" t="s">
        <v>2</v>
      </c>
      <c r="C46" s="12">
        <v>31.693753724781999</v>
      </c>
      <c r="E46" s="5"/>
      <c r="F46" s="5" t="s">
        <v>10</v>
      </c>
      <c r="G46" s="5">
        <v>0.99970000000000003</v>
      </c>
    </row>
    <row r="47" spans="1:7">
      <c r="A47" s="11" t="s">
        <v>18</v>
      </c>
      <c r="B47" s="11" t="s">
        <v>3</v>
      </c>
      <c r="C47" s="12">
        <v>33.7071213700941</v>
      </c>
      <c r="E47" s="5"/>
      <c r="F47" s="5" t="s">
        <v>11</v>
      </c>
      <c r="G47" s="5">
        <f>(5^G45-1)*100%</f>
        <v>1.0280450004114536</v>
      </c>
    </row>
    <row r="48" spans="1:7">
      <c r="A48" s="11" t="s">
        <v>18</v>
      </c>
      <c r="B48" s="11" t="s">
        <v>3</v>
      </c>
      <c r="C48" s="12">
        <v>33.383060755076201</v>
      </c>
    </row>
    <row r="49" spans="1:7">
      <c r="A49" s="11" t="s">
        <v>18</v>
      </c>
      <c r="B49" s="11" t="s">
        <v>3</v>
      </c>
      <c r="C49" s="12">
        <v>34.547999725257498</v>
      </c>
      <c r="E49" s="5"/>
      <c r="F49" s="7"/>
      <c r="G49" s="7" t="s">
        <v>16</v>
      </c>
    </row>
    <row r="50" spans="1:7">
      <c r="A50" s="11" t="s">
        <v>19</v>
      </c>
      <c r="B50" s="11" t="s">
        <v>0</v>
      </c>
      <c r="C50" s="12">
        <v>26.235096479912301</v>
      </c>
      <c r="E50" s="10" t="s">
        <v>19</v>
      </c>
      <c r="F50" s="8" t="s">
        <v>4</v>
      </c>
      <c r="G50" s="4">
        <f>AVERAGE(C50:C52)</f>
        <v>26.303379528099068</v>
      </c>
    </row>
    <row r="51" spans="1:7">
      <c r="A51" s="11" t="s">
        <v>19</v>
      </c>
      <c r="B51" s="11" t="s">
        <v>0</v>
      </c>
      <c r="C51" s="12">
        <v>26.293354417903601</v>
      </c>
      <c r="E51" s="5"/>
      <c r="F51" s="8" t="s">
        <v>5</v>
      </c>
      <c r="G51" s="4">
        <f>AVERAGE(C53:C55)</f>
        <v>27.945495666426435</v>
      </c>
    </row>
    <row r="52" spans="1:7">
      <c r="A52" s="11" t="s">
        <v>19</v>
      </c>
      <c r="B52" s="11" t="s">
        <v>0</v>
      </c>
      <c r="C52" s="12">
        <v>26.3816876864813</v>
      </c>
      <c r="E52" s="5"/>
      <c r="F52" s="8" t="s">
        <v>6</v>
      </c>
      <c r="G52" s="4">
        <f>AVERAGE(C56:C58)</f>
        <v>30.803041189293168</v>
      </c>
    </row>
    <row r="53" spans="1:7">
      <c r="A53" s="11" t="s">
        <v>19</v>
      </c>
      <c r="B53" s="11" t="s">
        <v>1</v>
      </c>
      <c r="C53" s="12">
        <v>27.9012307577533</v>
      </c>
      <c r="E53" s="5"/>
      <c r="F53" s="8" t="s">
        <v>7</v>
      </c>
      <c r="G53" s="4">
        <f>AVERAGE(C59:C61)</f>
        <v>33.651531817142363</v>
      </c>
    </row>
    <row r="54" spans="1:7">
      <c r="A54" s="11" t="s">
        <v>19</v>
      </c>
      <c r="B54" s="11" t="s">
        <v>1</v>
      </c>
      <c r="C54" s="12">
        <v>27.952048735341101</v>
      </c>
      <c r="E54" s="5"/>
      <c r="F54" s="8"/>
      <c r="G54" s="6"/>
    </row>
    <row r="55" spans="1:7">
      <c r="A55" s="11" t="s">
        <v>19</v>
      </c>
      <c r="B55" s="11" t="s">
        <v>1</v>
      </c>
      <c r="C55" s="12">
        <v>27.9832075061849</v>
      </c>
      <c r="E55" s="5"/>
      <c r="F55" s="8"/>
      <c r="G55" s="6"/>
    </row>
    <row r="56" spans="1:7">
      <c r="A56" s="11" t="s">
        <v>19</v>
      </c>
      <c r="B56" s="11" t="s">
        <v>2</v>
      </c>
      <c r="C56" s="12">
        <v>30.854299883672201</v>
      </c>
      <c r="E56" s="5"/>
      <c r="F56" s="5" t="s">
        <v>8</v>
      </c>
      <c r="G56" s="5">
        <v>2.4902000000000002</v>
      </c>
    </row>
    <row r="57" spans="1:7">
      <c r="A57" s="11" t="s">
        <v>19</v>
      </c>
      <c r="B57" s="11" t="s">
        <v>2</v>
      </c>
      <c r="C57" s="12">
        <v>30.685512334575101</v>
      </c>
      <c r="E57" s="5"/>
      <c r="F57" s="5" t="s">
        <v>9</v>
      </c>
      <c r="G57" s="5">
        <f>1/G56</f>
        <v>0.40157417074933738</v>
      </c>
    </row>
    <row r="58" spans="1:7">
      <c r="A58" s="11" t="s">
        <v>19</v>
      </c>
      <c r="B58" s="11" t="s">
        <v>2</v>
      </c>
      <c r="C58" s="12">
        <v>30.869311349632198</v>
      </c>
      <c r="E58" s="5"/>
      <c r="F58" s="5" t="s">
        <v>10</v>
      </c>
      <c r="G58" s="5">
        <v>0.98599999999999999</v>
      </c>
    </row>
    <row r="59" spans="1:7">
      <c r="A59" s="11" t="s">
        <v>19</v>
      </c>
      <c r="B59" s="11" t="s">
        <v>3</v>
      </c>
      <c r="C59" s="12">
        <v>33.598617473530901</v>
      </c>
      <c r="E59" s="5"/>
      <c r="F59" s="5" t="s">
        <v>11</v>
      </c>
      <c r="G59" s="5">
        <f>(5^G57-1)*100%</f>
        <v>0.90848301796605302</v>
      </c>
    </row>
    <row r="60" spans="1:7">
      <c r="A60" s="11" t="s">
        <v>19</v>
      </c>
      <c r="B60" s="11" t="s">
        <v>3</v>
      </c>
      <c r="C60" s="12">
        <v>33.647162315440099</v>
      </c>
    </row>
    <row r="61" spans="1:7">
      <c r="A61" s="11" t="s">
        <v>19</v>
      </c>
      <c r="B61" s="11" t="s">
        <v>3</v>
      </c>
      <c r="C61" s="12">
        <v>33.708815662456097</v>
      </c>
      <c r="E61" s="5"/>
      <c r="F61" s="7"/>
      <c r="G61" s="7" t="s">
        <v>16</v>
      </c>
    </row>
    <row r="62" spans="1:7">
      <c r="A62" s="11" t="s">
        <v>20</v>
      </c>
      <c r="B62" s="11" t="s">
        <v>0</v>
      </c>
      <c r="C62" s="12">
        <v>21.190560623304599</v>
      </c>
      <c r="D62" s="1"/>
      <c r="E62" s="10" t="s">
        <v>20</v>
      </c>
      <c r="F62" s="8" t="s">
        <v>4</v>
      </c>
      <c r="G62" s="4">
        <f>AVERAGE(C62:C64)</f>
        <v>21.2412321783269</v>
      </c>
    </row>
    <row r="63" spans="1:7">
      <c r="A63" s="11" t="s">
        <v>20</v>
      </c>
      <c r="B63" s="11" t="s">
        <v>0</v>
      </c>
      <c r="C63" s="12">
        <v>21.261882190969501</v>
      </c>
      <c r="D63" s="1"/>
      <c r="E63" s="5"/>
      <c r="F63" s="8" t="s">
        <v>5</v>
      </c>
      <c r="G63" s="4">
        <f>AVERAGE(C65:C67)</f>
        <v>23.913848487073267</v>
      </c>
    </row>
    <row r="64" spans="1:7">
      <c r="A64" s="11" t="s">
        <v>20</v>
      </c>
      <c r="B64" s="11" t="s">
        <v>0</v>
      </c>
      <c r="C64" s="12">
        <v>21.2712537207066</v>
      </c>
      <c r="D64" s="1"/>
      <c r="E64" s="5"/>
      <c r="F64" s="8" t="s">
        <v>6</v>
      </c>
      <c r="G64" s="4">
        <f>AVERAGE(C68:C70)</f>
        <v>26.035303166580501</v>
      </c>
    </row>
    <row r="65" spans="1:7">
      <c r="A65" s="11" t="s">
        <v>20</v>
      </c>
      <c r="B65" s="11" t="s">
        <v>1</v>
      </c>
      <c r="C65" s="12">
        <v>23.9837878945794</v>
      </c>
      <c r="D65" s="1"/>
      <c r="E65" s="5"/>
      <c r="F65" s="8" t="s">
        <v>7</v>
      </c>
      <c r="G65" s="4">
        <f>AVERAGE(C71:C73)</f>
        <v>28.842920877040399</v>
      </c>
    </row>
    <row r="66" spans="1:7">
      <c r="A66" s="11" t="s">
        <v>20</v>
      </c>
      <c r="B66" s="11" t="s">
        <v>1</v>
      </c>
      <c r="C66" s="12">
        <v>23.875824413349498</v>
      </c>
      <c r="D66" s="1"/>
      <c r="E66" s="5"/>
      <c r="F66" s="8"/>
      <c r="G66" s="6"/>
    </row>
    <row r="67" spans="1:7">
      <c r="A67" s="11" t="s">
        <v>20</v>
      </c>
      <c r="B67" s="11" t="s">
        <v>1</v>
      </c>
      <c r="C67" s="12">
        <v>23.881933153290898</v>
      </c>
      <c r="D67" s="1"/>
      <c r="E67" s="5"/>
      <c r="F67" s="8"/>
      <c r="G67" s="6"/>
    </row>
    <row r="68" spans="1:7">
      <c r="A68" s="11" t="s">
        <v>20</v>
      </c>
      <c r="B68" s="11" t="s">
        <v>2</v>
      </c>
      <c r="C68" s="12">
        <v>26.026951176264699</v>
      </c>
      <c r="E68" s="5"/>
      <c r="F68" s="5" t="s">
        <v>8</v>
      </c>
      <c r="G68" s="5">
        <v>2.4927000000000001</v>
      </c>
    </row>
    <row r="69" spans="1:7">
      <c r="A69" s="11" t="s">
        <v>20</v>
      </c>
      <c r="B69" s="11" t="s">
        <v>2</v>
      </c>
      <c r="C69" s="12">
        <v>26.0715935537118</v>
      </c>
      <c r="E69" s="5"/>
      <c r="F69" s="5" t="s">
        <v>9</v>
      </c>
      <c r="G69" s="5">
        <f>1/G68</f>
        <v>0.40117142054800015</v>
      </c>
    </row>
    <row r="70" spans="1:7">
      <c r="A70" s="11" t="s">
        <v>20</v>
      </c>
      <c r="B70" s="11" t="s">
        <v>2</v>
      </c>
      <c r="C70" s="12">
        <v>26.007364769765001</v>
      </c>
      <c r="E70" s="5"/>
      <c r="F70" s="5" t="s">
        <v>10</v>
      </c>
      <c r="G70" s="5">
        <v>0.99739999999999995</v>
      </c>
    </row>
    <row r="71" spans="1:7">
      <c r="A71" s="11" t="s">
        <v>20</v>
      </c>
      <c r="B71" s="11" t="s">
        <v>3</v>
      </c>
      <c r="C71" s="12">
        <v>28.904336860840701</v>
      </c>
      <c r="E71" s="5"/>
      <c r="F71" s="5" t="s">
        <v>11</v>
      </c>
      <c r="G71" s="5">
        <f>(5^G69-1)*100%</f>
        <v>0.90724633737172011</v>
      </c>
    </row>
    <row r="72" spans="1:7">
      <c r="A72" s="11" t="s">
        <v>20</v>
      </c>
      <c r="B72" s="11" t="s">
        <v>3</v>
      </c>
      <c r="C72" s="12">
        <v>28.885840144717498</v>
      </c>
    </row>
    <row r="73" spans="1:7">
      <c r="A73" s="11" t="s">
        <v>20</v>
      </c>
      <c r="B73" s="11" t="s">
        <v>3</v>
      </c>
      <c r="C73" s="12">
        <v>28.738585625563001</v>
      </c>
      <c r="E73" s="5"/>
      <c r="F73" s="7"/>
      <c r="G73" s="7" t="s">
        <v>16</v>
      </c>
    </row>
    <row r="74" spans="1:7">
      <c r="A74" s="11" t="s">
        <v>21</v>
      </c>
      <c r="B74" s="11" t="s">
        <v>0</v>
      </c>
      <c r="C74" s="12">
        <v>24.792055568872701</v>
      </c>
      <c r="E74" s="10" t="s">
        <v>21</v>
      </c>
      <c r="F74" s="8" t="s">
        <v>4</v>
      </c>
      <c r="G74" s="4">
        <f>AVERAGE(C74:C76)</f>
        <v>24.711935216880136</v>
      </c>
    </row>
    <row r="75" spans="1:7">
      <c r="A75" s="11" t="s">
        <v>21</v>
      </c>
      <c r="B75" s="11" t="s">
        <v>0</v>
      </c>
      <c r="C75" s="12">
        <v>24.6186252513487</v>
      </c>
      <c r="E75" s="5"/>
      <c r="F75" s="8" t="s">
        <v>5</v>
      </c>
      <c r="G75" s="4">
        <f>AVERAGE(C77:C79)</f>
        <v>27.066296567966265</v>
      </c>
    </row>
    <row r="76" spans="1:7">
      <c r="A76" s="11" t="s">
        <v>21</v>
      </c>
      <c r="B76" s="11" t="s">
        <v>0</v>
      </c>
      <c r="C76" s="12">
        <v>24.725124830418999</v>
      </c>
      <c r="E76" s="5"/>
      <c r="F76" s="8" t="s">
        <v>6</v>
      </c>
      <c r="G76" s="4">
        <f>AVERAGE(C80:C82)</f>
        <v>30.057491445035566</v>
      </c>
    </row>
    <row r="77" spans="1:7">
      <c r="A77" s="11" t="s">
        <v>21</v>
      </c>
      <c r="B77" s="11" t="s">
        <v>1</v>
      </c>
      <c r="C77" s="12">
        <v>27.054035552160201</v>
      </c>
      <c r="E77" s="5"/>
      <c r="F77" s="8" t="s">
        <v>7</v>
      </c>
      <c r="G77" s="4">
        <f>AVERAGE(C83:C85)</f>
        <v>32.045526953762995</v>
      </c>
    </row>
    <row r="78" spans="1:7">
      <c r="A78" s="11" t="s">
        <v>21</v>
      </c>
      <c r="B78" s="11" t="s">
        <v>1</v>
      </c>
      <c r="C78" s="12">
        <v>27.025042626517902</v>
      </c>
      <c r="E78" s="5"/>
      <c r="F78" s="8"/>
      <c r="G78" s="6"/>
    </row>
    <row r="79" spans="1:7">
      <c r="A79" s="11" t="s">
        <v>21</v>
      </c>
      <c r="B79" s="11" t="s">
        <v>1</v>
      </c>
      <c r="C79" s="12">
        <v>27.119811525220701</v>
      </c>
      <c r="E79" s="5"/>
      <c r="F79" s="8"/>
      <c r="G79" s="6"/>
    </row>
    <row r="80" spans="1:7">
      <c r="A80" s="11" t="s">
        <v>21</v>
      </c>
      <c r="B80" s="11" t="s">
        <v>2</v>
      </c>
      <c r="C80" s="12">
        <v>30.0999482297341</v>
      </c>
      <c r="E80" s="5"/>
      <c r="F80" s="5" t="s">
        <v>8</v>
      </c>
      <c r="G80" s="5">
        <v>2.4992000000000001</v>
      </c>
    </row>
    <row r="81" spans="1:7">
      <c r="A81" s="11" t="s">
        <v>21</v>
      </c>
      <c r="B81" s="11" t="s">
        <v>2</v>
      </c>
      <c r="C81" s="12">
        <v>29.971482375017501</v>
      </c>
      <c r="E81" s="5"/>
      <c r="F81" s="5" t="s">
        <v>9</v>
      </c>
      <c r="G81" s="5">
        <f>1/G80</f>
        <v>0.40012804097311139</v>
      </c>
    </row>
    <row r="82" spans="1:7">
      <c r="A82" s="11" t="s">
        <v>21</v>
      </c>
      <c r="B82" s="11" t="s">
        <v>2</v>
      </c>
      <c r="C82" s="12">
        <v>30.101043730355102</v>
      </c>
      <c r="E82" s="5"/>
      <c r="F82" s="5" t="s">
        <v>10</v>
      </c>
      <c r="G82" s="5">
        <v>0.99460000000000004</v>
      </c>
    </row>
    <row r="83" spans="1:7">
      <c r="A83" s="11" t="s">
        <v>21</v>
      </c>
      <c r="B83" s="11" t="s">
        <v>3</v>
      </c>
      <c r="C83" s="12">
        <v>32.044214099728201</v>
      </c>
      <c r="E83" s="5"/>
      <c r="F83" s="5" t="s">
        <v>11</v>
      </c>
      <c r="G83" s="5">
        <f>(5^G81-1)*100%</f>
        <v>0.90404627271445537</v>
      </c>
    </row>
    <row r="84" spans="1:7">
      <c r="A84" s="11" t="s">
        <v>21</v>
      </c>
      <c r="B84" s="11" t="s">
        <v>3</v>
      </c>
      <c r="C84" s="12">
        <v>32.041469979790399</v>
      </c>
    </row>
    <row r="85" spans="1:7">
      <c r="A85" s="11" t="s">
        <v>21</v>
      </c>
      <c r="B85" s="11" t="s">
        <v>3</v>
      </c>
      <c r="C85" s="12">
        <v>32.050896781770398</v>
      </c>
      <c r="E85" s="5"/>
      <c r="F85" s="7"/>
      <c r="G85" s="7" t="s">
        <v>16</v>
      </c>
    </row>
    <row r="86" spans="1:7">
      <c r="A86" s="11" t="s">
        <v>22</v>
      </c>
      <c r="B86" s="11" t="s">
        <v>0</v>
      </c>
      <c r="C86" s="12">
        <v>26.133757477242298</v>
      </c>
      <c r="E86" s="10" t="s">
        <v>22</v>
      </c>
      <c r="F86" s="8" t="s">
        <v>4</v>
      </c>
      <c r="G86" s="4">
        <f>AVERAGE(C86:C88)</f>
        <v>26.225442774896703</v>
      </c>
    </row>
    <row r="87" spans="1:7">
      <c r="A87" s="11" t="s">
        <v>22</v>
      </c>
      <c r="B87" s="11" t="s">
        <v>0</v>
      </c>
      <c r="C87" s="12">
        <v>26.4274611567084</v>
      </c>
      <c r="E87" s="5"/>
      <c r="F87" s="8" t="s">
        <v>5</v>
      </c>
      <c r="G87" s="4">
        <f>AVERAGE(C89:C91)</f>
        <v>28.751352051930667</v>
      </c>
    </row>
    <row r="88" spans="1:7">
      <c r="A88" s="11" t="s">
        <v>22</v>
      </c>
      <c r="B88" s="11" t="s">
        <v>0</v>
      </c>
      <c r="C88" s="12">
        <v>26.115109690739398</v>
      </c>
      <c r="E88" s="5"/>
      <c r="F88" s="8" t="s">
        <v>6</v>
      </c>
      <c r="G88" s="4">
        <f>AVERAGE(C92:C94)</f>
        <v>31.426265795173165</v>
      </c>
    </row>
    <row r="89" spans="1:7">
      <c r="A89" s="11" t="s">
        <v>22</v>
      </c>
      <c r="B89" s="11" t="s">
        <v>1</v>
      </c>
      <c r="C89" s="12">
        <v>28.7977549181909</v>
      </c>
      <c r="E89" s="5"/>
      <c r="F89" s="8" t="s">
        <v>7</v>
      </c>
      <c r="G89" s="4">
        <f>AVERAGE(C95:C97)</f>
        <v>33.532075862185202</v>
      </c>
    </row>
    <row r="90" spans="1:7">
      <c r="A90" s="11" t="s">
        <v>22</v>
      </c>
      <c r="B90" s="11" t="s">
        <v>1</v>
      </c>
      <c r="C90" s="12">
        <v>28.763882672049402</v>
      </c>
      <c r="E90" s="5"/>
      <c r="F90" s="8"/>
      <c r="G90" s="6"/>
    </row>
    <row r="91" spans="1:7">
      <c r="A91" s="11" t="s">
        <v>22</v>
      </c>
      <c r="B91" s="11" t="s">
        <v>1</v>
      </c>
      <c r="C91" s="12">
        <v>28.692418565551701</v>
      </c>
      <c r="E91" s="5"/>
      <c r="F91" s="8"/>
      <c r="G91" s="6"/>
    </row>
    <row r="92" spans="1:7">
      <c r="A92" s="11" t="s">
        <v>22</v>
      </c>
      <c r="B92" s="11" t="s">
        <v>2</v>
      </c>
      <c r="C92" s="12">
        <v>31.238639301565801</v>
      </c>
      <c r="E92" s="5"/>
      <c r="F92" s="5" t="s">
        <v>8</v>
      </c>
      <c r="G92" s="5">
        <v>2.4594999999999998</v>
      </c>
    </row>
    <row r="93" spans="1:7">
      <c r="A93" s="11" t="s">
        <v>22</v>
      </c>
      <c r="B93" s="11" t="s">
        <v>2</v>
      </c>
      <c r="C93" s="12">
        <v>31.805295310947798</v>
      </c>
      <c r="E93" s="5"/>
      <c r="F93" s="5" t="s">
        <v>9</v>
      </c>
      <c r="G93" s="5">
        <f>1/G92</f>
        <v>0.40658670461475915</v>
      </c>
    </row>
    <row r="94" spans="1:7">
      <c r="A94" s="11" t="s">
        <v>22</v>
      </c>
      <c r="B94" s="11" t="s">
        <v>2</v>
      </c>
      <c r="C94" s="12">
        <v>31.234862773005901</v>
      </c>
      <c r="E94" s="5"/>
      <c r="F94" s="5" t="s">
        <v>10</v>
      </c>
      <c r="G94" s="5">
        <v>0.99770000000000003</v>
      </c>
    </row>
    <row r="95" spans="1:7">
      <c r="A95" s="11" t="s">
        <v>22</v>
      </c>
      <c r="B95" s="11" t="s">
        <v>3</v>
      </c>
      <c r="C95" s="12">
        <v>33.595395801961303</v>
      </c>
      <c r="E95" s="5"/>
      <c r="F95" s="5" t="s">
        <v>11</v>
      </c>
      <c r="G95" s="5">
        <f>(5^G93-1)*100%</f>
        <v>0.92394171302416805</v>
      </c>
    </row>
    <row r="96" spans="1:7">
      <c r="A96" s="11" t="s">
        <v>22</v>
      </c>
      <c r="B96" s="11" t="s">
        <v>3</v>
      </c>
      <c r="C96" s="12">
        <v>33.575055223945299</v>
      </c>
    </row>
    <row r="97" spans="1:7">
      <c r="A97" s="11" t="s">
        <v>22</v>
      </c>
      <c r="B97" s="11" t="s">
        <v>3</v>
      </c>
      <c r="C97" s="12">
        <v>33.425776560648998</v>
      </c>
      <c r="E97" s="5"/>
      <c r="F97" s="7"/>
      <c r="G97" s="7" t="s">
        <v>16</v>
      </c>
    </row>
    <row r="98" spans="1:7">
      <c r="A98" s="11" t="s">
        <v>23</v>
      </c>
      <c r="B98" s="11" t="s">
        <v>0</v>
      </c>
      <c r="C98" s="12">
        <v>25.9097115429905</v>
      </c>
      <c r="E98" s="10" t="s">
        <v>23</v>
      </c>
      <c r="F98" s="8" t="s">
        <v>4</v>
      </c>
      <c r="G98" s="4">
        <f>AVERAGE(C98:C100)</f>
        <v>25.801912990923999</v>
      </c>
    </row>
    <row r="99" spans="1:7">
      <c r="A99" s="11" t="s">
        <v>23</v>
      </c>
      <c r="B99" s="11" t="s">
        <v>0</v>
      </c>
      <c r="C99" s="12">
        <v>25.701557812235698</v>
      </c>
      <c r="E99" s="5"/>
      <c r="F99" s="8" t="s">
        <v>5</v>
      </c>
      <c r="G99" s="4">
        <f>AVERAGE(C101:C103)</f>
        <v>28.027128606288233</v>
      </c>
    </row>
    <row r="100" spans="1:7">
      <c r="A100" s="11" t="s">
        <v>23</v>
      </c>
      <c r="B100" s="11" t="s">
        <v>0</v>
      </c>
      <c r="C100" s="12">
        <v>25.794469617545801</v>
      </c>
      <c r="E100" s="5"/>
      <c r="F100" s="8" t="s">
        <v>6</v>
      </c>
      <c r="G100" s="4">
        <f>AVERAGE(C104:C106)</f>
        <v>31.0373548791917</v>
      </c>
    </row>
    <row r="101" spans="1:7">
      <c r="A101" s="11" t="s">
        <v>23</v>
      </c>
      <c r="B101" s="11" t="s">
        <v>1</v>
      </c>
      <c r="C101" s="12">
        <v>28.135162907510701</v>
      </c>
      <c r="E101" s="5"/>
      <c r="F101" s="8" t="s">
        <v>7</v>
      </c>
      <c r="G101" s="4">
        <f>AVERAGE(C107:C109)</f>
        <v>33.072647225804239</v>
      </c>
    </row>
    <row r="102" spans="1:7">
      <c r="A102" s="11" t="s">
        <v>23</v>
      </c>
      <c r="B102" s="11" t="s">
        <v>1</v>
      </c>
      <c r="C102" s="12">
        <v>28.0196642624391</v>
      </c>
      <c r="E102" s="5"/>
      <c r="F102" s="8"/>
      <c r="G102" s="6"/>
    </row>
    <row r="103" spans="1:7">
      <c r="A103" s="11" t="s">
        <v>23</v>
      </c>
      <c r="B103" s="11" t="s">
        <v>1</v>
      </c>
      <c r="C103" s="12">
        <v>27.926558648914899</v>
      </c>
      <c r="E103" s="5"/>
      <c r="F103" s="8"/>
      <c r="G103" s="6"/>
    </row>
    <row r="104" spans="1:7">
      <c r="A104" s="11" t="s">
        <v>23</v>
      </c>
      <c r="B104" s="11" t="s">
        <v>2</v>
      </c>
      <c r="C104" s="12">
        <v>31.057945040229502</v>
      </c>
      <c r="E104" s="5"/>
      <c r="F104" s="5" t="s">
        <v>8</v>
      </c>
      <c r="G104" s="5">
        <v>2.4822000000000002</v>
      </c>
    </row>
    <row r="105" spans="1:7">
      <c r="A105" s="11" t="s">
        <v>23</v>
      </c>
      <c r="B105" s="11" t="s">
        <v>2</v>
      </c>
      <c r="C105" s="12">
        <v>31.002301443344599</v>
      </c>
      <c r="E105" s="5"/>
      <c r="F105" s="5" t="s">
        <v>9</v>
      </c>
      <c r="G105" s="5">
        <f>1/G104</f>
        <v>0.40286842317299165</v>
      </c>
    </row>
    <row r="106" spans="1:7">
      <c r="A106" s="11" t="s">
        <v>23</v>
      </c>
      <c r="B106" s="11" t="s">
        <v>2</v>
      </c>
      <c r="C106" s="12">
        <v>31.051818154001001</v>
      </c>
      <c r="E106" s="5"/>
      <c r="F106" s="5" t="s">
        <v>10</v>
      </c>
      <c r="G106" s="5">
        <v>0.99470000000000003</v>
      </c>
    </row>
    <row r="107" spans="1:7">
      <c r="A107" s="11" t="s">
        <v>23</v>
      </c>
      <c r="B107" s="11" t="s">
        <v>3</v>
      </c>
      <c r="C107" s="12">
        <v>33.089232781601197</v>
      </c>
      <c r="E107" s="5"/>
      <c r="F107" s="5" t="s">
        <v>11</v>
      </c>
      <c r="G107" s="5">
        <f>(5^G105-1)*100%</f>
        <v>0.91246256749840882</v>
      </c>
    </row>
    <row r="108" spans="1:7">
      <c r="A108" s="11" t="s">
        <v>23</v>
      </c>
      <c r="B108" s="11" t="s">
        <v>3</v>
      </c>
      <c r="C108" s="12">
        <v>33.066760955330203</v>
      </c>
    </row>
    <row r="109" spans="1:7" ht="15" thickBot="1">
      <c r="A109" s="15" t="s">
        <v>23</v>
      </c>
      <c r="B109" s="15" t="s">
        <v>3</v>
      </c>
      <c r="C109" s="16">
        <v>33.061947940481303</v>
      </c>
    </row>
    <row r="110" spans="1:7" ht="15" thickTop="1"/>
  </sheetData>
  <phoneticPr fontId="1" type="noConversion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PCR efficiency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121893806@qq.com</cp:lastModifiedBy>
  <dcterms:created xsi:type="dcterms:W3CDTF">2025-11-14T01:06:48Z</dcterms:created>
  <dcterms:modified xsi:type="dcterms:W3CDTF">2025-11-21T01:43:00Z</dcterms:modified>
</cp:coreProperties>
</file>