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regonstateuniversity-my.sharepoint.com/personal/goyera_oregonstate_edu/Documents/Documents/Goyer papers/Manuscripts, figures, tables/Thiamin soil supplementation/Peer J/"/>
    </mc:Choice>
  </mc:AlternateContent>
  <xr:revisionPtr revIDLastSave="60" documentId="8_{4BEFDC8D-564E-459E-BA96-3F2CA36F3C7C}" xr6:coauthVersionLast="47" xr6:coauthVersionMax="47" xr10:uidLastSave="{9C81E85B-30C0-484A-A30C-3C446D9AF2CF}"/>
  <bookViews>
    <workbookView xWindow="-120" yWindow="-120" windowWidth="29040" windowHeight="15720" activeTab="8" xr2:uid="{71C13C0A-AACA-44FA-B73E-AAB258F445A6}"/>
  </bookViews>
  <sheets>
    <sheet name="Fig 1" sheetId="1" r:id="rId1"/>
    <sheet name="Fig 2" sheetId="2" r:id="rId2"/>
    <sheet name="Fig 3&amp;4" sheetId="3" r:id="rId3"/>
    <sheet name="Fig 5" sheetId="5" r:id="rId4"/>
    <sheet name="Fig S2" sheetId="6" r:id="rId5"/>
    <sheet name="Fig S3" sheetId="7" r:id="rId6"/>
    <sheet name="Fig S4" sheetId="8" r:id="rId7"/>
    <sheet name="Table 2" sheetId="9" r:id="rId8"/>
    <sheet name="Table 3" sheetId="10" r:id="rId9"/>
    <sheet name="Table 4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0" i="2" l="1"/>
  <c r="I216" i="2"/>
  <c r="I201" i="2"/>
  <c r="I199" i="2"/>
  <c r="Y6" i="2"/>
  <c r="Y3" i="2"/>
  <c r="Z3" i="2" s="1"/>
  <c r="F252" i="2"/>
  <c r="W154" i="2"/>
  <c r="Y127" i="2"/>
  <c r="X127" i="2"/>
  <c r="Y123" i="2"/>
  <c r="X123" i="2"/>
  <c r="W133" i="2"/>
  <c r="W112" i="2"/>
  <c r="W35" i="2"/>
  <c r="W23" i="2"/>
  <c r="W11" i="2"/>
  <c r="F156" i="2"/>
  <c r="F21" i="2"/>
  <c r="Y148" i="2"/>
  <c r="Y144" i="2"/>
  <c r="S148" i="2"/>
  <c r="S144" i="2"/>
  <c r="S123" i="2"/>
  <c r="S102" i="2"/>
  <c r="S106" i="2"/>
  <c r="Y106" i="2"/>
  <c r="Y102" i="2"/>
  <c r="Y42" i="2"/>
  <c r="Y39" i="2"/>
  <c r="S42" i="2"/>
  <c r="S39" i="2"/>
  <c r="S27" i="2"/>
  <c r="S30" i="2"/>
  <c r="Y30" i="2"/>
  <c r="Y27" i="2"/>
  <c r="Y18" i="2"/>
  <c r="Y15" i="2"/>
  <c r="S18" i="2"/>
  <c r="S15" i="2"/>
  <c r="S6" i="2"/>
  <c r="S3" i="2"/>
  <c r="R39" i="2" l="1"/>
  <c r="R30" i="2"/>
  <c r="R27" i="2"/>
  <c r="X30" i="2"/>
  <c r="X27" i="2"/>
  <c r="X18" i="2"/>
  <c r="X15" i="2"/>
  <c r="R18" i="2"/>
  <c r="R15" i="2"/>
  <c r="R6" i="2"/>
  <c r="X6" i="2"/>
  <c r="X3" i="2"/>
  <c r="R3" i="2"/>
  <c r="R106" i="2"/>
  <c r="X106" i="2"/>
  <c r="R102" i="2"/>
  <c r="R123" i="2"/>
  <c r="J156" i="2"/>
  <c r="F246" i="2"/>
  <c r="F243" i="2"/>
  <c r="F237" i="2"/>
  <c r="F234" i="2"/>
  <c r="F228" i="2"/>
  <c r="F225" i="2"/>
  <c r="F219" i="2"/>
  <c r="F216" i="2"/>
  <c r="F207" i="2"/>
  <c r="I203" i="2"/>
  <c r="I197" i="2"/>
  <c r="I196" i="2"/>
  <c r="I195" i="2"/>
  <c r="I209" i="2"/>
  <c r="I208" i="2"/>
  <c r="I207" i="2"/>
  <c r="J207" i="2"/>
  <c r="F210" i="2"/>
  <c r="F201" i="2"/>
  <c r="F198" i="2"/>
  <c r="F192" i="2"/>
  <c r="F189" i="2"/>
  <c r="F183" i="2"/>
  <c r="F180" i="2"/>
  <c r="F177" i="2"/>
  <c r="F174" i="2"/>
  <c r="F171" i="2"/>
  <c r="F168" i="2"/>
  <c r="F165" i="2"/>
  <c r="F162" i="2"/>
  <c r="F159" i="2"/>
  <c r="F153" i="2"/>
  <c r="F150" i="2"/>
  <c r="F147" i="2"/>
  <c r="F144" i="2"/>
  <c r="F141" i="2"/>
  <c r="F138" i="2"/>
  <c r="F135" i="2"/>
  <c r="F132" i="2"/>
  <c r="F129" i="2"/>
  <c r="F126" i="2"/>
  <c r="F123" i="2"/>
  <c r="F120" i="2"/>
  <c r="F117" i="2"/>
  <c r="F114" i="2"/>
  <c r="F111" i="2"/>
  <c r="F108" i="2"/>
  <c r="F105" i="2"/>
  <c r="F102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9" i="2"/>
  <c r="F37" i="2"/>
  <c r="F35" i="2"/>
  <c r="F33" i="2"/>
  <c r="F31" i="2"/>
  <c r="F29" i="2"/>
  <c r="F27" i="2"/>
  <c r="F25" i="2"/>
  <c r="F19" i="2"/>
  <c r="F17" i="2"/>
  <c r="F15" i="2"/>
  <c r="F13" i="2"/>
  <c r="F11" i="2"/>
  <c r="F9" i="2"/>
  <c r="F7" i="2"/>
  <c r="F5" i="2"/>
  <c r="F3" i="2"/>
  <c r="I230" i="2"/>
  <c r="I229" i="2"/>
  <c r="J228" i="2" s="1"/>
  <c r="P195" i="2" s="1"/>
  <c r="I228" i="2"/>
  <c r="H228" i="2"/>
  <c r="I227" i="2"/>
  <c r="I226" i="2"/>
  <c r="J225" i="2"/>
  <c r="O195" i="2" s="1"/>
  <c r="I225" i="2"/>
  <c r="H225" i="2"/>
  <c r="I224" i="2"/>
  <c r="I223" i="2"/>
  <c r="I222" i="2"/>
  <c r="J222" i="2" s="1"/>
  <c r="P194" i="2" s="1"/>
  <c r="H222" i="2"/>
  <c r="I221" i="2"/>
  <c r="J219" i="2"/>
  <c r="I219" i="2"/>
  <c r="H219" i="2"/>
  <c r="I218" i="2"/>
  <c r="I217" i="2"/>
  <c r="J216" i="2"/>
  <c r="P193" i="2" s="1"/>
  <c r="H216" i="2"/>
  <c r="I215" i="2"/>
  <c r="I214" i="2"/>
  <c r="I213" i="2"/>
  <c r="J213" i="2" s="1"/>
  <c r="O193" i="2" s="1"/>
  <c r="H213" i="2"/>
  <c r="I212" i="2"/>
  <c r="I211" i="2"/>
  <c r="J210" i="2"/>
  <c r="I210" i="2"/>
  <c r="H210" i="2"/>
  <c r="H207" i="2"/>
  <c r="I206" i="2"/>
  <c r="J204" i="2"/>
  <c r="P191" i="2" s="1"/>
  <c r="I204" i="2"/>
  <c r="H204" i="2"/>
  <c r="J201" i="2"/>
  <c r="O191" i="2" s="1"/>
  <c r="H201" i="2"/>
  <c r="I200" i="2"/>
  <c r="I198" i="2"/>
  <c r="J198" i="2" s="1"/>
  <c r="P190" i="2" s="1"/>
  <c r="H198" i="2"/>
  <c r="J195" i="2"/>
  <c r="O190" i="2" s="1"/>
  <c r="H195" i="2"/>
  <c r="O194" i="2"/>
  <c r="I194" i="2"/>
  <c r="I193" i="2"/>
  <c r="P192" i="2"/>
  <c r="J192" i="2"/>
  <c r="P189" i="2" s="1"/>
  <c r="Q189" i="2" s="1"/>
  <c r="I192" i="2"/>
  <c r="H192" i="2"/>
  <c r="I191" i="2"/>
  <c r="I190" i="2"/>
  <c r="I189" i="2"/>
  <c r="J189" i="2" s="1"/>
  <c r="O189" i="2" s="1"/>
  <c r="H189" i="2"/>
  <c r="I185" i="2"/>
  <c r="I184" i="2"/>
  <c r="I183" i="2"/>
  <c r="J183" i="2" s="1"/>
  <c r="P150" i="2" s="1"/>
  <c r="H183" i="2"/>
  <c r="I182" i="2"/>
  <c r="I181" i="2"/>
  <c r="I180" i="2"/>
  <c r="J180" i="2" s="1"/>
  <c r="P149" i="2" s="1"/>
  <c r="H180" i="2"/>
  <c r="I179" i="2"/>
  <c r="I178" i="2"/>
  <c r="I177" i="2"/>
  <c r="J177" i="2" s="1"/>
  <c r="P148" i="2" s="1"/>
  <c r="H177" i="2"/>
  <c r="I176" i="2"/>
  <c r="I175" i="2"/>
  <c r="J174" i="2" s="1"/>
  <c r="P147" i="2" s="1"/>
  <c r="I174" i="2"/>
  <c r="H174" i="2"/>
  <c r="I173" i="2"/>
  <c r="I172" i="2"/>
  <c r="I171" i="2"/>
  <c r="J171" i="2" s="1"/>
  <c r="P146" i="2" s="1"/>
  <c r="H171" i="2"/>
  <c r="I170" i="2"/>
  <c r="I169" i="2"/>
  <c r="I168" i="2"/>
  <c r="J168" i="2" s="1"/>
  <c r="P145" i="2" s="1"/>
  <c r="H168" i="2"/>
  <c r="I167" i="2"/>
  <c r="I166" i="2"/>
  <c r="I165" i="2"/>
  <c r="J165" i="2" s="1"/>
  <c r="P144" i="2" s="1"/>
  <c r="H165" i="2"/>
  <c r="I164" i="2"/>
  <c r="I163" i="2"/>
  <c r="J162" i="2" s="1"/>
  <c r="P129" i="2" s="1"/>
  <c r="I162" i="2"/>
  <c r="H162" i="2"/>
  <c r="I161" i="2"/>
  <c r="I160" i="2"/>
  <c r="J159" i="2"/>
  <c r="P128" i="2" s="1"/>
  <c r="I159" i="2"/>
  <c r="H159" i="2"/>
  <c r="P127" i="2"/>
  <c r="I157" i="2"/>
  <c r="I156" i="2"/>
  <c r="H156" i="2"/>
  <c r="I155" i="2"/>
  <c r="I154" i="2"/>
  <c r="I153" i="2"/>
  <c r="J153" i="2" s="1"/>
  <c r="P126" i="2" s="1"/>
  <c r="H153" i="2"/>
  <c r="I152" i="2"/>
  <c r="I151" i="2"/>
  <c r="I150" i="2"/>
  <c r="J150" i="2" s="1"/>
  <c r="P125" i="2" s="1"/>
  <c r="H150" i="2"/>
  <c r="I149" i="2"/>
  <c r="I148" i="2"/>
  <c r="J147" i="2"/>
  <c r="P124" i="2" s="1"/>
  <c r="I147" i="2"/>
  <c r="H147" i="2"/>
  <c r="I146" i="2"/>
  <c r="I145" i="2"/>
  <c r="I144" i="2"/>
  <c r="J144" i="2" s="1"/>
  <c r="P123" i="2" s="1"/>
  <c r="H144" i="2"/>
  <c r="I143" i="2"/>
  <c r="I142" i="2"/>
  <c r="I141" i="2"/>
  <c r="J141" i="2" s="1"/>
  <c r="P108" i="2" s="1"/>
  <c r="H141" i="2"/>
  <c r="I140" i="2"/>
  <c r="I139" i="2"/>
  <c r="I138" i="2"/>
  <c r="J138" i="2" s="1"/>
  <c r="P107" i="2" s="1"/>
  <c r="H138" i="2"/>
  <c r="I137" i="2"/>
  <c r="I136" i="2"/>
  <c r="I135" i="2"/>
  <c r="J135" i="2" s="1"/>
  <c r="P106" i="2" s="1"/>
  <c r="H135" i="2"/>
  <c r="I134" i="2"/>
  <c r="I133" i="2"/>
  <c r="I132" i="2"/>
  <c r="J132" i="2" s="1"/>
  <c r="P105" i="2" s="1"/>
  <c r="H132" i="2"/>
  <c r="I131" i="2"/>
  <c r="I130" i="2"/>
  <c r="I129" i="2"/>
  <c r="J129" i="2" s="1"/>
  <c r="P104" i="2" s="1"/>
  <c r="H129" i="2"/>
  <c r="I128" i="2"/>
  <c r="I127" i="2"/>
  <c r="I126" i="2"/>
  <c r="J126" i="2" s="1"/>
  <c r="P103" i="2" s="1"/>
  <c r="H126" i="2"/>
  <c r="I125" i="2"/>
  <c r="I124" i="2"/>
  <c r="I123" i="2"/>
  <c r="J123" i="2" s="1"/>
  <c r="P102" i="2" s="1"/>
  <c r="H123" i="2"/>
  <c r="I122" i="2"/>
  <c r="I121" i="2"/>
  <c r="I120" i="2"/>
  <c r="J120" i="2" s="1"/>
  <c r="H120" i="2"/>
  <c r="I119" i="2"/>
  <c r="I118" i="2"/>
  <c r="J117" i="2"/>
  <c r="O128" i="2" s="1"/>
  <c r="I117" i="2"/>
  <c r="H117" i="2"/>
  <c r="I116" i="2"/>
  <c r="J114" i="2" s="1"/>
  <c r="I115" i="2"/>
  <c r="I114" i="2"/>
  <c r="H114" i="2"/>
  <c r="I113" i="2"/>
  <c r="I112" i="2"/>
  <c r="I111" i="2"/>
  <c r="J111" i="2" s="1"/>
  <c r="H111" i="2"/>
  <c r="I110" i="2"/>
  <c r="I109" i="2"/>
  <c r="I108" i="2"/>
  <c r="J108" i="2" s="1"/>
  <c r="H108" i="2"/>
  <c r="I107" i="2"/>
  <c r="J105" i="2" s="1"/>
  <c r="I106" i="2"/>
  <c r="I105" i="2"/>
  <c r="H105" i="2"/>
  <c r="I104" i="2"/>
  <c r="I103" i="2"/>
  <c r="I102" i="2"/>
  <c r="J102" i="2" s="1"/>
  <c r="H102" i="2"/>
  <c r="I62" i="2"/>
  <c r="I61" i="2"/>
  <c r="J61" i="2" s="1"/>
  <c r="P44" i="2" s="1"/>
  <c r="H61" i="2"/>
  <c r="I60" i="2"/>
  <c r="J59" i="2"/>
  <c r="P43" i="2" s="1"/>
  <c r="I59" i="2"/>
  <c r="H59" i="2"/>
  <c r="I58" i="2"/>
  <c r="I57" i="2"/>
  <c r="J57" i="2" s="1"/>
  <c r="P42" i="2" s="1"/>
  <c r="H57" i="2"/>
  <c r="I56" i="2"/>
  <c r="I55" i="2"/>
  <c r="J55" i="2" s="1"/>
  <c r="P41" i="2" s="1"/>
  <c r="H55" i="2"/>
  <c r="I54" i="2"/>
  <c r="J53" i="2"/>
  <c r="I53" i="2"/>
  <c r="H53" i="2"/>
  <c r="I52" i="2"/>
  <c r="I51" i="2"/>
  <c r="J51" i="2" s="1"/>
  <c r="P39" i="2" s="1"/>
  <c r="H51" i="2"/>
  <c r="I50" i="2"/>
  <c r="I49" i="2"/>
  <c r="J49" i="2" s="1"/>
  <c r="P32" i="2" s="1"/>
  <c r="H49" i="2"/>
  <c r="I48" i="2"/>
  <c r="J47" i="2"/>
  <c r="P31" i="2" s="1"/>
  <c r="I47" i="2"/>
  <c r="H47" i="2"/>
  <c r="I46" i="2"/>
  <c r="I45" i="2"/>
  <c r="J45" i="2" s="1"/>
  <c r="P30" i="2" s="1"/>
  <c r="H45" i="2"/>
  <c r="I44" i="2"/>
  <c r="I43" i="2"/>
  <c r="J43" i="2" s="1"/>
  <c r="P29" i="2" s="1"/>
  <c r="H43" i="2"/>
  <c r="I42" i="2"/>
  <c r="I41" i="2"/>
  <c r="J41" i="2" s="1"/>
  <c r="P28" i="2" s="1"/>
  <c r="H41" i="2"/>
  <c r="P40" i="2"/>
  <c r="I40" i="2"/>
  <c r="I39" i="2"/>
  <c r="J39" i="2" s="1"/>
  <c r="P27" i="2" s="1"/>
  <c r="H39" i="2"/>
  <c r="I38" i="2"/>
  <c r="J37" i="2" s="1"/>
  <c r="P20" i="2" s="1"/>
  <c r="I37" i="2"/>
  <c r="H37" i="2"/>
  <c r="I36" i="2"/>
  <c r="I35" i="2"/>
  <c r="J35" i="2" s="1"/>
  <c r="P19" i="2" s="1"/>
  <c r="H35" i="2"/>
  <c r="I34" i="2"/>
  <c r="J33" i="2"/>
  <c r="I33" i="2"/>
  <c r="H33" i="2"/>
  <c r="I32" i="2"/>
  <c r="I31" i="2"/>
  <c r="J31" i="2" s="1"/>
  <c r="P17" i="2" s="1"/>
  <c r="H31" i="2"/>
  <c r="I30" i="2"/>
  <c r="I29" i="2"/>
  <c r="J29" i="2" s="1"/>
  <c r="P16" i="2" s="1"/>
  <c r="H29" i="2"/>
  <c r="I28" i="2"/>
  <c r="J27" i="2"/>
  <c r="I27" i="2"/>
  <c r="H27" i="2"/>
  <c r="I26" i="2"/>
  <c r="I25" i="2"/>
  <c r="J25" i="2" s="1"/>
  <c r="P8" i="2" s="1"/>
  <c r="H25" i="2"/>
  <c r="I24" i="2"/>
  <c r="J23" i="2"/>
  <c r="P7" i="2" s="1"/>
  <c r="I23" i="2"/>
  <c r="H23" i="2"/>
  <c r="I22" i="2"/>
  <c r="J21" i="2"/>
  <c r="I21" i="2"/>
  <c r="H21" i="2"/>
  <c r="I20" i="2"/>
  <c r="J19" i="2"/>
  <c r="P5" i="2" s="1"/>
  <c r="I19" i="2"/>
  <c r="H19" i="2"/>
  <c r="P18" i="2"/>
  <c r="I18" i="2"/>
  <c r="I17" i="2"/>
  <c r="J17" i="2" s="1"/>
  <c r="P4" i="2" s="1"/>
  <c r="H17" i="2"/>
  <c r="I16" i="2"/>
  <c r="P15" i="2"/>
  <c r="I15" i="2"/>
  <c r="J15" i="2" s="1"/>
  <c r="P3" i="2" s="1"/>
  <c r="H15" i="2"/>
  <c r="I14" i="2"/>
  <c r="I13" i="2"/>
  <c r="J13" i="2" s="1"/>
  <c r="H13" i="2"/>
  <c r="I12" i="2"/>
  <c r="I11" i="2"/>
  <c r="J11" i="2" s="1"/>
  <c r="H11" i="2"/>
  <c r="I10" i="2"/>
  <c r="I9" i="2"/>
  <c r="J9" i="2" s="1"/>
  <c r="H9" i="2"/>
  <c r="I8" i="2"/>
  <c r="I7" i="2"/>
  <c r="J7" i="2" s="1"/>
  <c r="H7" i="2"/>
  <c r="P6" i="2"/>
  <c r="I6" i="2"/>
  <c r="I5" i="2"/>
  <c r="J5" i="2" s="1"/>
  <c r="H5" i="2"/>
  <c r="I4" i="2"/>
  <c r="I3" i="2"/>
  <c r="J3" i="2" s="1"/>
  <c r="H3" i="2"/>
  <c r="Q194" i="2" l="1"/>
  <c r="W194" i="2" s="1"/>
  <c r="O192" i="2"/>
  <c r="Q192" i="2"/>
  <c r="O145" i="2"/>
  <c r="O103" i="2"/>
  <c r="Q103" i="2" s="1"/>
  <c r="W103" i="2" s="1"/>
  <c r="O124" i="2"/>
  <c r="Q124" i="2"/>
  <c r="W124" i="2" s="1"/>
  <c r="Q18" i="2"/>
  <c r="Q145" i="2"/>
  <c r="W145" i="2" s="1"/>
  <c r="O146" i="2"/>
  <c r="O104" i="2"/>
  <c r="O125" i="2"/>
  <c r="W189" i="2"/>
  <c r="Q104" i="2"/>
  <c r="W104" i="2" s="1"/>
  <c r="O39" i="2"/>
  <c r="Q39" i="2" s="1"/>
  <c r="O27" i="2"/>
  <c r="Q27" i="2" s="1"/>
  <c r="O15" i="2"/>
  <c r="O3" i="2"/>
  <c r="Q3" i="2" s="1"/>
  <c r="Q5" i="2"/>
  <c r="W5" i="2" s="1"/>
  <c r="Q19" i="2"/>
  <c r="W19" i="2" s="1"/>
  <c r="Q125" i="2"/>
  <c r="W125" i="2" s="1"/>
  <c r="Q146" i="2"/>
  <c r="W146" i="2" s="1"/>
  <c r="O105" i="2"/>
  <c r="O126" i="2"/>
  <c r="O147" i="2"/>
  <c r="O16" i="2"/>
  <c r="Q16" i="2" s="1"/>
  <c r="W16" i="2" s="1"/>
  <c r="O4" i="2"/>
  <c r="Q4" i="2" s="1"/>
  <c r="W4" i="2" s="1"/>
  <c r="O40" i="2"/>
  <c r="O28" i="2"/>
  <c r="Q28" i="2" s="1"/>
  <c r="W28" i="2" s="1"/>
  <c r="Q105" i="2"/>
  <c r="Q193" i="2"/>
  <c r="Q126" i="2"/>
  <c r="Q6" i="2"/>
  <c r="Q147" i="2"/>
  <c r="O17" i="2"/>
  <c r="Q17" i="2" s="1"/>
  <c r="W17" i="2" s="1"/>
  <c r="O5" i="2"/>
  <c r="O41" i="2"/>
  <c r="Q41" i="2" s="1"/>
  <c r="W41" i="2" s="1"/>
  <c r="O29" i="2"/>
  <c r="Q29" i="2" s="1"/>
  <c r="W29" i="2" s="1"/>
  <c r="Q7" i="2"/>
  <c r="W7" i="2" s="1"/>
  <c r="Q40" i="2"/>
  <c r="W40" i="2" s="1"/>
  <c r="Q42" i="2"/>
  <c r="O127" i="2"/>
  <c r="Q127" i="2" s="1"/>
  <c r="S127" i="2" s="1"/>
  <c r="O148" i="2"/>
  <c r="O106" i="2"/>
  <c r="Q106" i="2" s="1"/>
  <c r="Q190" i="2"/>
  <c r="Q148" i="2"/>
  <c r="O18" i="2"/>
  <c r="O30" i="2"/>
  <c r="O42" i="2"/>
  <c r="O6" i="2"/>
  <c r="O31" i="2"/>
  <c r="O19" i="2"/>
  <c r="O7" i="2"/>
  <c r="O43" i="2"/>
  <c r="Q43" i="2" s="1"/>
  <c r="W43" i="2" s="1"/>
  <c r="Q128" i="2"/>
  <c r="W128" i="2" s="1"/>
  <c r="Q149" i="2"/>
  <c r="W149" i="2" s="1"/>
  <c r="O108" i="2"/>
  <c r="O129" i="2"/>
  <c r="Q129" i="2" s="1"/>
  <c r="W129" i="2" s="1"/>
  <c r="O150" i="2"/>
  <c r="Q108" i="2"/>
  <c r="W108" i="2" s="1"/>
  <c r="Q191" i="2"/>
  <c r="W191" i="2" s="1"/>
  <c r="O44" i="2"/>
  <c r="Q44" i="2" s="1"/>
  <c r="W44" i="2" s="1"/>
  <c r="O20" i="2"/>
  <c r="Q20" i="2" s="1"/>
  <c r="W20" i="2" s="1"/>
  <c r="O8" i="2"/>
  <c r="Q8" i="2" s="1"/>
  <c r="W8" i="2" s="1"/>
  <c r="O32" i="2"/>
  <c r="Q32" i="2" s="1"/>
  <c r="W32" i="2" s="1"/>
  <c r="Q30" i="2"/>
  <c r="Q150" i="2"/>
  <c r="W150" i="2" s="1"/>
  <c r="O102" i="2"/>
  <c r="O123" i="2"/>
  <c r="O144" i="2"/>
  <c r="Q102" i="2"/>
  <c r="Q123" i="2"/>
  <c r="Q31" i="2"/>
  <c r="W31" i="2" s="1"/>
  <c r="Q144" i="2"/>
  <c r="Q195" i="2"/>
  <c r="W195" i="2" s="1"/>
  <c r="O107" i="2"/>
  <c r="Q107" i="2" s="1"/>
  <c r="W107" i="2" s="1"/>
  <c r="O149" i="2"/>
  <c r="W193" i="2" l="1"/>
  <c r="S192" i="2"/>
  <c r="R192" i="2"/>
  <c r="W190" i="2"/>
  <c r="S189" i="2"/>
  <c r="R189" i="2"/>
  <c r="W192" i="2"/>
  <c r="W3" i="2"/>
  <c r="W106" i="2"/>
  <c r="Z106" i="2" s="1"/>
  <c r="W27" i="2"/>
  <c r="W39" i="2"/>
  <c r="W127" i="2"/>
  <c r="W42" i="2"/>
  <c r="R42" i="2"/>
  <c r="W148" i="2"/>
  <c r="Z148" i="2" s="1"/>
  <c r="W30" i="2"/>
  <c r="O22" i="2"/>
  <c r="R148" i="2"/>
  <c r="W147" i="2"/>
  <c r="X148" i="2" s="1"/>
  <c r="W144" i="2"/>
  <c r="R144" i="2"/>
  <c r="W6" i="2"/>
  <c r="T3" i="2"/>
  <c r="U3" i="2" s="1"/>
  <c r="V3" i="2" s="1"/>
  <c r="R127" i="2"/>
  <c r="T123" i="2" s="1"/>
  <c r="U123" i="2" s="1"/>
  <c r="V123" i="2" s="1"/>
  <c r="W126" i="2"/>
  <c r="Q15" i="2"/>
  <c r="W123" i="2"/>
  <c r="W105" i="2"/>
  <c r="W18" i="2"/>
  <c r="W102" i="2"/>
  <c r="T189" i="2" l="1"/>
  <c r="U189" i="2" s="1"/>
  <c r="V189" i="2" s="1"/>
  <c r="Y192" i="2"/>
  <c r="Z192" i="2" s="1"/>
  <c r="X192" i="2"/>
  <c r="W199" i="2"/>
  <c r="Y189" i="2"/>
  <c r="Z189" i="2" s="1"/>
  <c r="X189" i="2"/>
  <c r="Z127" i="2"/>
  <c r="W47" i="2"/>
  <c r="Z39" i="2"/>
  <c r="X39" i="2"/>
  <c r="Z6" i="2"/>
  <c r="T144" i="2"/>
  <c r="U144" i="2" s="1"/>
  <c r="V144" i="2" s="1"/>
  <c r="Z102" i="2"/>
  <c r="X102" i="2"/>
  <c r="Z30" i="2"/>
  <c r="T27" i="2"/>
  <c r="U27" i="2" s="1"/>
  <c r="V27" i="2" s="1"/>
  <c r="Z18" i="2"/>
  <c r="T102" i="2"/>
  <c r="U102" i="2" s="1"/>
  <c r="V102" i="2" s="1"/>
  <c r="T39" i="2"/>
  <c r="U39" i="2" s="1"/>
  <c r="V39" i="2" s="1"/>
  <c r="Z123" i="2"/>
  <c r="Z42" i="2"/>
  <c r="X42" i="2"/>
  <c r="W15" i="2"/>
  <c r="T15" i="2"/>
  <c r="U15" i="2" s="1"/>
  <c r="V15" i="2" s="1"/>
  <c r="Z27" i="2"/>
  <c r="Z144" i="2"/>
  <c r="X144" i="2"/>
  <c r="Z15" i="2" l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</calcChain>
</file>

<file path=xl/sharedStrings.xml><?xml version="1.0" encoding="utf-8"?>
<sst xmlns="http://schemas.openxmlformats.org/spreadsheetml/2006/main" count="7215" uniqueCount="3156">
  <si>
    <t>treatment</t>
  </si>
  <si>
    <t>Fig 1A</t>
  </si>
  <si>
    <t>NP-NT</t>
  </si>
  <si>
    <t>P-NT</t>
  </si>
  <si>
    <t>P-1X</t>
  </si>
  <si>
    <t>P-5X</t>
  </si>
  <si>
    <t>P-20X</t>
  </si>
  <si>
    <t>total thiamin nmol/g</t>
  </si>
  <si>
    <t>NP-0</t>
  </si>
  <si>
    <t>NP-20</t>
  </si>
  <si>
    <t>NP-50</t>
  </si>
  <si>
    <t>P-0</t>
  </si>
  <si>
    <t>P-20</t>
  </si>
  <si>
    <t>P-50</t>
  </si>
  <si>
    <t>Fig 1B</t>
  </si>
  <si>
    <t>Spring/Summer 2023</t>
  </si>
  <si>
    <t>Clearwater Russet</t>
  </si>
  <si>
    <t>Total tuber weight per plant (g)</t>
  </si>
  <si>
    <t>Winter/Spring 2024</t>
  </si>
  <si>
    <t>Russet Norkotah</t>
  </si>
  <si>
    <t>Treatment</t>
  </si>
  <si>
    <t>NP-20X</t>
  </si>
  <si>
    <t>NP-50X</t>
  </si>
  <si>
    <t>P-50X</t>
  </si>
  <si>
    <t>Spring/Summer 2024</t>
  </si>
  <si>
    <t>Snowden</t>
  </si>
  <si>
    <t>name</t>
  </si>
  <si>
    <t>taxonomy_id</t>
  </si>
  <si>
    <t>taxonomy_lvl</t>
  </si>
  <si>
    <t>0X.bracken_num</t>
  </si>
  <si>
    <t>0X.bracken_frac</t>
  </si>
  <si>
    <t>20X.bracken_num</t>
  </si>
  <si>
    <t>20X.bracken_frac</t>
  </si>
  <si>
    <t>Photobacterium leiognathi</t>
  </si>
  <si>
    <t>S</t>
  </si>
  <si>
    <t>Rhodanobacter thiooxydans</t>
  </si>
  <si>
    <t>Rhodanobacter denitrificans</t>
  </si>
  <si>
    <t>Rhodanobacter sp. FDAARGOS 1247</t>
  </si>
  <si>
    <t>Rhodanobacter sp. AS-Z3</t>
  </si>
  <si>
    <t>Rhodanobacter glycinis</t>
  </si>
  <si>
    <t>Dyella sp. A6</t>
  </si>
  <si>
    <t>Dyella sp. BiH032</t>
  </si>
  <si>
    <t>Dyella sp. GSA-30</t>
  </si>
  <si>
    <t>Dyella thiooxydans</t>
  </si>
  <si>
    <t>Dyella japonica</t>
  </si>
  <si>
    <t>Dyella telluris</t>
  </si>
  <si>
    <t>Dyella terrae</t>
  </si>
  <si>
    <t>Dyella caseinilytica</t>
  </si>
  <si>
    <t>Frateuria edaphi</t>
  </si>
  <si>
    <t>Frateuria soli</t>
  </si>
  <si>
    <t>Luteibacter flocculans</t>
  </si>
  <si>
    <t>Luteibacter aegosomatis</t>
  </si>
  <si>
    <t>Luteibacter aegosomaticola</t>
  </si>
  <si>
    <t>Luteibacter rhizovicinus</t>
  </si>
  <si>
    <t>Luteibacter pinisoli</t>
  </si>
  <si>
    <t>Aerosticca soli</t>
  </si>
  <si>
    <t>Tahibacter amnicola</t>
  </si>
  <si>
    <t>Dokdonella koreensis</t>
  </si>
  <si>
    <t>Lysobacter sp. TY2-98</t>
  </si>
  <si>
    <t>Lysobacter sp. KIS68-7</t>
  </si>
  <si>
    <t>Lysobacter sp. FW306-1B-D06B</t>
  </si>
  <si>
    <t>Lysobacter sp. CW239</t>
  </si>
  <si>
    <t>Lysobacter sp. 5GHs7-4</t>
  </si>
  <si>
    <t>Lysobacter sp. K5869</t>
  </si>
  <si>
    <t>Lysobacter sp. S4-A87</t>
  </si>
  <si>
    <t>Lysobacter lycopersici</t>
  </si>
  <si>
    <t>Lysobacter enzymogenes</t>
  </si>
  <si>
    <t>Lysobacter terrestris</t>
  </si>
  <si>
    <t>Lysobacter capsici</t>
  </si>
  <si>
    <t>Lysobacter soli</t>
  </si>
  <si>
    <t>Lysobacter maris</t>
  </si>
  <si>
    <t>Lysobacter luteus</t>
  </si>
  <si>
    <t>Lysobacter antibioticus</t>
  </si>
  <si>
    <t>Lysobacter alkalisoli</t>
  </si>
  <si>
    <t>Lysobacter auxotrophicus</t>
  </si>
  <si>
    <t>Lysobacter arenosi</t>
  </si>
  <si>
    <t>Lysobacter solisilvae</t>
  </si>
  <si>
    <t>Stenotrophomonas sp. MYb57</t>
  </si>
  <si>
    <t>Stenotrophomonas indicatrix</t>
  </si>
  <si>
    <t>Stenotrophomonas maltophilia</t>
  </si>
  <si>
    <t>Stenotrophomonas rhizophila</t>
  </si>
  <si>
    <t>Stenotrophomonas aracearum</t>
  </si>
  <si>
    <t>Xanthomonas sp. CFBP 8443</t>
  </si>
  <si>
    <t>Xanthomonas campestris</t>
  </si>
  <si>
    <t>Xanthomonas translucens</t>
  </si>
  <si>
    <t>Xanthomonas sacchari</t>
  </si>
  <si>
    <t>Xanthomonas oryzae</t>
  </si>
  <si>
    <t>Pseudoxanthomonas sp. SE1</t>
  </si>
  <si>
    <t>Pseudoxanthomonas sp. X-1</t>
  </si>
  <si>
    <t>Pseudoxanthomonas sp. SL93</t>
  </si>
  <si>
    <t>Pseudoxanthomonas mexicana</t>
  </si>
  <si>
    <t>Pseudoxanthomonas suwonensis</t>
  </si>
  <si>
    <t>Pseudoxanthomonas spadix</t>
  </si>
  <si>
    <t>Luteimonas sp. S4-F44</t>
  </si>
  <si>
    <t>Luteimonas sp. MC1572</t>
  </si>
  <si>
    <t>Luteimonas sp. JM171</t>
  </si>
  <si>
    <t>Luteimonas yindakuii</t>
  </si>
  <si>
    <t>Luteimonas granuli</t>
  </si>
  <si>
    <t>Luteimonas fraxinea</t>
  </si>
  <si>
    <t>Thermomonas sp. HDW16</t>
  </si>
  <si>
    <t>Thermomonas sp. XSG</t>
  </si>
  <si>
    <t>Thermomonas aquatica</t>
  </si>
  <si>
    <t>Thermomonas brevis</t>
  </si>
  <si>
    <t>Thermomonas carbonis</t>
  </si>
  <si>
    <t>Arenimonas daejeonensis</t>
  </si>
  <si>
    <t>Escherichia coli</t>
  </si>
  <si>
    <t>Escherichia albertii</t>
  </si>
  <si>
    <t>Salmonella enterica</t>
  </si>
  <si>
    <t>Salmonella sp.</t>
  </si>
  <si>
    <t>Shigella flexneri</t>
  </si>
  <si>
    <t>Pseudomonas sp. B21-028</t>
  </si>
  <si>
    <t>Pseudomonas corrugata</t>
  </si>
  <si>
    <t>Pseudomonas fluorescens</t>
  </si>
  <si>
    <t>Pseudomonas putida</t>
  </si>
  <si>
    <t>Pseudomonas aeruginosa</t>
  </si>
  <si>
    <t>Pseudomonas citronellolis</t>
  </si>
  <si>
    <t>Pseudomonas syringae</t>
  </si>
  <si>
    <t>Pseudomonas viridiflava</t>
  </si>
  <si>
    <t>Pseudomonas umsongensis</t>
  </si>
  <si>
    <t>Pseudomonas chlororaphis</t>
  </si>
  <si>
    <t>Pseudomonas otitidis</t>
  </si>
  <si>
    <t>Pseudomonas entomophila</t>
  </si>
  <si>
    <t>Stutzerimonas stutzeri</t>
  </si>
  <si>
    <t>Acinetobacter seifertii</t>
  </si>
  <si>
    <t>Acinetobacter radioresistens</t>
  </si>
  <si>
    <t>Francisella halioticida</t>
  </si>
  <si>
    <t>Methylomagnum ishizawai</t>
  </si>
  <si>
    <t>Solimonas sp. K1W22B-7</t>
  </si>
  <si>
    <t>Sulfurifustis variabilis</t>
  </si>
  <si>
    <t>Immundisolibacter cernigliae</t>
  </si>
  <si>
    <t>Bradyrhizobium sp. 170</t>
  </si>
  <si>
    <t>Bradyrhizobium sp. 200</t>
  </si>
  <si>
    <t>Bradyrhizobium sp. Ash2021</t>
  </si>
  <si>
    <t>Bradyrhizobium sp. sBnM-33</t>
  </si>
  <si>
    <t>Bradyrhizobium sp. CB3481</t>
  </si>
  <si>
    <t>Bradyrhizobium sp. CCBAU 051011</t>
  </si>
  <si>
    <t>Bradyrhizobium sp. NP1</t>
  </si>
  <si>
    <t>Bradyrhizobium sp. WD16</t>
  </si>
  <si>
    <t>Bradyrhizobium sp. SK17</t>
  </si>
  <si>
    <t>Bradyrhizobium sp. CCBAU 51753</t>
  </si>
  <si>
    <t>Bradyrhizobium sp. BWA-3-5</t>
  </si>
  <si>
    <t>Bradyrhizobium sp. BTAi1</t>
  </si>
  <si>
    <t>Bradyrhizobium sp. ORS 278</t>
  </si>
  <si>
    <t>Bradyrhizobium genosp. L</t>
  </si>
  <si>
    <t>Bradyrhizobium sp. 186</t>
  </si>
  <si>
    <t>Bradyrhizobium sp. CB82</t>
  </si>
  <si>
    <t>Bradyrhizobium sp. ORS 285</t>
  </si>
  <si>
    <t>Bradyrhizobium sp. CB1650</t>
  </si>
  <si>
    <t>Bradyrhizobium sp. CCBAU 53421</t>
  </si>
  <si>
    <t>Bradyrhizobium sp. B097</t>
  </si>
  <si>
    <t>Bradyrhizobium sp. 1(2017)</t>
  </si>
  <si>
    <t>Bradyrhizobium sp. NDS-1</t>
  </si>
  <si>
    <t>Bradyrhizobium sp. 195</t>
  </si>
  <si>
    <t>Bradyrhizobium sp. CCGE-LA001</t>
  </si>
  <si>
    <t>Bradyrhizobium sp. 6(2017)</t>
  </si>
  <si>
    <t>Bradyrhizobium sp. CIAT3101</t>
  </si>
  <si>
    <t>Bradyrhizobium sp. 41S5</t>
  </si>
  <si>
    <t>Bradyrhizobium sp. B124</t>
  </si>
  <si>
    <t>Bradyrhizobium sp. CCBAU 53340</t>
  </si>
  <si>
    <t>Bradyrhizobium sp. CCBAU 51765</t>
  </si>
  <si>
    <t>Bradyrhizobium sp. 62B</t>
  </si>
  <si>
    <t>Bradyrhizobium sp. CB1717</t>
  </si>
  <si>
    <t>Bradyrhizobium sp. 191</t>
  </si>
  <si>
    <t>Bradyrhizobium sp. CB1015</t>
  </si>
  <si>
    <t>Bradyrhizobium sp. BEA-2-5</t>
  </si>
  <si>
    <t>Bradyrhizobium sp. C-145</t>
  </si>
  <si>
    <t>Bradyrhizobium sp.</t>
  </si>
  <si>
    <t>Bradyrhizobium sp. CCBAU 53351</t>
  </si>
  <si>
    <t>Bradyrhizobium erythrophlei</t>
  </si>
  <si>
    <t>Bradyrhizobium sediminis</t>
  </si>
  <si>
    <t>Bradyrhizobium symbiodeficiens</t>
  </si>
  <si>
    <t>Bradyrhizobium diazoefficiens</t>
  </si>
  <si>
    <t>Bradyrhizobium roseus</t>
  </si>
  <si>
    <t>Bradyrhizobium prioritasuperba</t>
  </si>
  <si>
    <t>Bradyrhizobium lablabi</t>
  </si>
  <si>
    <t>Bradyrhizobium canariense</t>
  </si>
  <si>
    <t>Bradyrhizobium elkanii</t>
  </si>
  <si>
    <t>Bradyrhizobium icense</t>
  </si>
  <si>
    <t>Bradyrhizobium arachidis</t>
  </si>
  <si>
    <t>Bradyrhizobium paxllaeri</t>
  </si>
  <si>
    <t>Bradyrhizobium ontarionense</t>
  </si>
  <si>
    <t>Bradyrhizobium japonicum</t>
  </si>
  <si>
    <t>Bradyrhizobium oligotrophicum</t>
  </si>
  <si>
    <t>Bradyrhizobium guangzhouense</t>
  </si>
  <si>
    <t>Bradyrhizobium commune</t>
  </si>
  <si>
    <t>Bradyrhizobium quebecense</t>
  </si>
  <si>
    <t>Bradyrhizobium vignae</t>
  </si>
  <si>
    <t>Bradyrhizobium guangdongense</t>
  </si>
  <si>
    <t>Bradyrhizobium barranii</t>
  </si>
  <si>
    <t>Bradyrhizobium septentrionale</t>
  </si>
  <si>
    <t>Bradyrhizobium xenonodulans</t>
  </si>
  <si>
    <t>Bradyrhizobium brasilense</t>
  </si>
  <si>
    <t>Bradyrhizobium huanghuaihaiense</t>
  </si>
  <si>
    <t>Bradyrhizobium ottawaense</t>
  </si>
  <si>
    <t>Bradyrhizobium guangxiense</t>
  </si>
  <si>
    <t>Bradyrhizobium cosmicum</t>
  </si>
  <si>
    <t>Bradyrhizobium betae</t>
  </si>
  <si>
    <t>Bradyrhizobium yuanmingense</t>
  </si>
  <si>
    <t>Nitrobacter hamburgensis</t>
  </si>
  <si>
    <t>Nitrobacter winogradskyi</t>
  </si>
  <si>
    <t>Nitrobacter sp. NHB1</t>
  </si>
  <si>
    <t>Rhodopseudomonas palustris</t>
  </si>
  <si>
    <t>Rhodopseudomonas sp. P2A-2r</t>
  </si>
  <si>
    <t>Rhodopseudomonas sp. BAL398</t>
  </si>
  <si>
    <t>Rhodopseudomonas boonkerdii</t>
  </si>
  <si>
    <t>[Pseudomonas] carboxydohydrogena</t>
  </si>
  <si>
    <t>Afipia carboxidovorans</t>
  </si>
  <si>
    <t>Afipia sp. GAS231</t>
  </si>
  <si>
    <t>Tardiphaga sp. 42S5</t>
  </si>
  <si>
    <t>Tardiphaga alba</t>
  </si>
  <si>
    <t>Variibacter gotjawalensis</t>
  </si>
  <si>
    <t>Mesorhizobium sp. WR6</t>
  </si>
  <si>
    <t>Mesorhizobium sp. 8</t>
  </si>
  <si>
    <t>Mesorhizobium sp. J8</t>
  </si>
  <si>
    <t>Mesorhizobium sp. AR07</t>
  </si>
  <si>
    <t>Mesorhizobium sp. B2-1-1</t>
  </si>
  <si>
    <t>Mesorhizobium sp. B2-8-5</t>
  </si>
  <si>
    <t>Mesorhizobium sp. M1E.F.Ca.ET.045.02.1.1</t>
  </si>
  <si>
    <t>Mesorhizobium sp. INR15</t>
  </si>
  <si>
    <t>Mesorhizobium sp. M7D.F.Ca.US.005.01.1.1</t>
  </si>
  <si>
    <t>Mesorhizobium sp. Pch-S</t>
  </si>
  <si>
    <t>Mesorhizobium sp. DCY119</t>
  </si>
  <si>
    <t>Mesorhizobium sp. M1D.F.Ca.ET.043.01.1.1</t>
  </si>
  <si>
    <t>Mesorhizobium sp. M9A.F.Ca.ET.002.03.1.2</t>
  </si>
  <si>
    <t>Mesorhizobium sp. M7A.F.Ce.TU.012.03.2.1</t>
  </si>
  <si>
    <t>Mesorhizobium sp. B1-1-8</t>
  </si>
  <si>
    <t>Mesorhizobium sp. M1B.F.Ca.ET.045.04.1.1</t>
  </si>
  <si>
    <t>Mesorhizobium sp. L-2-11</t>
  </si>
  <si>
    <t>Mesorhizobium sp. 131-2-1</t>
  </si>
  <si>
    <t>Mesorhizobium sp. AR10</t>
  </si>
  <si>
    <t>Mesorhizobium sp. M1A.F.Ca.IN.022.06.1.1</t>
  </si>
  <si>
    <t>Mesorhizobium sp. B2-1-8</t>
  </si>
  <si>
    <t>Mesorhizobium sp. M2A.F.Ca.ET.043.05.1.1</t>
  </si>
  <si>
    <t>Mesorhizobium sp. PAMC28654</t>
  </si>
  <si>
    <t>Mesorhizobium sp. 113-3-9</t>
  </si>
  <si>
    <t>Mesorhizobium sp. AR02</t>
  </si>
  <si>
    <t>Mesorhizobium sp. NZP2298</t>
  </si>
  <si>
    <t>Mesorhizobium sp. NZP2077</t>
  </si>
  <si>
    <t>Mesorhizobium sp. B4-1-4</t>
  </si>
  <si>
    <t>Mesorhizobium sp. M3A.F.Ca.ET.080.04.2.1</t>
  </si>
  <si>
    <t>Mesorhizobium sp. M4B.F.Ca.ET.058.02.1.1</t>
  </si>
  <si>
    <t>Mesorhizobium sp. WSM1497</t>
  </si>
  <si>
    <t>Mesorhizobium sp. M8A.F.Ca.ET.057.01.1.1</t>
  </si>
  <si>
    <t>Mesorhizobium sp. 113-1-2</t>
  </si>
  <si>
    <t>Mesorhizobium sp. M6A.T.Cr.TU.016.01.1.1</t>
  </si>
  <si>
    <t>Mesorhizobium sp. AA22</t>
  </si>
  <si>
    <t>Mesorhizobium sp. 113-3-3</t>
  </si>
  <si>
    <t>Mesorhizobium sp. M2A.F.Ca.ET.043.02.1.1</t>
  </si>
  <si>
    <t>Mesorhizobium ciceri</t>
  </si>
  <si>
    <t>Mesorhizobium onobrychidis</t>
  </si>
  <si>
    <t>Mesorhizobium terrae</t>
  </si>
  <si>
    <t>Mesorhizobium opportunistum</t>
  </si>
  <si>
    <t>Mesorhizobium huakuii</t>
  </si>
  <si>
    <t>Mesorhizobium australicum</t>
  </si>
  <si>
    <t>Mesorhizobium amorphae</t>
  </si>
  <si>
    <t>Mesorhizobium japonicum</t>
  </si>
  <si>
    <t>Mesorhizobium loti</t>
  </si>
  <si>
    <t>Aminobacter sp. MSH1</t>
  </si>
  <si>
    <t>Aminobacter niigataensis</t>
  </si>
  <si>
    <t>Phyllobacterium zundukense</t>
  </si>
  <si>
    <t>Nitratireductor mangrovi</t>
  </si>
  <si>
    <t>Nitratireductor rhodophyticola</t>
  </si>
  <si>
    <t>Nitratireductor thuwali</t>
  </si>
  <si>
    <t>Aquibium oceanicum</t>
  </si>
  <si>
    <t>Aquibium microcysteis</t>
  </si>
  <si>
    <t>Chelativorans sp. AA-79</t>
  </si>
  <si>
    <t>Rhizobium sp. BG4</t>
  </si>
  <si>
    <t>Rhizobium sp. TH2</t>
  </si>
  <si>
    <t>Rhizobium sp. WYJ-E13</t>
  </si>
  <si>
    <t>Rhizobium sp. Pop5</t>
  </si>
  <si>
    <t>Rhizobium sp. SL42</t>
  </si>
  <si>
    <t>Rhizobium sp. 32-5/1</t>
  </si>
  <si>
    <t>Rhizobium sp. SSA_523</t>
  </si>
  <si>
    <t>Rhizobium sp. WL3</t>
  </si>
  <si>
    <t>Rhizobium sp. 11515TR</t>
  </si>
  <si>
    <t>Rhizobium sp. CB3090</t>
  </si>
  <si>
    <t>Rhizobium leguminosarum</t>
  </si>
  <si>
    <t>Rhizobium sullae</t>
  </si>
  <si>
    <t>Rhizobium etli</t>
  </si>
  <si>
    <t>Rhizobium jaguaris</t>
  </si>
  <si>
    <t>Rhizobium phaseoli</t>
  </si>
  <si>
    <t>Rhizobium rhizogenes</t>
  </si>
  <si>
    <t>Rhizobium hidalgonense</t>
  </si>
  <si>
    <t>Rhizobium gallicum</t>
  </si>
  <si>
    <t>Rhizobium gei</t>
  </si>
  <si>
    <t>Agrobacterium tumefaciens</t>
  </si>
  <si>
    <t>Agrobacterium fabrum</t>
  </si>
  <si>
    <t>Agrobacterium vitis</t>
  </si>
  <si>
    <t>Neorhizobium galegae</t>
  </si>
  <si>
    <t>Neorhizobium sp. CSC1952</t>
  </si>
  <si>
    <t>Neorhizobium petrolearium</t>
  </si>
  <si>
    <t>Allorhizobium pseudoryzae</t>
  </si>
  <si>
    <t>Sinorhizobium fredii</t>
  </si>
  <si>
    <t>Sinorhizobium sp. RAC02</t>
  </si>
  <si>
    <t>Sinorhizobium meliloti</t>
  </si>
  <si>
    <t>Sinorhizobium medicae</t>
  </si>
  <si>
    <t>Sinorhizobium chiapasense</t>
  </si>
  <si>
    <t>Sinorhizobium alkalisoli</t>
  </si>
  <si>
    <t>Sinorhizobium numidicum</t>
  </si>
  <si>
    <t>Ensifer adhaerens</t>
  </si>
  <si>
    <t>Ensifer canadensis</t>
  </si>
  <si>
    <t>Shinella sp. HZN7</t>
  </si>
  <si>
    <t>Shinella sp. PSBB067</t>
  </si>
  <si>
    <t>Shinella sp. XGS7</t>
  </si>
  <si>
    <t>Shinella zoogloeoides</t>
  </si>
  <si>
    <t>Devosia sp. A16</t>
  </si>
  <si>
    <t>Devosia sp. SL43</t>
  </si>
  <si>
    <t>Devosia sp. SD17-2</t>
  </si>
  <si>
    <t>Devosia sp. FJ2-5-3</t>
  </si>
  <si>
    <t>Devosia sp. YIM 151766</t>
  </si>
  <si>
    <t>Devosia sp.</t>
  </si>
  <si>
    <t>Devosia sp. I507</t>
  </si>
  <si>
    <t>Devosia sp. 1566</t>
  </si>
  <si>
    <t>Devosia sp. J2-20</t>
  </si>
  <si>
    <t>Devosia sp. RR2S18</t>
  </si>
  <si>
    <t>Devosia sp. XK-2</t>
  </si>
  <si>
    <t>Devosia ginsengisoli</t>
  </si>
  <si>
    <t>Devosia lacusdianchii</t>
  </si>
  <si>
    <t>Devosia oryziradicis</t>
  </si>
  <si>
    <t>Devosia salina</t>
  </si>
  <si>
    <t>Devosia neptuniae</t>
  </si>
  <si>
    <t>Devosia beringensis</t>
  </si>
  <si>
    <t>Devosia rhizoryzae</t>
  </si>
  <si>
    <t>Devosia algicola</t>
  </si>
  <si>
    <t>Devosia rhodophyticola</t>
  </si>
  <si>
    <t>Pelagibacterium flavum</t>
  </si>
  <si>
    <t>Youhaiella tibetensis</t>
  </si>
  <si>
    <t>Paradevosia shaoguanensis</t>
  </si>
  <si>
    <t>Methylobacterium sp. FF17</t>
  </si>
  <si>
    <t>Methylobacterium sp. 17Sr1-1</t>
  </si>
  <si>
    <t>Methylobacterium sp. WL1</t>
  </si>
  <si>
    <t>Methylobacterium nodulans</t>
  </si>
  <si>
    <t>Methylobacterium aquaticum</t>
  </si>
  <si>
    <t>Methylobacterium radiodurans</t>
  </si>
  <si>
    <t>Methylobacterium durans</t>
  </si>
  <si>
    <t>Methylobacterium currus</t>
  </si>
  <si>
    <t>Methylobacterium tardum</t>
  </si>
  <si>
    <t>Methylobacterium mesophilicum</t>
  </si>
  <si>
    <t>Methylobacterium bullatum</t>
  </si>
  <si>
    <t>Methylobacterium brachiatum</t>
  </si>
  <si>
    <t>Methylobacterium indicum</t>
  </si>
  <si>
    <t>Microvirga sp. VF16</t>
  </si>
  <si>
    <t>Microvirga sp. 17 mud 1-3</t>
  </si>
  <si>
    <t>Microvirga ossetica</t>
  </si>
  <si>
    <t>Microvirga terrae</t>
  </si>
  <si>
    <t>Microvirga lotononidis</t>
  </si>
  <si>
    <t>Microvirga thermotolerans</t>
  </si>
  <si>
    <t>Methylorubrum extorquens</t>
  </si>
  <si>
    <t>Methylorubrum populi</t>
  </si>
  <si>
    <t>Pseudolabrys taiwanensis</t>
  </si>
  <si>
    <t>Pseudolabrys sp. FHR47</t>
  </si>
  <si>
    <t>Ancylobacter sp. WKF20</t>
  </si>
  <si>
    <t>Ancylobacter novellus</t>
  </si>
  <si>
    <t>Ancylobacter polymorphus</t>
  </si>
  <si>
    <t>Xanthobacter dioxanivorans</t>
  </si>
  <si>
    <t>Starkeya sp. ORNL1</t>
  </si>
  <si>
    <t>Labrys sp. KNU-23</t>
  </si>
  <si>
    <t>Azorhizobium caulinodans</t>
  </si>
  <si>
    <t>Aquabacter sp. L1I39</t>
  </si>
  <si>
    <t>Bosea sp. ANAM02</t>
  </si>
  <si>
    <t>Bosea sp. AS-1</t>
  </si>
  <si>
    <t>Bosea sp. NBC_00550</t>
  </si>
  <si>
    <t>Bosea sp. F3-2</t>
  </si>
  <si>
    <t>Bosea sp. Tri-49</t>
  </si>
  <si>
    <t>Bosea sp. PAMC 26642</t>
  </si>
  <si>
    <t>Bosea sp. RAC05</t>
  </si>
  <si>
    <t>Bosea sp. 685</t>
  </si>
  <si>
    <t>Bosea beijingensis</t>
  </si>
  <si>
    <t>Bosea vestrisii</t>
  </si>
  <si>
    <t>Bosea vaviloviae</t>
  </si>
  <si>
    <t>Rhodoplanes sp. Z2-YC6860</t>
  </si>
  <si>
    <t>Hyphomicrobium denitrificans</t>
  </si>
  <si>
    <t>Hyphomicrobium sp. MC1</t>
  </si>
  <si>
    <t>Hyphomicrobium sp. ghe19</t>
  </si>
  <si>
    <t>Hyphomicrobium sp. DMF-1</t>
  </si>
  <si>
    <t>Hyphomicrobium nitrativorans</t>
  </si>
  <si>
    <t>Methyloligella sp. GL2</t>
  </si>
  <si>
    <t>Enhydrobacter sp.</t>
  </si>
  <si>
    <t>Nordella sp. HKS 07</t>
  </si>
  <si>
    <t>Pseudorhodoplanes sinuspersici</t>
  </si>
  <si>
    <t>Aureimonas populi</t>
  </si>
  <si>
    <t>Jiella pelagia</t>
  </si>
  <si>
    <t>Aurantimonas sp. HBX-1</t>
  </si>
  <si>
    <t>Breoghania sp.</t>
  </si>
  <si>
    <t>Breoghania sp. L-A4</t>
  </si>
  <si>
    <t>Pannonibacter phragmitetus</t>
  </si>
  <si>
    <t>Methylocystis heyeri</t>
  </si>
  <si>
    <t>Methylosinus trichosporium</t>
  </si>
  <si>
    <t>Brucella sp. NM4</t>
  </si>
  <si>
    <t>Phreatobacter stygius</t>
  </si>
  <si>
    <t>Phreatobacter cathodiphilus</t>
  </si>
  <si>
    <t>Phreatobacter aquaticus</t>
  </si>
  <si>
    <t>Methylovirgula sp. HY1</t>
  </si>
  <si>
    <t>Methylovirgula ligni</t>
  </si>
  <si>
    <t>Kaustia mangrovi</t>
  </si>
  <si>
    <t>Parvibaculum lavamentivorans</t>
  </si>
  <si>
    <t>Kaistia sp. 32K</t>
  </si>
  <si>
    <t>Blastochloris tepida</t>
  </si>
  <si>
    <t>Blastochloris viridis</t>
  </si>
  <si>
    <t>uncultured Pleomorphomonas sp.</t>
  </si>
  <si>
    <t>uncultured Cohaesibacter sp.</t>
  </si>
  <si>
    <t>Chelatococcus sp. CO-6</t>
  </si>
  <si>
    <t>Chelatococcus daeguensis</t>
  </si>
  <si>
    <t>Acuticoccus sp. I52.16.1</t>
  </si>
  <si>
    <t>Acuticoccus sp. MNP-M23</t>
  </si>
  <si>
    <t>Chenggangzhangella methanolivorans</t>
  </si>
  <si>
    <t>Terrarubrum flagellatum</t>
  </si>
  <si>
    <t>Sphingomonas sp. LY54</t>
  </si>
  <si>
    <t>Sphingomonas sp. QA11</t>
  </si>
  <si>
    <t>Sphingomonas sp. LY29</t>
  </si>
  <si>
    <t>Sphingomonas sp. NIBR02145</t>
  </si>
  <si>
    <t>Sphingomonas sp. 7/4-4</t>
  </si>
  <si>
    <t>Sphingomonas sp. KRR8</t>
  </si>
  <si>
    <t>Sphingomonas sp. LHG3406-1</t>
  </si>
  <si>
    <t>Sphingomonas sp. CL5.1</t>
  </si>
  <si>
    <t>Sphingomonas sp. LM7</t>
  </si>
  <si>
    <t>Sphingomonas sp. MM-1</t>
  </si>
  <si>
    <t>Sphingomonas sp. So64.6b</t>
  </si>
  <si>
    <t>Sphingomonas sp. R1</t>
  </si>
  <si>
    <t>Sphingomonas sp. NBWT7</t>
  </si>
  <si>
    <t>Sphingomonas sp. AP4-R1</t>
  </si>
  <si>
    <t>Sphingomonas sp. AAP5</t>
  </si>
  <si>
    <t>Sphingomonas sp. S2-65</t>
  </si>
  <si>
    <t>Sphingomonas sp. HDW15A</t>
  </si>
  <si>
    <t>Sphingomonas sp. Y38-1Y</t>
  </si>
  <si>
    <t>Sphingomonas sp. FARSPH</t>
  </si>
  <si>
    <t>Sphingomonas sp. HMP6</t>
  </si>
  <si>
    <t>Sphingomonas sp. SUN019</t>
  </si>
  <si>
    <t>Sphingomonas sp. CV7422</t>
  </si>
  <si>
    <t>Sphingomonas sp. M1-B02</t>
  </si>
  <si>
    <t>Sphingomonas sp. J315</t>
  </si>
  <si>
    <t>Sphingomonas sp. NY01</t>
  </si>
  <si>
    <t>Sphingomonas sp. C3-2</t>
  </si>
  <si>
    <t>Sphingomonas sp. KC8</t>
  </si>
  <si>
    <t>Sphingomonas sp. PAMC26645</t>
  </si>
  <si>
    <t>Sphingomonas sp. HMP9</t>
  </si>
  <si>
    <t>Sphingomonas sp. SUN039</t>
  </si>
  <si>
    <t>Sphingomonas sabuli</t>
  </si>
  <si>
    <t>Sphingomonas lutea</t>
  </si>
  <si>
    <t>Sphingomonas sediminicola</t>
  </si>
  <si>
    <t>Sphingomonas sinipercae</t>
  </si>
  <si>
    <t>Sphingomonas flavescens</t>
  </si>
  <si>
    <t>Sphingomonas daechungensis</t>
  </si>
  <si>
    <t>Sphingomonas panacisoli</t>
  </si>
  <si>
    <t>Sphingomonas piscis</t>
  </si>
  <si>
    <t>Sphingomonas rhizophila</t>
  </si>
  <si>
    <t>Sphingomonas ginsengisoli An et al. 2013</t>
  </si>
  <si>
    <t>Sphingomonas nostoxanthinifaciens</t>
  </si>
  <si>
    <t>Sphingomonas kaistensis</t>
  </si>
  <si>
    <t>Sphingomonas psychrotolerans</t>
  </si>
  <si>
    <t>Sphingomonas abietis</t>
  </si>
  <si>
    <t>Sphingomonas panacis</t>
  </si>
  <si>
    <t>Sphingomonas xanthus</t>
  </si>
  <si>
    <t>Sphingomonas cannabina</t>
  </si>
  <si>
    <t>Sphingomonas suaedae</t>
  </si>
  <si>
    <t>Sphingomonas glaciei</t>
  </si>
  <si>
    <t>Sphingomonas hengshuiensis</t>
  </si>
  <si>
    <t>Sphingomonas morindae</t>
  </si>
  <si>
    <t>Sphingomonas hankookensis</t>
  </si>
  <si>
    <t>Sphingomonas donggukensis</t>
  </si>
  <si>
    <t>Sphingomonas profundi</t>
  </si>
  <si>
    <t>Sphingomonas koreensis</t>
  </si>
  <si>
    <t>Sphingomonas alpina</t>
  </si>
  <si>
    <t>Sphingomonas sanxanigenens</t>
  </si>
  <si>
    <t>Sphingomonas changnyeongensis</t>
  </si>
  <si>
    <t>Sphingomonas taxi</t>
  </si>
  <si>
    <t>Sphingomonas aliaeris</t>
  </si>
  <si>
    <t>Sphingomonas sanguinis</t>
  </si>
  <si>
    <t>Sphingomonas radiodurans</t>
  </si>
  <si>
    <t>Sphingomonas aerolata</t>
  </si>
  <si>
    <t>Sphingomonas naphthae</t>
  </si>
  <si>
    <t>Sphingomonas paucimobilis</t>
  </si>
  <si>
    <t>Sphingopyxis sp. USTB-05</t>
  </si>
  <si>
    <t>Sphingopyxis sp. DBS4</t>
  </si>
  <si>
    <t>Sphingopyxis sp. OPL5</t>
  </si>
  <si>
    <t>Sphingopyxis sp. QXT-31</t>
  </si>
  <si>
    <t>Sphingopyxis sp. PAMC25046</t>
  </si>
  <si>
    <t>Sphingopyxis sp. BSN-002</t>
  </si>
  <si>
    <t>Sphingopyxis sp. EG6</t>
  </si>
  <si>
    <t>Sphingopyxis sp. YF1</t>
  </si>
  <si>
    <t>Sphingopyxis sp. 113P3</t>
  </si>
  <si>
    <t>Sphingopyxis sp. FD7</t>
  </si>
  <si>
    <t>Sphingopyxis macrogoltabida</t>
  </si>
  <si>
    <t>Sphingopyxis fribergensis</t>
  </si>
  <si>
    <t>uncultured Sphingopyxis sp.</t>
  </si>
  <si>
    <t>Sphingopyxis indica</t>
  </si>
  <si>
    <t>Sphingopyxis granuli</t>
  </si>
  <si>
    <t>Sphingopyxis lindanitolerans</t>
  </si>
  <si>
    <t>Sphingopyxis chilensis</t>
  </si>
  <si>
    <t>Sphingobium sp. Cam5-1</t>
  </si>
  <si>
    <t>Sphingobium sp. AntQ-1</t>
  </si>
  <si>
    <t>Sphingobium sp. EP60837</t>
  </si>
  <si>
    <t>Sphingobium sp. SYK-6</t>
  </si>
  <si>
    <t>Sphingobium sp. TKS</t>
  </si>
  <si>
    <t>Sphingobium sp. V4</t>
  </si>
  <si>
    <t>Sphingobium sp. YG1</t>
  </si>
  <si>
    <t>Sphingobium sp. CAP-1</t>
  </si>
  <si>
    <t>Sphingobium sp. KCTC 72723</t>
  </si>
  <si>
    <t>Sphingobium yanoikuyae</t>
  </si>
  <si>
    <t>Sphingobium herbicidovorans</t>
  </si>
  <si>
    <t>Sphingobium amiense</t>
  </si>
  <si>
    <t>Sphingobium baderi</t>
  </si>
  <si>
    <t>Sphingobium xenophagum</t>
  </si>
  <si>
    <t>Sphingobium phenoxybenzoativorans</t>
  </si>
  <si>
    <t>Novosphingobium sp. Gsoil 351</t>
  </si>
  <si>
    <t>Novosphingobium sp. ES2-1</t>
  </si>
  <si>
    <t>Novosphingobium sp. THN1</t>
  </si>
  <si>
    <t>Novosphingobium sp. P6W</t>
  </si>
  <si>
    <t>Novosphingobium resinovorum</t>
  </si>
  <si>
    <t>Novosphingobium kaempferiae</t>
  </si>
  <si>
    <t>Novosphingobium capsulatum</t>
  </si>
  <si>
    <t>Novosphingobium humi</t>
  </si>
  <si>
    <t>Rhizorhabdus wittichii</t>
  </si>
  <si>
    <t>Rhizorhabdus dicambivorans</t>
  </si>
  <si>
    <t>Rhizorhabdus phycosphaerae</t>
  </si>
  <si>
    <t>Sphingomicrobium aestuariivivum</t>
  </si>
  <si>
    <t>Allosphingosinicella indica</t>
  </si>
  <si>
    <t>Sphingosinithalassobacter sp. CS137</t>
  </si>
  <si>
    <t>Stakelama sp. W311</t>
  </si>
  <si>
    <t>Tardibacter chloracetimidivorans</t>
  </si>
  <si>
    <t>Erythrobacter sp.</t>
  </si>
  <si>
    <t>Erythrobacter sp. 3-20A1M</t>
  </si>
  <si>
    <t>Erythrobacter litoralis</t>
  </si>
  <si>
    <t>Altererythrobacter sp. TH136</t>
  </si>
  <si>
    <t>Tsuneonella amylolytica</t>
  </si>
  <si>
    <t>Tsuneonella dongtanensis</t>
  </si>
  <si>
    <t>Tsuneonella mangrovi</t>
  </si>
  <si>
    <t>Croceibacterium sp. D39</t>
  </si>
  <si>
    <t>Pelagerythrobacter marensis</t>
  </si>
  <si>
    <t>Sphingosinicella sp. BN140058</t>
  </si>
  <si>
    <t>Sphingosinicella microcystinivorans</t>
  </si>
  <si>
    <t>Sphingosinicella flava</t>
  </si>
  <si>
    <t>Azospirillum sp. TSA2s</t>
  </si>
  <si>
    <t>Azospirillum sp. TSH100</t>
  </si>
  <si>
    <t>Azospirillum sp. B510</t>
  </si>
  <si>
    <t>Azospirillum oryzae</t>
  </si>
  <si>
    <t>Azospirillum brasilense</t>
  </si>
  <si>
    <t>Azospirillum thermophilum</t>
  </si>
  <si>
    <t>Azospirillum thiophilum</t>
  </si>
  <si>
    <t>Azospirillum ramasamyi</t>
  </si>
  <si>
    <t>Azospirillum argentinense</t>
  </si>
  <si>
    <t>Skermanella mucosa</t>
  </si>
  <si>
    <t>Skermanella sp. TT6</t>
  </si>
  <si>
    <t>Skermanella pratensis</t>
  </si>
  <si>
    <t>Indioceanicola profundi</t>
  </si>
  <si>
    <t>Roseomonas marmotae</t>
  </si>
  <si>
    <t>Roseomonas fluvialis</t>
  </si>
  <si>
    <t>Roseomonas gilardii</t>
  </si>
  <si>
    <t>Roseomonas sp. OT10</t>
  </si>
  <si>
    <t>Roseomonas haemaphysalidis</t>
  </si>
  <si>
    <t>Rhodovastum atsumiense</t>
  </si>
  <si>
    <t>Pseudoroseomonas cervicalis</t>
  </si>
  <si>
    <t>Acidibrevibacterium fodinaquatile</t>
  </si>
  <si>
    <t>Defluviicoccus vanus</t>
  </si>
  <si>
    <t>Ferrovibrio terrae</t>
  </si>
  <si>
    <t>Hypericibacter adhaerens</t>
  </si>
  <si>
    <t>Hypericibacter terrae</t>
  </si>
  <si>
    <t>Stella humosa</t>
  </si>
  <si>
    <t>Paramagnetospirillum magneticum</t>
  </si>
  <si>
    <t>Brevundimonas sp. NIBR11</t>
  </si>
  <si>
    <t>Brevundimonas sp. M20</t>
  </si>
  <si>
    <t>Brevundimonas pondensis</t>
  </si>
  <si>
    <t>Brevundimonas bullata</t>
  </si>
  <si>
    <t>Brevundimonas subvibrioides</t>
  </si>
  <si>
    <t>Brevundimonas olei</t>
  </si>
  <si>
    <t>Brevundimonas vitisensis</t>
  </si>
  <si>
    <t>Caulobacter sp. S6</t>
  </si>
  <si>
    <t>Caulobacter sp. NIBR1757</t>
  </si>
  <si>
    <t>Caulobacter sp. NIBR2454</t>
  </si>
  <si>
    <t>Caulobacter segnis</t>
  </si>
  <si>
    <t>Caulobacter rhizosphaerae</t>
  </si>
  <si>
    <t>Caulobacter mirabilis</t>
  </si>
  <si>
    <t>Caulobacter vibrioides</t>
  </si>
  <si>
    <t>Caulobacter flavus</t>
  </si>
  <si>
    <t>Caulobacter soli</t>
  </si>
  <si>
    <t>Caulobacter henricii</t>
  </si>
  <si>
    <t>Phenylobacterium sp. LH3H17</t>
  </si>
  <si>
    <t>Phenylobacterium sp. NIBR 498073</t>
  </si>
  <si>
    <t>Phenylobacterium zucineum</t>
  </si>
  <si>
    <t>Phenylobacterium parvum</t>
  </si>
  <si>
    <t>Asticcacaulis sp. AND118</t>
  </si>
  <si>
    <t>Asticcacaulis excentricus</t>
  </si>
  <si>
    <t>Terricaulis silvestris</t>
  </si>
  <si>
    <t>Rhodobacter capsulatus</t>
  </si>
  <si>
    <t>Polymorphum gilvum</t>
  </si>
  <si>
    <t>Cereibacter sphaeroides</t>
  </si>
  <si>
    <t>Limimaricola variabilis</t>
  </si>
  <si>
    <t>Paroceanicella profunda</t>
  </si>
  <si>
    <t>Alloyangia pacifica</t>
  </si>
  <si>
    <t>Mameliella alba</t>
  </si>
  <si>
    <t>uncultured Hyphomonas sp.</t>
  </si>
  <si>
    <t>Marinicauda algicola</t>
  </si>
  <si>
    <t>Tistrella mobilis</t>
  </si>
  <si>
    <t>Burkholderia multivorans</t>
  </si>
  <si>
    <t>Burkholderia ubonensis</t>
  </si>
  <si>
    <t>Burkholderia pyrrocinia</t>
  </si>
  <si>
    <t>Burkholderia cepacia</t>
  </si>
  <si>
    <t>Burkholderia cenocepacia</t>
  </si>
  <si>
    <t>Burkholderia contaminans</t>
  </si>
  <si>
    <t>Burkholderia ambifaria</t>
  </si>
  <si>
    <t>Burkholderia stagnalis</t>
  </si>
  <si>
    <t>Burkholderia anthina</t>
  </si>
  <si>
    <t>Burkholderia dolosa</t>
  </si>
  <si>
    <t>Burkholderia lata</t>
  </si>
  <si>
    <t>Burkholderia vietnamiensis</t>
  </si>
  <si>
    <t>Burkholderia stabilis</t>
  </si>
  <si>
    <t>Burkholderia latens</t>
  </si>
  <si>
    <t>Burkholderia arboris</t>
  </si>
  <si>
    <t>Burkholderia metallica</t>
  </si>
  <si>
    <t>Burkholderia diffusa</t>
  </si>
  <si>
    <t>Burkholderia pseudomultivorans</t>
  </si>
  <si>
    <t>Burkholderia territorii</t>
  </si>
  <si>
    <t>Burkholderia seminalis</t>
  </si>
  <si>
    <t>Burkholderia pseudomallei</t>
  </si>
  <si>
    <t>Burkholderia thailandensis</t>
  </si>
  <si>
    <t>Burkholderia singularis</t>
  </si>
  <si>
    <t>Burkholderia mayonis</t>
  </si>
  <si>
    <t>Burkholderia oklahomensis</t>
  </si>
  <si>
    <t>Burkholderia sp. FERM BP-3421</t>
  </si>
  <si>
    <t>Burkholderia sp. JP2-270</t>
  </si>
  <si>
    <t>Burkholderia sp. LA-2-3-30-S1-D2</t>
  </si>
  <si>
    <t>Burkholderia gladioli</t>
  </si>
  <si>
    <t>Burkholderia glumae</t>
  </si>
  <si>
    <t>Burkholderia plantarii</t>
  </si>
  <si>
    <t>Paraburkholderia sp. SOS3</t>
  </si>
  <si>
    <t>Paraburkholderia sp. SUR17</t>
  </si>
  <si>
    <t>Paraburkholderia sp. PREW-6R</t>
  </si>
  <si>
    <t>Paraburkholderia sp. IMGN_8</t>
  </si>
  <si>
    <t>Paraburkholderia sp. D15</t>
  </si>
  <si>
    <t>Paraburkholderia sp. FT54</t>
  </si>
  <si>
    <t>Paraburkholderia sp. PGU19</t>
  </si>
  <si>
    <t>Paraburkholderia pallida</t>
  </si>
  <si>
    <t>Paraburkholderia tropica</t>
  </si>
  <si>
    <t>Paraburkholderia phenoliruptrix</t>
  </si>
  <si>
    <t>Paraburkholderia terricola</t>
  </si>
  <si>
    <t>Paraburkholderia graminis</t>
  </si>
  <si>
    <t>Paraburkholderia edwinii</t>
  </si>
  <si>
    <t>Paraburkholderia acidiphila</t>
  </si>
  <si>
    <t>Paraburkholderia fungorum</t>
  </si>
  <si>
    <t>Paraburkholderia sabiae</t>
  </si>
  <si>
    <t>Paraburkholderia acidisoli</t>
  </si>
  <si>
    <t>Paraburkholderia caribensis</t>
  </si>
  <si>
    <t>Paraburkholderia megapolitana</t>
  </si>
  <si>
    <t>Paraburkholderia aromaticivorans</t>
  </si>
  <si>
    <t>Paraburkholderia terrae</t>
  </si>
  <si>
    <t>Paraburkholderia phytofirmans</t>
  </si>
  <si>
    <t>Paraburkholderia phymatum</t>
  </si>
  <si>
    <t>Paraburkholderia atlantica</t>
  </si>
  <si>
    <t>Paraburkholderia kururiensis</t>
  </si>
  <si>
    <t>Paraburkholderia dokdonensis</t>
  </si>
  <si>
    <t>Paraburkholderia hospita</t>
  </si>
  <si>
    <t>Paraburkholderia sprentiae</t>
  </si>
  <si>
    <t>Paraburkholderia kirstenboschensis</t>
  </si>
  <si>
    <t>Paraburkholderia caffeinilytica</t>
  </si>
  <si>
    <t>Paraburkholderia bonniea</t>
  </si>
  <si>
    <t>Paraburkholderia dioscoreae</t>
  </si>
  <si>
    <t>Paraburkholderia bryophila</t>
  </si>
  <si>
    <t>Paraburkholderia caledonica</t>
  </si>
  <si>
    <t>Paraburkholderia xenovorans</t>
  </si>
  <si>
    <t>Cupriavidus taiwanensis</t>
  </si>
  <si>
    <t>Cupriavidus pauculus</t>
  </si>
  <si>
    <t>Cupriavidus basilensis</t>
  </si>
  <si>
    <t>Cupriavidus campinensis</t>
  </si>
  <si>
    <t>Cupriavidus necator</t>
  </si>
  <si>
    <t>Cupriavidus gilardii</t>
  </si>
  <si>
    <t>Cupriavidus cauae</t>
  </si>
  <si>
    <t>Trinickia caryophylli</t>
  </si>
  <si>
    <t>Trinickia violacea</t>
  </si>
  <si>
    <t>Caballeronia sp. TF1N1</t>
  </si>
  <si>
    <t>Caballeronia sp. Lep1P3</t>
  </si>
  <si>
    <t>Caballeronia insecticola</t>
  </si>
  <si>
    <t>Caballeronia grimmiae</t>
  </si>
  <si>
    <t>Pandoraea pnomenusa</t>
  </si>
  <si>
    <t>Pandoraea thiooxydans</t>
  </si>
  <si>
    <t>Ralstonia solanacearum</t>
  </si>
  <si>
    <t>Ralstonia mannitolilytica</t>
  </si>
  <si>
    <t>Ralstonia wenshanensis</t>
  </si>
  <si>
    <t>Mycetohabitans endofungorum</t>
  </si>
  <si>
    <t>Variovorax sp. RA8</t>
  </si>
  <si>
    <t>Variovorax sp. PBL-H6</t>
  </si>
  <si>
    <t>Variovorax sp. HW608</t>
  </si>
  <si>
    <t>Variovorax sp. PBS-H4</t>
  </si>
  <si>
    <t>Variovorax sp. WDL1</t>
  </si>
  <si>
    <t>Variovorax sp. PAMC 28711</t>
  </si>
  <si>
    <t>Variovorax sp. 38R</t>
  </si>
  <si>
    <t>Variovorax sp. RKNM96</t>
  </si>
  <si>
    <t>Variovorax sp. PAMC26660</t>
  </si>
  <si>
    <t>Variovorax paradoxus</t>
  </si>
  <si>
    <t>Variovorax boronicumulans</t>
  </si>
  <si>
    <t>Ramlibacter tataouinensis</t>
  </si>
  <si>
    <t>Hydrogenophaga sp. SL48</t>
  </si>
  <si>
    <t>Hydrogenophaga sp. BPS33</t>
  </si>
  <si>
    <t>Hydrogenophaga sp. PBC</t>
  </si>
  <si>
    <t>Hydrogenophaga crocea</t>
  </si>
  <si>
    <t>Acidovorax sp. KKS102</t>
  </si>
  <si>
    <t>Acidovorax sp. JMULE5</t>
  </si>
  <si>
    <t>Rhodoferax sediminis</t>
  </si>
  <si>
    <t>Rhodoferax sp. BAB1</t>
  </si>
  <si>
    <t>Rhodoferax koreense</t>
  </si>
  <si>
    <t>Delftia tsuruhatensis</t>
  </si>
  <si>
    <t>Polaromonas sp. JS666</t>
  </si>
  <si>
    <t>Polaromonas naphthalenivorans</t>
  </si>
  <si>
    <t>Paracidovorax avenae</t>
  </si>
  <si>
    <t>Ottowia oryzae</t>
  </si>
  <si>
    <t>Simplicispira suum</t>
  </si>
  <si>
    <t>Alicycliphilus denitrificans</t>
  </si>
  <si>
    <t>Massilia sp. R2A-15</t>
  </si>
  <si>
    <t>Massilia sp. WG5</t>
  </si>
  <si>
    <t>Massilia sp. NP310</t>
  </si>
  <si>
    <t>Massilia sp. METH4</t>
  </si>
  <si>
    <t>Massilia sp. PAMC28688</t>
  </si>
  <si>
    <t>Massilia putida</t>
  </si>
  <si>
    <t>Massilia violaceinigra</t>
  </si>
  <si>
    <t>Massilia varians</t>
  </si>
  <si>
    <t>Massilia forsythiae</t>
  </si>
  <si>
    <t>Massilia litorea</t>
  </si>
  <si>
    <t>Massilia endophytica</t>
  </si>
  <si>
    <t>Telluria mixta</t>
  </si>
  <si>
    <t>Telluria beijingensis</t>
  </si>
  <si>
    <t>Pseudoduganella aquatica</t>
  </si>
  <si>
    <t>Pseudoduganella lutea</t>
  </si>
  <si>
    <t>Pseudoduganella umbonata</t>
  </si>
  <si>
    <t>Pseudoduganella flava</t>
  </si>
  <si>
    <t>Pseudoduganella plicata</t>
  </si>
  <si>
    <t>Duganella dendranthematis</t>
  </si>
  <si>
    <t>Rugamonas sp. DEMB1</t>
  </si>
  <si>
    <t>Janthinobacterium sp. 17J80-10</t>
  </si>
  <si>
    <t>Herbaspirillum hiltneri</t>
  </si>
  <si>
    <t>Collimonas arenae</t>
  </si>
  <si>
    <t>Collimonas pratensis</t>
  </si>
  <si>
    <t>Noviherbaspirillum sp. UKPF54</t>
  </si>
  <si>
    <t>Achromobacter sp. MFA1 R4</t>
  </si>
  <si>
    <t>Achromobacter sp. AONIH1</t>
  </si>
  <si>
    <t>Achromobacter sp. 77</t>
  </si>
  <si>
    <t>Achromobacter spanius</t>
  </si>
  <si>
    <t>Achromobacter mucicolens</t>
  </si>
  <si>
    <t>Achromobacter xylosoxidans</t>
  </si>
  <si>
    <t>Achromobacter deleyi</t>
  </si>
  <si>
    <t>Achromobacter denitrificans</t>
  </si>
  <si>
    <t>Achromobacter insolitus</t>
  </si>
  <si>
    <t>Achromobacter veterisilvae</t>
  </si>
  <si>
    <t>Achromobacter pestifer</t>
  </si>
  <si>
    <t>Bordetella sp. N</t>
  </si>
  <si>
    <t>Bordetella genomosp. 13</t>
  </si>
  <si>
    <t>Bordetella flabilis</t>
  </si>
  <si>
    <t>Bordetella hinzii</t>
  </si>
  <si>
    <t>Bordetella trematum</t>
  </si>
  <si>
    <t>Bordetella bronchialis</t>
  </si>
  <si>
    <t>Castellaniella defragrans</t>
  </si>
  <si>
    <t>Castellaniella sp. MT123</t>
  </si>
  <si>
    <t>Pigmentiphaga sp. CHJ604</t>
  </si>
  <si>
    <t>Pollutimonas sp. M17</t>
  </si>
  <si>
    <t>Paralcaligenes sp. KSB-10</t>
  </si>
  <si>
    <t>Mitsuaria sp. 7</t>
  </si>
  <si>
    <t>Roseateles sp. DAIF2</t>
  </si>
  <si>
    <t>Paucibacter sediminis</t>
  </si>
  <si>
    <t>Paucibacter aquatile</t>
  </si>
  <si>
    <t>uncultured Roseateles sp.</t>
  </si>
  <si>
    <t>Piscinibacter gummiphilus</t>
  </si>
  <si>
    <t>Piscinibacter sp. XHJ-5</t>
  </si>
  <si>
    <t>Schlegelella aquatica</t>
  </si>
  <si>
    <t>Caldimonas brevitalea</t>
  </si>
  <si>
    <t>Sphaerotilus sulfidivorans</t>
  </si>
  <si>
    <t>Sphaerotilus microaerophilus</t>
  </si>
  <si>
    <t>Methylibium sp. Pch-M</t>
  </si>
  <si>
    <t>Rubrivivax gelatinosus</t>
  </si>
  <si>
    <t>Leptothrix cholodnii</t>
  </si>
  <si>
    <t>Ideonella dechloratans</t>
  </si>
  <si>
    <t>Inhella inkyongensis</t>
  </si>
  <si>
    <t>Aquabacterium sp. J223</t>
  </si>
  <si>
    <t>Xylophilus sp. GOD-11R</t>
  </si>
  <si>
    <t>Rhizobacter sp. AJA081-3</t>
  </si>
  <si>
    <t>Eleftheria terrae</t>
  </si>
  <si>
    <t>Nitrosospira multiformis</t>
  </si>
  <si>
    <t>Nitrosospira lacus</t>
  </si>
  <si>
    <t>Nitrosospira sp. Is2</t>
  </si>
  <si>
    <t>Nitrosospira sp. NRS527</t>
  </si>
  <si>
    <t>Nitrosospira briensis</t>
  </si>
  <si>
    <t>Nitrosomonas sp.</t>
  </si>
  <si>
    <t>Usitatibacter rugosus</t>
  </si>
  <si>
    <t>Usitatibacter palustris</t>
  </si>
  <si>
    <t>Azoarcus sp. KH32C</t>
  </si>
  <si>
    <t>Aromatoleum bremense</t>
  </si>
  <si>
    <t>Azospira restricta</t>
  </si>
  <si>
    <t>Ferribacterium limneticum</t>
  </si>
  <si>
    <t>Chitinimonas koreensis</t>
  </si>
  <si>
    <t>Streptomyces sp. NBC_01178</t>
  </si>
  <si>
    <t>Streptomyces sp. NBC_01243</t>
  </si>
  <si>
    <t>Streptomyces sp. NBC_01353</t>
  </si>
  <si>
    <t>Streptomyces sp. NBC_01420</t>
  </si>
  <si>
    <t>Streptomyces sp. NBC_01340</t>
  </si>
  <si>
    <t>Streptomyces sp. NBC_01281</t>
  </si>
  <si>
    <t>Streptomyces sp. NBC_01766</t>
  </si>
  <si>
    <t>Streptomyces sp. NBC_00286</t>
  </si>
  <si>
    <t>Streptomyces sp. NBC_00258</t>
  </si>
  <si>
    <t>Streptomyces sp. NBC_01803</t>
  </si>
  <si>
    <t>Streptomyces sp. WMMC500</t>
  </si>
  <si>
    <t>Streptomyces sp. NBC_00322</t>
  </si>
  <si>
    <t>Streptomyces sp. 891-h</t>
  </si>
  <si>
    <t>Streptomyces sp. NHF165</t>
  </si>
  <si>
    <t>Streptomyces sp. YIM 121038</t>
  </si>
  <si>
    <t>Streptomyces sp. So13.3</t>
  </si>
  <si>
    <t>Streptomyces sp. NA02950</t>
  </si>
  <si>
    <t>Streptomyces sp. NBC_00490</t>
  </si>
  <si>
    <t>Streptomyces sp. NBC_01352</t>
  </si>
  <si>
    <t>Streptomyces sp. NBC_01262</t>
  </si>
  <si>
    <t>Streptomyces sp. LX-29</t>
  </si>
  <si>
    <t>Streptomyces sp. SN-593</t>
  </si>
  <si>
    <t>Streptomyces sp. Q6</t>
  </si>
  <si>
    <t>Streptomyces sp. P3</t>
  </si>
  <si>
    <t>Streptomyces sp. Rer75</t>
  </si>
  <si>
    <t>Streptomyces sp. NBC_00223</t>
  </si>
  <si>
    <t>Streptomyces sp. NBC_00582</t>
  </si>
  <si>
    <t>Streptomyces sp. CdTB01</t>
  </si>
  <si>
    <t>Streptomyces sp. NBC_01304</t>
  </si>
  <si>
    <t>Streptomyces sp. NBC_01476</t>
  </si>
  <si>
    <t>Streptomyces sp. ITFR-21</t>
  </si>
  <si>
    <t>Streptomyces sp. SCUT-3</t>
  </si>
  <si>
    <t>Streptomyces sp. CB01881</t>
  </si>
  <si>
    <t>Streptomyces sp. NBC_01465</t>
  </si>
  <si>
    <t>Streptomyces sp. NBC_01716</t>
  </si>
  <si>
    <t>Streptomyces sp. NBC_01198</t>
  </si>
  <si>
    <t>Streptomyces sp. NEAU-sy36</t>
  </si>
  <si>
    <t>Streptomyces sp. Li-HN-5-11</t>
  </si>
  <si>
    <t>Streptomyces sp. HUAS 15-9</t>
  </si>
  <si>
    <t>Streptomyces sp. NBC_00588</t>
  </si>
  <si>
    <t>Streptomyces sp. RerS4</t>
  </si>
  <si>
    <t>Streptomyces sp. MST-110588</t>
  </si>
  <si>
    <t>Streptomyces sp. NBC_01210</t>
  </si>
  <si>
    <t>Streptomyces sp. VNUA116</t>
  </si>
  <si>
    <t>Streptomyces sp. XD-27</t>
  </si>
  <si>
    <t>Streptomyces sp. NBC_00576</t>
  </si>
  <si>
    <t>Streptomyces sp. HUAS 14-6</t>
  </si>
  <si>
    <t>Streptomyces sp. NBC_01351</t>
  </si>
  <si>
    <t>Streptomyces sp. NBC_00370</t>
  </si>
  <si>
    <t>Streptomyces sp. NBC_01478</t>
  </si>
  <si>
    <t>Streptomyces sp. NBC_01216</t>
  </si>
  <si>
    <t>Streptomyces sp. NBC_01429</t>
  </si>
  <si>
    <t>Streptomyces sp. RTd22</t>
  </si>
  <si>
    <t>Streptomyces sp. TLI_053</t>
  </si>
  <si>
    <t>Streptomyces sp. NBC_01268</t>
  </si>
  <si>
    <t>Streptomyces sp. NBC_00390</t>
  </si>
  <si>
    <t>Streptomyces sp. NBC_00250</t>
  </si>
  <si>
    <t>Streptomyces sp. GQFP</t>
  </si>
  <si>
    <t>Streptomyces sp. NBC_00663</t>
  </si>
  <si>
    <t>Streptomyces sp. NBC_00691</t>
  </si>
  <si>
    <t>Streptomyces sp. NBC_00425</t>
  </si>
  <si>
    <t>Streptomyces sp. C8S0</t>
  </si>
  <si>
    <t>Streptomyces sp. A2-16</t>
  </si>
  <si>
    <t>Streptomyces sp. NBC_00536</t>
  </si>
  <si>
    <t>Streptomyces sp. NBC_00239</t>
  </si>
  <si>
    <t>Streptomyces sp. HUAS YS2</t>
  </si>
  <si>
    <t>Streptomyces sp. NBC_01497</t>
  </si>
  <si>
    <t>Streptomyces sp. T12</t>
  </si>
  <si>
    <t>Streptomyces sp. W1SF4</t>
  </si>
  <si>
    <t>Streptomyces sp. CGMCC 4.7035</t>
  </si>
  <si>
    <t>Streptomyces sp. MUM 178J</t>
  </si>
  <si>
    <t>Streptomyces sp. NBC_01335</t>
  </si>
  <si>
    <t>Streptomyces sp. WAC 01438</t>
  </si>
  <si>
    <t>Streptomyces sp. NA04227</t>
  </si>
  <si>
    <t>Streptomyces sp. NBC_01431</t>
  </si>
  <si>
    <t>Streptomyces sp. NBC_00670</t>
  </si>
  <si>
    <t>Streptomyces sp. SAT1</t>
  </si>
  <si>
    <t>Streptomyces sp. NBC_01477</t>
  </si>
  <si>
    <t>Streptomyces sp. SCSIO ZS0520</t>
  </si>
  <si>
    <t>Streptomyces sp. ST1015</t>
  </si>
  <si>
    <t>Streptomyces sp. NBC_01235</t>
  </si>
  <si>
    <t>Streptomyces sp. 3214.6</t>
  </si>
  <si>
    <t>Streptomyces sp. M92</t>
  </si>
  <si>
    <t>Streptomyces sp. NBC_00690</t>
  </si>
  <si>
    <t>Streptomyces sp. NBC_01426</t>
  </si>
  <si>
    <t>Streptomyces sp. NBC_00442</t>
  </si>
  <si>
    <t>Streptomyces sp. BHT-5-2</t>
  </si>
  <si>
    <t>Streptomyces sp. NBC_00669</t>
  </si>
  <si>
    <t>Streptomyces sp. 11x1</t>
  </si>
  <si>
    <t>Streptomyces sp. NBC_00285</t>
  </si>
  <si>
    <t>Streptomyces sp. TG1A-60</t>
  </si>
  <si>
    <t>Streptomyces sp. SCSIO 30461</t>
  </si>
  <si>
    <t>Streptomyces sp. NBC_00190</t>
  </si>
  <si>
    <t>Streptomyces sp. f51</t>
  </si>
  <si>
    <t>Streptomyces sp. NBC_00287</t>
  </si>
  <si>
    <t>Streptomyces sp. GS7</t>
  </si>
  <si>
    <t>Streptomyces sp. NBC_00704</t>
  </si>
  <si>
    <t>Streptomyces sp. NBC_01334</t>
  </si>
  <si>
    <t>Streptomyces sp. CMB-StM0423</t>
  </si>
  <si>
    <t>Streptomyces sp. NBC_01257</t>
  </si>
  <si>
    <t>Streptomyces sp. NBC_01750</t>
  </si>
  <si>
    <t>Streptomyces sp. NBC_01788</t>
  </si>
  <si>
    <t>Streptomyces sp. NBC_01237</t>
  </si>
  <si>
    <t>Streptomyces sp. JB150</t>
  </si>
  <si>
    <t>Streptomyces sp. NBC_00316</t>
  </si>
  <si>
    <t>Streptomyces sp. HM190</t>
  </si>
  <si>
    <t>Streptomyces sp. GMY02</t>
  </si>
  <si>
    <t>Streptomyces sp. NBC_01317</t>
  </si>
  <si>
    <t>Streptomyces sp. NBC_01244</t>
  </si>
  <si>
    <t>Streptomyces sp. NBC_00344</t>
  </si>
  <si>
    <t>Streptomyces sp. CA-210063</t>
  </si>
  <si>
    <t>Streptomyces sp. HUAS CB01</t>
  </si>
  <si>
    <t>Streptomyces sp. Z423-1</t>
  </si>
  <si>
    <t>Streptomyces sp. NBC_00820</t>
  </si>
  <si>
    <t>Streptomyces sp. NBC_00234</t>
  </si>
  <si>
    <t>Streptomyces sp. NBC_00162</t>
  </si>
  <si>
    <t>Streptomyces sp. NBC_00455</t>
  </si>
  <si>
    <t>Streptomyces sp. NBC_00435</t>
  </si>
  <si>
    <t>Streptomyces sp. NBC_01294</t>
  </si>
  <si>
    <t>Streptomyces sp. WAC 01529</t>
  </si>
  <si>
    <t>Streptomyces sp. NBC_01343</t>
  </si>
  <si>
    <t>Streptomyces sp. NBC_01341</t>
  </si>
  <si>
    <t>Streptomyces sp. Caat 7-52</t>
  </si>
  <si>
    <t>Streptomyces sp. NBC_00448</t>
  </si>
  <si>
    <t>Streptomyces sp. N50</t>
  </si>
  <si>
    <t>Streptomyces sp. FZ201</t>
  </si>
  <si>
    <t>Streptomyces sp. NBC_00259</t>
  </si>
  <si>
    <t>Streptomyces sp. NBC_01451</t>
  </si>
  <si>
    <t>Streptomyces sp. QHH-9511</t>
  </si>
  <si>
    <t>Streptomyces sp. Mut1</t>
  </si>
  <si>
    <t>Streptomyces sp. NBC_01288</t>
  </si>
  <si>
    <t>Streptomyces sp. NBC_01723</t>
  </si>
  <si>
    <t>Streptomyces sp. Go-475</t>
  </si>
  <si>
    <t>Streptomyces sp. NBC_00557</t>
  </si>
  <si>
    <t>Streptomyces sp. NBC_01217</t>
  </si>
  <si>
    <t>Streptomyces sp. AM 4-1-1</t>
  </si>
  <si>
    <t>Streptomyces sp. Go40/10</t>
  </si>
  <si>
    <t>Streptomyces sp. NBC_00459</t>
  </si>
  <si>
    <t>Streptomyces sp. NBC_01498</t>
  </si>
  <si>
    <t>Streptomyces sp. 71268</t>
  </si>
  <si>
    <t>Streptomyces sp. fd1-xmd</t>
  </si>
  <si>
    <t>Streptomyces sp. WAC 06738</t>
  </si>
  <si>
    <t>Streptomyces sp. WZ-12</t>
  </si>
  <si>
    <t>Streptomyces sp. NBC_01361</t>
  </si>
  <si>
    <t>Streptomyces sp. NBC_01435</t>
  </si>
  <si>
    <t>Streptomyces sp. NBC_01233</t>
  </si>
  <si>
    <t>Streptomyces sp. NBC_01460</t>
  </si>
  <si>
    <t>Streptomyces sp. FXJ1.172</t>
  </si>
  <si>
    <t>Streptomyces sp. ADI95-16</t>
  </si>
  <si>
    <t>Streptomyces sp. NBC_01485</t>
  </si>
  <si>
    <t>Streptomyces sp. NBC_00358</t>
  </si>
  <si>
    <t>Streptomyces sp. HP-A2021</t>
  </si>
  <si>
    <t>Streptomyces sp. NBC_00247</t>
  </si>
  <si>
    <t>Streptomyces sp. NBC_00503</t>
  </si>
  <si>
    <t>Streptomyces sp. KMM 9044</t>
  </si>
  <si>
    <t>Streptomyces sp. FIT100</t>
  </si>
  <si>
    <t>Streptomyces sp. DSM 40868</t>
  </si>
  <si>
    <t>Streptomyces sp. Je 1-369</t>
  </si>
  <si>
    <t>Streptomyces sp. NBC_00354</t>
  </si>
  <si>
    <t>Streptomyces sp. Tu 2975</t>
  </si>
  <si>
    <t>Streptomyces sp. NBC_01808</t>
  </si>
  <si>
    <t>Streptomyces sp. NBC_00467</t>
  </si>
  <si>
    <t>Streptomyces sp. NBC_01296</t>
  </si>
  <si>
    <t>Streptomyces sp. SS7</t>
  </si>
  <si>
    <t>Streptomyces sp. NBC_01320</t>
  </si>
  <si>
    <t>Streptomyces sp. NBC_00178</t>
  </si>
  <si>
    <t>Streptomyces sp. BPTC-684</t>
  </si>
  <si>
    <t>Streptomyces sp. CL7</t>
  </si>
  <si>
    <t>Streptomyces sp. SJL17-4</t>
  </si>
  <si>
    <t>Streptomyces sp. NBC_00683</t>
  </si>
  <si>
    <t>Streptomyces sp. NBC_01356</t>
  </si>
  <si>
    <t>Streptomyces sp. MMBL 11-1</t>
  </si>
  <si>
    <t>Streptomyces sp. NBC_00376</t>
  </si>
  <si>
    <t>Streptomyces sp. NBC_00443</t>
  </si>
  <si>
    <t>Streptomyces sp. NBC_00299</t>
  </si>
  <si>
    <t>Streptomyces sp. NBC_01236</t>
  </si>
  <si>
    <t>Streptomyces sp. NBC_00414</t>
  </si>
  <si>
    <t>Streptomyces sp. SM18</t>
  </si>
  <si>
    <t>Streptomyces sp. NBC_00841</t>
  </si>
  <si>
    <t>Streptomyces sp. PCS3-D2</t>
  </si>
  <si>
    <t>Streptomyces sp. BB1-1-1</t>
  </si>
  <si>
    <t>Streptomyces sp. NBC_00335</t>
  </si>
  <si>
    <t>Streptomyces sp. NBC_00525</t>
  </si>
  <si>
    <t>Streptomyces sp. NBC_01754</t>
  </si>
  <si>
    <t>Streptomyces sp. MRC013</t>
  </si>
  <si>
    <t>Streptomyces sp. NBC_00457</t>
  </si>
  <si>
    <t>Streptomyces sp. YPW6</t>
  </si>
  <si>
    <t>Streptomyces sp. LRE541</t>
  </si>
  <si>
    <t>Streptomyces sp. NBC_00523</t>
  </si>
  <si>
    <t>Streptomyces sp. NBC_00569</t>
  </si>
  <si>
    <t>Streptomyces sp. NBC_01232</t>
  </si>
  <si>
    <t>Streptomyces sp. CCM_MD2014</t>
  </si>
  <si>
    <t>Streptomyces sp. NBC_01255</t>
  </si>
  <si>
    <t>Streptomyces sp. ITFR-6</t>
  </si>
  <si>
    <t>Streptomyces sp. CNQ-509</t>
  </si>
  <si>
    <t>Streptomyces sp. NBC_01298</t>
  </si>
  <si>
    <t>Streptomyces sp. NBC_00151</t>
  </si>
  <si>
    <t>Streptomyces sp. NBC_01450</t>
  </si>
  <si>
    <t>Streptomyces sp. NBC_00483</t>
  </si>
  <si>
    <t>Streptomyces sp. FXY-T5</t>
  </si>
  <si>
    <t>Streptomyces sp. SUK 48</t>
  </si>
  <si>
    <t>Streptomyces sp. SCA4-21</t>
  </si>
  <si>
    <t>Streptomyces sp. TN58</t>
  </si>
  <si>
    <t>Streptomyces sp. SH5</t>
  </si>
  <si>
    <t>Streptomyces sp. NBC_00441</t>
  </si>
  <si>
    <t>Streptomyces sp. DSM 40750</t>
  </si>
  <si>
    <t>Streptomyces sp. NBC_00388</t>
  </si>
  <si>
    <t>Streptomyces sp. SCSIO 75703</t>
  </si>
  <si>
    <t>Streptomyces sp. DG1A-41</t>
  </si>
  <si>
    <t>Streptomyces laculatispora</t>
  </si>
  <si>
    <t>Streptomyces canus</t>
  </si>
  <si>
    <t>Streptomyces aurantiacus</t>
  </si>
  <si>
    <t>Streptomyces pseudovenezuelae</t>
  </si>
  <si>
    <t>Streptomyces alboniger</t>
  </si>
  <si>
    <t>Streptomyces phaeoluteigriseus</t>
  </si>
  <si>
    <t>Streptomyces cadmiisoli</t>
  </si>
  <si>
    <t>Streptomyces tauricus</t>
  </si>
  <si>
    <t>Streptomyces anulatus</t>
  </si>
  <si>
    <t>Streptomyces cyaneofuscatus</t>
  </si>
  <si>
    <t>Streptomyces graminofaciens</t>
  </si>
  <si>
    <t>Streptomyces griseus</t>
  </si>
  <si>
    <t>Streptomyces uncialis</t>
  </si>
  <si>
    <t>Streptomyces venezuelae</t>
  </si>
  <si>
    <t>Streptomyces rapamycinicus</t>
  </si>
  <si>
    <t>Streptomyces hygroscopicus</t>
  </si>
  <si>
    <t>Streptomyces yatensis</t>
  </si>
  <si>
    <t>Streptomyces bathyalis</t>
  </si>
  <si>
    <t>Streptomyces marincola</t>
  </si>
  <si>
    <t>Streptomyces collinus</t>
  </si>
  <si>
    <t>Streptomyces griseorubiginosus</t>
  </si>
  <si>
    <t>Streptomyces phaeochromogenes</t>
  </si>
  <si>
    <t>Streptomyces olivoreticuli</t>
  </si>
  <si>
    <t>Streptomyces tsukubensis</t>
  </si>
  <si>
    <t>Streptomyces europaeiscabiei</t>
  </si>
  <si>
    <t>Streptomyces xinghaiensis</t>
  </si>
  <si>
    <t>Streptomyces noursei</t>
  </si>
  <si>
    <t>Streptomyces formicae</t>
  </si>
  <si>
    <t>Streptomyces tanashiensis</t>
  </si>
  <si>
    <t>Streptomyces chartreusis</t>
  </si>
  <si>
    <t>Streptomyces halobius</t>
  </si>
  <si>
    <t>Streptomyces armeniacus</t>
  </si>
  <si>
    <t>Streptomyces rimosus</t>
  </si>
  <si>
    <t>Streptomyces cyaneochromogenes</t>
  </si>
  <si>
    <t>Streptomyces profundus</t>
  </si>
  <si>
    <t>Streptomyces inhibens</t>
  </si>
  <si>
    <t>Streptomyces roseirectus</t>
  </si>
  <si>
    <t>Streptomyces tubbatahanensis</t>
  </si>
  <si>
    <t>Streptomyces niveus</t>
  </si>
  <si>
    <t>Streptomyces zaomyceticus</t>
  </si>
  <si>
    <t>Streptomyces netropsis</t>
  </si>
  <si>
    <t>Streptomyces spectabilis</t>
  </si>
  <si>
    <t>Streptomyces longwoodensis</t>
  </si>
  <si>
    <t>Streptomyces luteoverticillatus</t>
  </si>
  <si>
    <t>Streptomyces griseocarneus</t>
  </si>
  <si>
    <t>Streptomyces coeruleorubidus</t>
  </si>
  <si>
    <t>Streptomyces gilvosporeus</t>
  </si>
  <si>
    <t>Streptomyces virginiae</t>
  </si>
  <si>
    <t>Streptomyces lincolnensis</t>
  </si>
  <si>
    <t>Streptomyces hirsutus</t>
  </si>
  <si>
    <t>Streptomyces seoulensis</t>
  </si>
  <si>
    <t>Streptomyces rectiverticillatus</t>
  </si>
  <si>
    <t>Streptomyces harbinensis</t>
  </si>
  <si>
    <t>Streptomyces buecherae</t>
  </si>
  <si>
    <t>Streptomyces ambofaciens</t>
  </si>
  <si>
    <t>Streptomyces cynarae</t>
  </si>
  <si>
    <t>Streptomyces calvus</t>
  </si>
  <si>
    <t>Streptomyces aureoverticillatus</t>
  </si>
  <si>
    <t>Streptomyces angustmyceticus</t>
  </si>
  <si>
    <t>Streptomyces nigra</t>
  </si>
  <si>
    <t>Streptomyces albus</t>
  </si>
  <si>
    <t>Streptomyces durmitorensis</t>
  </si>
  <si>
    <t>Streptomyces jietaisiensis</t>
  </si>
  <si>
    <t>Streptomyces dengpaensis</t>
  </si>
  <si>
    <t>Streptomyces acidiscabies</t>
  </si>
  <si>
    <t>Streptomyces griseoviridis</t>
  </si>
  <si>
    <t>Streptomyces lydicus</t>
  </si>
  <si>
    <t>Streptomyces roseicoloratus</t>
  </si>
  <si>
    <t>Streptomyces incarnatus</t>
  </si>
  <si>
    <t>Streptomyces peucetius</t>
  </si>
  <si>
    <t>Streptomyces ferrugineus</t>
  </si>
  <si>
    <t>Streptomyces alfalfae</t>
  </si>
  <si>
    <t>Streptomyces subrutilus</t>
  </si>
  <si>
    <t>Streptomyces pristinaespiralis</t>
  </si>
  <si>
    <t>Streptomyces clavuligerus</t>
  </si>
  <si>
    <t>Streptomyces camelliae</t>
  </si>
  <si>
    <t>Streptomyces qinzhouensis</t>
  </si>
  <si>
    <t>Streptomyces actuosus</t>
  </si>
  <si>
    <t>Streptomyces decoyicus</t>
  </si>
  <si>
    <t>Streptomyces paludis</t>
  </si>
  <si>
    <t>Streptomyces xanthophaeus</t>
  </si>
  <si>
    <t>Streptomyces tubercidicus</t>
  </si>
  <si>
    <t>Streptomyces kanamyceticus</t>
  </si>
  <si>
    <t>Streptomyces fodineus</t>
  </si>
  <si>
    <t>Streptomyces mobaraensis</t>
  </si>
  <si>
    <t>Streptomyces alboflavus</t>
  </si>
  <si>
    <t>Streptomyces lunaelactis</t>
  </si>
  <si>
    <t>Streptomyces lavendulae</t>
  </si>
  <si>
    <t>Streptomyces antibioticus</t>
  </si>
  <si>
    <t>Streptomyces griseochromogenes</t>
  </si>
  <si>
    <t>Streptomyces coralus</t>
  </si>
  <si>
    <t>Streptomyces cathayae</t>
  </si>
  <si>
    <t>Streptomyces phaeolivaceus</t>
  </si>
  <si>
    <t>Streptomyces gobiensis</t>
  </si>
  <si>
    <t>Streptomyces tuirus</t>
  </si>
  <si>
    <t>Streptomyces dangxiongensis</t>
  </si>
  <si>
    <t>Streptomyces aquilus</t>
  </si>
  <si>
    <t>Streptomyces broussonetiae</t>
  </si>
  <si>
    <t>Streptomyces flavofungini</t>
  </si>
  <si>
    <t>Streptomyces nojiriensis</t>
  </si>
  <si>
    <t>Streptomyces scopuliridis</t>
  </si>
  <si>
    <t>Streptomyces vietnamensis</t>
  </si>
  <si>
    <t>Streptomyces katrae</t>
  </si>
  <si>
    <t>Streptomyces liangshanensis</t>
  </si>
  <si>
    <t>Streptomyces asoensis</t>
  </si>
  <si>
    <t>Streptomyces tirandamycinicus</t>
  </si>
  <si>
    <t>Streptomyces platensis</t>
  </si>
  <si>
    <t>Streptomyces genisteinicus</t>
  </si>
  <si>
    <t>Streptomyces liliifuscus</t>
  </si>
  <si>
    <t>Streptomyces yangpuensis</t>
  </si>
  <si>
    <t>Streptomyces violaceus</t>
  </si>
  <si>
    <t>Streptomyces ficellus</t>
  </si>
  <si>
    <t>Streptomyces glaucescens</t>
  </si>
  <si>
    <t>Streptomyces nodosus</t>
  </si>
  <si>
    <t>Streptomyces roseochromogenus</t>
  </si>
  <si>
    <t>Streptomyces davaonensis</t>
  </si>
  <si>
    <t>Streptomyces leeuwenhoekii</t>
  </si>
  <si>
    <t>Streptomyces brevispora</t>
  </si>
  <si>
    <t>Streptomyces vilmorinianum</t>
  </si>
  <si>
    <t>Streptomyces nitrosporeus</t>
  </si>
  <si>
    <t>Streptomyces erythrochromogenes</t>
  </si>
  <si>
    <t>Streptomyces spongiicola</t>
  </si>
  <si>
    <t>Streptomyces cinnabarinus</t>
  </si>
  <si>
    <t>Streptomyces melanogenes</t>
  </si>
  <si>
    <t>Streptomyces akebiae</t>
  </si>
  <si>
    <t>Streptomyces xanthii</t>
  </si>
  <si>
    <t>Streptomyces fagopyri</t>
  </si>
  <si>
    <t>Streptomyces antimycoticus</t>
  </si>
  <si>
    <t>Kitasatospora sp. NA04385</t>
  </si>
  <si>
    <t>Kitasatospora sp. NBC_01246</t>
  </si>
  <si>
    <t>Kitasatospora sp. CM 4170</t>
  </si>
  <si>
    <t>Kitasatospora sp. MMS16-BH015</t>
  </si>
  <si>
    <t>Kitasatospora sp. NBC_00458</t>
  </si>
  <si>
    <t>Kitasatospora sp. NBC_01266</t>
  </si>
  <si>
    <t>Kitasatospora sp. YST-16</t>
  </si>
  <si>
    <t>Kitasatospora purpeofusca</t>
  </si>
  <si>
    <t>Kitasatospora setae</t>
  </si>
  <si>
    <t>Kitasatospora herbaricolor</t>
  </si>
  <si>
    <t>Streptacidiphilus sp. PB12-B1b</t>
  </si>
  <si>
    <t>Streptacidiphilus sp. P02-A3a</t>
  </si>
  <si>
    <t>Actinacidiphila glaucinigra</t>
  </si>
  <si>
    <t>Embleya sp. NBC_00888</t>
  </si>
  <si>
    <t>Yinghuangia sp. ASG 101</t>
  </si>
  <si>
    <t>Peterkaempfera bronchialis</t>
  </si>
  <si>
    <t>Microbacterium sp. LWH13-1.2</t>
  </si>
  <si>
    <t>Microbacterium sp. LWH7-1.2</t>
  </si>
  <si>
    <t>Microbacterium sp. AZCO</t>
  </si>
  <si>
    <t>Microbacterium sp. No. 7</t>
  </si>
  <si>
    <t>Microbacterium sp. LWH11-1.2</t>
  </si>
  <si>
    <t>Microbacterium sp. YJN-G</t>
  </si>
  <si>
    <t>Microbacterium sp. NIBRBAC000506063</t>
  </si>
  <si>
    <t>Microbacterium sp. zg-Y818</t>
  </si>
  <si>
    <t>Microbacterium sp. AB</t>
  </si>
  <si>
    <t>Microbacterium sp. LWH10-1.2</t>
  </si>
  <si>
    <t>Microbacterium sp. LWO13-1.2</t>
  </si>
  <si>
    <t>Microbacterium sp. Y-01</t>
  </si>
  <si>
    <t>Microbacterium sp. 10M-3C3</t>
  </si>
  <si>
    <t>Microbacterium sp. PM5</t>
  </si>
  <si>
    <t>Microbacterium sp. ABRD28</t>
  </si>
  <si>
    <t>Microbacterium sp. JZ37</t>
  </si>
  <si>
    <t>Microbacterium sp. H1-D42</t>
  </si>
  <si>
    <t>Microbacterium sp. nov. GSS16</t>
  </si>
  <si>
    <t>Microbacterium sp. KUDC0406</t>
  </si>
  <si>
    <t>Microbacterium sp. 4R-513</t>
  </si>
  <si>
    <t>Microbacterium sp. LWO14-1.2</t>
  </si>
  <si>
    <t>Microbacterium sp. BH-3-3-3</t>
  </si>
  <si>
    <t>Microbacterium sp. zg-B185</t>
  </si>
  <si>
    <t>Microbacterium sp. JZ31</t>
  </si>
  <si>
    <t>Microbacterium sp. zg-Y1090</t>
  </si>
  <si>
    <t>Microbacterium sp. XT11</t>
  </si>
  <si>
    <t>Microbacterium azadirachtae</t>
  </si>
  <si>
    <t>Microbacterium protaetiae</t>
  </si>
  <si>
    <t>Microbacterium testaceum</t>
  </si>
  <si>
    <t>Microbacterium rhizosphaerae</t>
  </si>
  <si>
    <t>Microbacterium hydrocarbonoxydans</t>
  </si>
  <si>
    <t>Microbacterium foliorum</t>
  </si>
  <si>
    <t>Microbacterium galbinum</t>
  </si>
  <si>
    <t>Microbacterium terricola</t>
  </si>
  <si>
    <t>Microbacterium elymi</t>
  </si>
  <si>
    <t>Microbacterium hominis</t>
  </si>
  <si>
    <t>Microbacterium oxydans</t>
  </si>
  <si>
    <t>Microbacterium lemovicicum</t>
  </si>
  <si>
    <t>Microbacterium horticulturae</t>
  </si>
  <si>
    <t>Microbacterium esteraromaticum</t>
  </si>
  <si>
    <t>Microbacterium wangchenii</t>
  </si>
  <si>
    <t>Microbacterium proteolyticum</t>
  </si>
  <si>
    <t>Microbacterium caowuchunii</t>
  </si>
  <si>
    <t>Microbacterium pygmaeum</t>
  </si>
  <si>
    <t>Microbacterium luteolum</t>
  </si>
  <si>
    <t>Microbacterium limosum</t>
  </si>
  <si>
    <t>Microbacterium suwonense</t>
  </si>
  <si>
    <t>Microbacterium chocolatum</t>
  </si>
  <si>
    <t>Microbacterium cremeum</t>
  </si>
  <si>
    <t>Microbacterium sufflavum</t>
  </si>
  <si>
    <t>Microbacterium resistens</t>
  </si>
  <si>
    <t>Leifsonia sp. 21MFCrub1.1</t>
  </si>
  <si>
    <t>Leifsonia sp. PS1209</t>
  </si>
  <si>
    <t>Leifsonia sp. ZF2019</t>
  </si>
  <si>
    <t>Leifsonia shinshuensis</t>
  </si>
  <si>
    <t>Leifsonia xyli</t>
  </si>
  <si>
    <t>Curtobacterium sp. BH-2-1-1</t>
  </si>
  <si>
    <t>Curtobacterium sp. DN_7.5</t>
  </si>
  <si>
    <t>Curtobacterium sp. 458</t>
  </si>
  <si>
    <t>Curtobacterium sp. MCLR17_036</t>
  </si>
  <si>
    <t>Curtobacterium flaccumfaciens</t>
  </si>
  <si>
    <t>Agromyces sp. LHK192</t>
  </si>
  <si>
    <t>Agromyces sp. H17E-10</t>
  </si>
  <si>
    <t>Agromyces protaetiae</t>
  </si>
  <si>
    <t>Agromyces flavus</t>
  </si>
  <si>
    <t>Agromyces laixinhei</t>
  </si>
  <si>
    <t>Agromyces archimandritae</t>
  </si>
  <si>
    <t>Agromyces larvae</t>
  </si>
  <si>
    <t>Agromyces mangrovi</t>
  </si>
  <si>
    <t>Agromyces intestinalis</t>
  </si>
  <si>
    <t>Agromyces aureus</t>
  </si>
  <si>
    <t>Agromyces marinus</t>
  </si>
  <si>
    <t>Agromyces soli</t>
  </si>
  <si>
    <t>Rathayibacter sp. VKM Ac-2760</t>
  </si>
  <si>
    <t>Rathayibacter sp. VKM Ac-2804</t>
  </si>
  <si>
    <t>Rathayibacter tanaceti</t>
  </si>
  <si>
    <t>Rathayibacter festucae</t>
  </si>
  <si>
    <t>Agrococcus sp. Marseille-Q4369</t>
  </si>
  <si>
    <t>Agrococcus sp. SGAir0287</t>
  </si>
  <si>
    <t>Agrococcus sp. SL85</t>
  </si>
  <si>
    <t>Agrococcus jejuensis</t>
  </si>
  <si>
    <t>Agrococcus carbonis</t>
  </si>
  <si>
    <t>Cryobacterium sp. SO2</t>
  </si>
  <si>
    <t>Cryobacterium sp. 10S3</t>
  </si>
  <si>
    <t>Cryobacterium sp. LW097</t>
  </si>
  <si>
    <t>Leucobacter allii</t>
  </si>
  <si>
    <t>Leucobacter tenebrionis</t>
  </si>
  <si>
    <t>Clavibacter michiganensis</t>
  </si>
  <si>
    <t>Microcella daejeonensis</t>
  </si>
  <si>
    <t>Protaetiibacter sp. SSC-01</t>
  </si>
  <si>
    <t>Protaetiibacter intestinalis</t>
  </si>
  <si>
    <t>Protaetiibacter larvae</t>
  </si>
  <si>
    <t>Salinibacterium sp. ZJ450</t>
  </si>
  <si>
    <t>Humibacter ginsenosidimutans</t>
  </si>
  <si>
    <t>Diaminobutyricibacter sp. McL0608</t>
  </si>
  <si>
    <t>Frigoribacterium sp. NBH87</t>
  </si>
  <si>
    <t>Frigoribacterium sp. SL97</t>
  </si>
  <si>
    <t>Herbiconiux sp. L3-i23</t>
  </si>
  <si>
    <t>Herbiconiux sp. SALV-R1</t>
  </si>
  <si>
    <t>Microterricola viridarii</t>
  </si>
  <si>
    <t>Gryllotalpicola protaetiae</t>
  </si>
  <si>
    <t>Naasia aerilata</t>
  </si>
  <si>
    <t>Subtercola sp. PAMC28395</t>
  </si>
  <si>
    <t>Homoserinibacter sp. YIM 151385</t>
  </si>
  <si>
    <t>Cnuibacter physcomitrellae</t>
  </si>
  <si>
    <t>Glaciihabitans sp. INWT7</t>
  </si>
  <si>
    <t>Diaminobutyricimonas sp. LJ205</t>
  </si>
  <si>
    <t>Arthrobacter sp. NtRootA1</t>
  </si>
  <si>
    <t>Arthrobacter sp. FW305-BF8</t>
  </si>
  <si>
    <t>Arthrobacter sp. CDRTa11</t>
  </si>
  <si>
    <t>Arthrobacter sp. StoSoilB20</t>
  </si>
  <si>
    <t>Arthrobacter sp. 24S4-2</t>
  </si>
  <si>
    <t>Arthrobacter sp. FB24</t>
  </si>
  <si>
    <t>Arthrobacter sp. QXT-31</t>
  </si>
  <si>
    <t>Arthrobacter sp. Rue61a</t>
  </si>
  <si>
    <t>Arthrobacter sp. NEB 688</t>
  </si>
  <si>
    <t>Arthrobacter sp. CJ23</t>
  </si>
  <si>
    <t>Arthrobacter sp. NicSoilB4</t>
  </si>
  <si>
    <t>Arthrobacter sp. PM3</t>
  </si>
  <si>
    <t>Arthrobacter sp. StoSoilB13</t>
  </si>
  <si>
    <t>Arthrobacter sp. PAMC25564</t>
  </si>
  <si>
    <t>Arthrobacter sp. StoSoilB22</t>
  </si>
  <si>
    <t>Arthrobacter sp. NicSoilC5</t>
  </si>
  <si>
    <t>Arthrobacter sp. KBS0702</t>
  </si>
  <si>
    <t>Arthrobacter crystallopoietes</t>
  </si>
  <si>
    <t>Arthrobacter agilis</t>
  </si>
  <si>
    <t>Arthrobacter oryzae</t>
  </si>
  <si>
    <t>Arthrobacter dokdonellae</t>
  </si>
  <si>
    <t>Arthrobacter antioxidans</t>
  </si>
  <si>
    <t>Pseudarthrobacter sp. IC2-21</t>
  </si>
  <si>
    <t>Pseudarthrobacter sp. BIM B-2242</t>
  </si>
  <si>
    <t>Pseudarthrobacter sp. MM222</t>
  </si>
  <si>
    <t>Pseudarthrobacter sp. NBSH8</t>
  </si>
  <si>
    <t>Pseudarthrobacter sp. NS4</t>
  </si>
  <si>
    <t>Pseudarthrobacter sp. L1SW</t>
  </si>
  <si>
    <t>Pseudarthrobacter equi</t>
  </si>
  <si>
    <t>Pseudarthrobacter chlorophenolicus</t>
  </si>
  <si>
    <t>Kocuria rhizophila</t>
  </si>
  <si>
    <t>Kocuria flava</t>
  </si>
  <si>
    <t>Kocuria rosea</t>
  </si>
  <si>
    <t>Kocuria turfanensis</t>
  </si>
  <si>
    <t>Glutamicibacter halophytocola</t>
  </si>
  <si>
    <t>Glutamicibacter mishrai</t>
  </si>
  <si>
    <t>Sinomonas atrocyanea</t>
  </si>
  <si>
    <t>Pedococcus dokdonensis</t>
  </si>
  <si>
    <t>Janibacter sp. CX7</t>
  </si>
  <si>
    <t>Janibacter melonis</t>
  </si>
  <si>
    <t>Janibacter terrae</t>
  </si>
  <si>
    <t>Janibacter limosus</t>
  </si>
  <si>
    <t>Terrabacter sp. C0L_2</t>
  </si>
  <si>
    <t>Nostocoides sp. HKS02</t>
  </si>
  <si>
    <t>Phycicoccus sp. HDW14</t>
  </si>
  <si>
    <t>Phycicoccus endophyticus</t>
  </si>
  <si>
    <t>Intrasporangium calvum</t>
  </si>
  <si>
    <t>Arsenicicoccus sp. oral taxon 190</t>
  </si>
  <si>
    <t>Cellulomonas sp. NTE-D12</t>
  </si>
  <si>
    <t>Cellulomonas sp. Y8</t>
  </si>
  <si>
    <t>Cellulomonas sp. ATA003</t>
  </si>
  <si>
    <t>Cellulomonas sp. NS3</t>
  </si>
  <si>
    <t>Cellulomonas sp. JZ18</t>
  </si>
  <si>
    <t>Cellulomonas sp. H30R-01</t>
  </si>
  <si>
    <t>Cellulomonas fimi</t>
  </si>
  <si>
    <t>Cellulomonas wangsupingiae</t>
  </si>
  <si>
    <t>Cellulomonas palmilytica</t>
  </si>
  <si>
    <t>Cellulomonas taurus</t>
  </si>
  <si>
    <t>Cellulomonas fengjieae</t>
  </si>
  <si>
    <t>Cellulomonas chengniuliangii</t>
  </si>
  <si>
    <t>Paraoerskovia sediminicola</t>
  </si>
  <si>
    <t>Actinotalea sp. JY-7876</t>
  </si>
  <si>
    <t>Cellulosimicrobium cellulans</t>
  </si>
  <si>
    <t>Isoptericola variabilis</t>
  </si>
  <si>
    <t>Isoptericola dokdonensis</t>
  </si>
  <si>
    <t>Xylanimonas allomyrinae</t>
  </si>
  <si>
    <t>Ornithinimicrobium sufpigmenti</t>
  </si>
  <si>
    <t>Ornithinimicrobium avium</t>
  </si>
  <si>
    <t>Ornithinimicrobium flavum</t>
  </si>
  <si>
    <t>Ornithinimicrobium cryptoxanthini</t>
  </si>
  <si>
    <t>Serinicoccus chungangensis</t>
  </si>
  <si>
    <t>Brachybacterium sp. P6-10-X1</t>
  </si>
  <si>
    <t>Brachybacterium ginsengisoli</t>
  </si>
  <si>
    <t>Brachybacterium huguangmaarense</t>
  </si>
  <si>
    <t>Brevibacterium sp. BRM-1</t>
  </si>
  <si>
    <t>Brevibacterium casei</t>
  </si>
  <si>
    <t>Dermacoccus nishinomiyaensis</t>
  </si>
  <si>
    <t>Luteipulveratus mongoliensis</t>
  </si>
  <si>
    <t>Yimella sp. cx-51</t>
  </si>
  <si>
    <t>Barrientosiimonas endolithica</t>
  </si>
  <si>
    <t>Allobranchiibius sp. GilTou73</t>
  </si>
  <si>
    <t>Georgenia sp. M64</t>
  </si>
  <si>
    <t>Georgenia yuyongxinii</t>
  </si>
  <si>
    <t>Georgenia wutianyii</t>
  </si>
  <si>
    <t>Georgenia faecalis</t>
  </si>
  <si>
    <t>Ruania suaedae</t>
  </si>
  <si>
    <t>Occultella kanbiaonis</t>
  </si>
  <si>
    <t>Sanguibacter sp. HDW7</t>
  </si>
  <si>
    <t>Sanguibacter keddieii</t>
  </si>
  <si>
    <t>Pengzhenrongella sicca</t>
  </si>
  <si>
    <t>Luteimicrobium xylanilyticum</t>
  </si>
  <si>
    <t>Beutenbergia cavernae</t>
  </si>
  <si>
    <t>Mycolicibacterium sp. YH-1</t>
  </si>
  <si>
    <t>Mycolicibacterium sp. TUM20985</t>
  </si>
  <si>
    <t>Mycolicibacterium sp. ND9-15</t>
  </si>
  <si>
    <t>Mycolicibacterium sp. HK-90</t>
  </si>
  <si>
    <t>Mycolicibacterium sp. MU0053</t>
  </si>
  <si>
    <t>Mycolicibacterium sp. MU0050</t>
  </si>
  <si>
    <t>Mycolicibacterium neoaurum</t>
  </si>
  <si>
    <t>Mycolicibacterium frederiksbergense</t>
  </si>
  <si>
    <t>Mycolicibacterium moriokaense</t>
  </si>
  <si>
    <t>Mycolicibacterium mageritense</t>
  </si>
  <si>
    <t>Mycolicibacterium diernhoferi</t>
  </si>
  <si>
    <t>Mycolicibacterium rhodesiae</t>
  </si>
  <si>
    <t>Mycolicibacterium sediminis</t>
  </si>
  <si>
    <t>Mycolicibacterium phocaicum</t>
  </si>
  <si>
    <t>Mycolicibacterium aubagnense</t>
  </si>
  <si>
    <t>Mycolicibacterium rutilum</t>
  </si>
  <si>
    <t>Mycolicibacterium grossiae</t>
  </si>
  <si>
    <t>Mycolicibacterium litorale</t>
  </si>
  <si>
    <t>Mycolicibacterium goodii</t>
  </si>
  <si>
    <t>Mycolicibacterium holsaticum</t>
  </si>
  <si>
    <t>Mycolicibacterium arabiense</t>
  </si>
  <si>
    <t>Mycolicibacterium smegmatis</t>
  </si>
  <si>
    <t>Mycolicibacterium celeriflavum</t>
  </si>
  <si>
    <t>Mycolicibacterium fortuitum</t>
  </si>
  <si>
    <t>Mycolicibacterium duvalii</t>
  </si>
  <si>
    <t>Mycolicibacterium madagascariense</t>
  </si>
  <si>
    <t>Mycolicibacterium pulveris</t>
  </si>
  <si>
    <t>Mycolicibacterium psychrotolerans</t>
  </si>
  <si>
    <t>Mycolicibacterium poriferae</t>
  </si>
  <si>
    <t>Mycolicibacterium tokaiense</t>
  </si>
  <si>
    <t>Mycolicibacterium fluoranthenivorans</t>
  </si>
  <si>
    <t>Mycolicibacterium phlei</t>
  </si>
  <si>
    <t>Mycolicibacterium baixiangningiae</t>
  </si>
  <si>
    <t>Mycolicibacterium aurum</t>
  </si>
  <si>
    <t>Mycolicibacterium gadium</t>
  </si>
  <si>
    <t>Mycolicibacterium thermoresistibile</t>
  </si>
  <si>
    <t>Mycolicibacterium parafortuitum</t>
  </si>
  <si>
    <t>Mycolicibacterium chubuense</t>
  </si>
  <si>
    <t>Mycolicibacterium rufum</t>
  </si>
  <si>
    <t>Mycolicibacterium hassiacum</t>
  </si>
  <si>
    <t>Mycolicibacterium monacense</t>
  </si>
  <si>
    <t>Mycolicibacterium boenickei</t>
  </si>
  <si>
    <t>Mycolicibacterium confluentis</t>
  </si>
  <si>
    <t>Mycolicibacterium doricum</t>
  </si>
  <si>
    <t>Mycolicibacterium gilvum</t>
  </si>
  <si>
    <t>Mycolicibacterium mucogenicum</t>
  </si>
  <si>
    <t>Mycolicibacterium chitae</t>
  </si>
  <si>
    <t>Mycolicibacterium nivoides</t>
  </si>
  <si>
    <t>Mycolicibacterium anyangense</t>
  </si>
  <si>
    <t>Mycolicibacterium insubricum</t>
  </si>
  <si>
    <t>Mycolicibacterium austroafricanum</t>
  </si>
  <si>
    <t>Mycolicibacterium fallax</t>
  </si>
  <si>
    <t>Mycobacterium sp. JS623</t>
  </si>
  <si>
    <t>Mycobacterium sp. ITM-2016-00316</t>
  </si>
  <si>
    <t>Mycobacterium sp. ITM-2016-00318</t>
  </si>
  <si>
    <t>Mycobacterium sp. IDR2000157661</t>
  </si>
  <si>
    <t>Mycobacterium sp. Aquia_213</t>
  </si>
  <si>
    <t>Mycobacterium sp. Z3061</t>
  </si>
  <si>
    <t>Mycobacterium sp. EPa45</t>
  </si>
  <si>
    <t>Mycobacterium sp. MS1601</t>
  </si>
  <si>
    <t>Mycobacterium sp. ITM-2016-00317</t>
  </si>
  <si>
    <t>Mycobacterium sp. SMC-4</t>
  </si>
  <si>
    <t>Mycobacterium parmense</t>
  </si>
  <si>
    <t>Mycobacterium kubicae</t>
  </si>
  <si>
    <t>Mycobacterium heidelbergense</t>
  </si>
  <si>
    <t>Mycobacterium simiae</t>
  </si>
  <si>
    <t>Mycobacterium lentiflavum</t>
  </si>
  <si>
    <t>Mycobacterium avium</t>
  </si>
  <si>
    <t>Mycobacterium senriense</t>
  </si>
  <si>
    <t>Mycobacterium intracellulare</t>
  </si>
  <si>
    <t>Mycobacterium mantenii</t>
  </si>
  <si>
    <t>Mycobacterium adipatum</t>
  </si>
  <si>
    <t>Mycobacterium branderi</t>
  </si>
  <si>
    <t>Mycobacterium xenopi</t>
  </si>
  <si>
    <t>Candidatus Mycobacterium methanotrophicum</t>
  </si>
  <si>
    <t>Mycobacterium lacus</t>
  </si>
  <si>
    <t>Mycobacterium decipiens</t>
  </si>
  <si>
    <t>Mycobacterium dioxanotrophicus</t>
  </si>
  <si>
    <t>Mycobacterium kansasii</t>
  </si>
  <si>
    <t>Candidatus Mycobacterium wuenschmannii</t>
  </si>
  <si>
    <t>Mycobacterium gallinarum</t>
  </si>
  <si>
    <t>Mycolicibacter terrae</t>
  </si>
  <si>
    <t>Rhodococcus sp. X156</t>
  </si>
  <si>
    <t>Rhodococcus sp. W8901</t>
  </si>
  <si>
    <t>Rhodococcus sp. P-2</t>
  </si>
  <si>
    <t>Rhodococcus sp. SGAir0479</t>
  </si>
  <si>
    <t>Rhodococcus erythropolis</t>
  </si>
  <si>
    <t>Rhodococcus qingshengii</t>
  </si>
  <si>
    <t>Rhodococcus jostii</t>
  </si>
  <si>
    <t>Rhodococcus opacus</t>
  </si>
  <si>
    <t>Rhodococcus fascians</t>
  </si>
  <si>
    <t>Rhodococcus antarcticus</t>
  </si>
  <si>
    <t>Rhodococcus koreensis</t>
  </si>
  <si>
    <t>Rhodococcus triatomae</t>
  </si>
  <si>
    <t>Nocardia sp. NBC_01730</t>
  </si>
  <si>
    <t>Nocardia sp. NBC_00565</t>
  </si>
  <si>
    <t>Nocardia sp. CS682</t>
  </si>
  <si>
    <t>Nocardia sp. NBC_00508</t>
  </si>
  <si>
    <t>Nocardia asteroides</t>
  </si>
  <si>
    <t>Nocardia puris</t>
  </si>
  <si>
    <t>Nocardia vinacea</t>
  </si>
  <si>
    <t>Nocardia wallacei</t>
  </si>
  <si>
    <t>Nocardia terpenica</t>
  </si>
  <si>
    <t>Nocardia arthritidis</t>
  </si>
  <si>
    <t>Nocardia brasiliensis</t>
  </si>
  <si>
    <t>Nocardia cyriacigeorgica</t>
  </si>
  <si>
    <t>Nocardia salmonicida</t>
  </si>
  <si>
    <t>Nocardia otitidiscaviarum</t>
  </si>
  <si>
    <t>Nocardia farcinica</t>
  </si>
  <si>
    <t>Nocardia yunnanensis</t>
  </si>
  <si>
    <t>Nocardia sputorum</t>
  </si>
  <si>
    <t>Nocardia iowensis</t>
  </si>
  <si>
    <t>Nocardia gipuzkoensis</t>
  </si>
  <si>
    <t>Nocardia huaxiensis</t>
  </si>
  <si>
    <t>Prescottella equi</t>
  </si>
  <si>
    <t>Corynebacterium cyclohexanicum</t>
  </si>
  <si>
    <t>Gordonia terrae</t>
  </si>
  <si>
    <t>Gordonia amarae</t>
  </si>
  <si>
    <t>Gordonia rubripertincta</t>
  </si>
  <si>
    <t>Gordonia mangrovi</t>
  </si>
  <si>
    <t>Tsukamurella paurometabola</t>
  </si>
  <si>
    <t>Tsukamurella tyrosinosolvens</t>
  </si>
  <si>
    <t>Nocardioides sp. W7</t>
  </si>
  <si>
    <t>Nocardioides sp. JS614</t>
  </si>
  <si>
    <t>Nocardioides sp. LMS-CY</t>
  </si>
  <si>
    <t>Nocardioides sp. S-34</t>
  </si>
  <si>
    <t>Nocardioides sp. BP30</t>
  </si>
  <si>
    <t>Nocardioides sp. S5</t>
  </si>
  <si>
    <t>Nocardioides sp. zg-1228</t>
  </si>
  <si>
    <t>Nocardioides sp. HM61</t>
  </si>
  <si>
    <t>Nocardioides sp. HDW12B</t>
  </si>
  <si>
    <t>Nocardioides sp. cx-173</t>
  </si>
  <si>
    <t>Nocardioides sp. B-3</t>
  </si>
  <si>
    <t>Nocardioides sp. NBC_00368</t>
  </si>
  <si>
    <t>Nocardioides sp. CF8</t>
  </si>
  <si>
    <t>Nocardioides sp. InS609-2</t>
  </si>
  <si>
    <t>Nocardioides sp. TF02-7</t>
  </si>
  <si>
    <t>Nocardioides sp. Arc9.136</t>
  </si>
  <si>
    <t>Nocardioides sp. S-1144</t>
  </si>
  <si>
    <t>Nocardioides sp. WS12</t>
  </si>
  <si>
    <t>Nocardioides sp. QY071</t>
  </si>
  <si>
    <t>Nocardioides sp. JQ2195</t>
  </si>
  <si>
    <t>Nocardioides sp. dk884</t>
  </si>
  <si>
    <t>Nocardioides sp. Kera G14</t>
  </si>
  <si>
    <t>Nocardioides cynanchi</t>
  </si>
  <si>
    <t>Nocardioides anomalus</t>
  </si>
  <si>
    <t>Nocardioides panacis</t>
  </si>
  <si>
    <t>Nocardioides marmorisolisilvae</t>
  </si>
  <si>
    <t>Nocardioides ungokensis</t>
  </si>
  <si>
    <t>Nocardioides okcheonensis</t>
  </si>
  <si>
    <t>Nocardioides piscis</t>
  </si>
  <si>
    <t>Nocardioides scoriae</t>
  </si>
  <si>
    <t>Nocardioides humi</t>
  </si>
  <si>
    <t>Nocardioides euryhalodurans</t>
  </si>
  <si>
    <t>Nocardioides dongkuii</t>
  </si>
  <si>
    <t>Nocardioides aquaticus</t>
  </si>
  <si>
    <t>Nocardioides coralli</t>
  </si>
  <si>
    <t>Nocardioides mesophilus</t>
  </si>
  <si>
    <t>Nocardioides marmotae</t>
  </si>
  <si>
    <t>Nocardioides aromaticivorans</t>
  </si>
  <si>
    <t>Nocardioides seonyuensis</t>
  </si>
  <si>
    <t>Nocardioides dokdonensis</t>
  </si>
  <si>
    <t>Nocardioides campestrisoli</t>
  </si>
  <si>
    <t>Nocardioides rotundus</t>
  </si>
  <si>
    <t>Nocardioides panacisoli</t>
  </si>
  <si>
    <t>Nocardioides pantholopis</t>
  </si>
  <si>
    <t>Nocardioides marinisabuli</t>
  </si>
  <si>
    <t>Nocardioides sambongensis</t>
  </si>
  <si>
    <t>Nocardioides jishulii</t>
  </si>
  <si>
    <t>Nocardioides houyundeii</t>
  </si>
  <si>
    <t>Nocardioides daphniae</t>
  </si>
  <si>
    <t>Nocardioides faecalis</t>
  </si>
  <si>
    <t>Nocardioides baekrokdamisoli</t>
  </si>
  <si>
    <t>Nocardioides ochotonae</t>
  </si>
  <si>
    <t>Aeromicrobium sp. A1-2</t>
  </si>
  <si>
    <t>Aeromicrobium sp. Leaf245</t>
  </si>
  <si>
    <t>Aeromicrobium sp. HA</t>
  </si>
  <si>
    <t>Aeromicrobium choanae</t>
  </si>
  <si>
    <t>Aeromicrobium chenweiae</t>
  </si>
  <si>
    <t>Aeromicrobium erythreum</t>
  </si>
  <si>
    <t>Aeromicrobium yanjiei</t>
  </si>
  <si>
    <t>Aeromicrobium wangtongii</t>
  </si>
  <si>
    <t>Aeromicrobium marinum</t>
  </si>
  <si>
    <t>Pimelobacter simplex</t>
  </si>
  <si>
    <t>Friedmanniella luteola</t>
  </si>
  <si>
    <t>Mumia sp. ZJ1417</t>
  </si>
  <si>
    <t>Solicola gregarius</t>
  </si>
  <si>
    <t>Kribbella sp. NBC_00482</t>
  </si>
  <si>
    <t>Kribbella sp. NBC_00709</t>
  </si>
  <si>
    <t>Kribbella sp. NBC_00359</t>
  </si>
  <si>
    <t>Kribbella sp. NBC_00382</t>
  </si>
  <si>
    <t>Kribbella sp. NBC_01245</t>
  </si>
  <si>
    <t>Kribbella sp. CA-293567</t>
  </si>
  <si>
    <t>Kribbella sp. NBC_01484</t>
  </si>
  <si>
    <t>Kribbella flavida</t>
  </si>
  <si>
    <t>Kribbella qitaiheensis</t>
  </si>
  <si>
    <t>Microlunatus phosphovorus</t>
  </si>
  <si>
    <t>Microlunatus sagamiharensis</t>
  </si>
  <si>
    <t>Microlunatus soli</t>
  </si>
  <si>
    <t>Microlunatus sp. Gsoil 973</t>
  </si>
  <si>
    <t>Microlunatus elymi</t>
  </si>
  <si>
    <t>Tessaracoccus defluvii</t>
  </si>
  <si>
    <t>Tessaracoccus flavus</t>
  </si>
  <si>
    <t>Propioniciclava coleopterorum</t>
  </si>
  <si>
    <t>Auraticoccus monumenti</t>
  </si>
  <si>
    <t>Raineyella sp. LH-20</t>
  </si>
  <si>
    <t>Actinopolymorpha singaporensis</t>
  </si>
  <si>
    <t>Amycolatopsis sp. DSM 110486</t>
  </si>
  <si>
    <t>Amycolatopsis sp. 2-15</t>
  </si>
  <si>
    <t>Amycolatopsis sp. FDAARGOS 1241</t>
  </si>
  <si>
    <t>Amycolatopsis sp. NBC_01488</t>
  </si>
  <si>
    <t>Amycolatopsis sp. YIM 10</t>
  </si>
  <si>
    <t>Amycolatopsis sp. 2-2</t>
  </si>
  <si>
    <t>Amycolatopsis sp. NBC_00345</t>
  </si>
  <si>
    <t>Amycolatopsis sp. CA-230715</t>
  </si>
  <si>
    <t>Amycolatopsis sp. FBCC-B4732</t>
  </si>
  <si>
    <t>Amycolatopsis sp. AA4</t>
  </si>
  <si>
    <t>Amycolatopsis sp. NBC_01480</t>
  </si>
  <si>
    <t>Amycolatopsis sp. DG1A-15b</t>
  </si>
  <si>
    <t>Amycolatopsis sp. BJA-103</t>
  </si>
  <si>
    <t>Amycolatopsis sp. Hca4</t>
  </si>
  <si>
    <t>Amycolatopsis sp. FU40</t>
  </si>
  <si>
    <t>Amycolatopsis sp. WQ 127309</t>
  </si>
  <si>
    <t>Amycolatopsis sp. EV170708-02-1</t>
  </si>
  <si>
    <t>Amycolatopsis acidiphila</t>
  </si>
  <si>
    <t>Amycolatopsis thermalba</t>
  </si>
  <si>
    <t>Amycolatopsis rhabdoformis</t>
  </si>
  <si>
    <t>Amycolatopsis keratiniphila</t>
  </si>
  <si>
    <t>Amycolatopsis cynarae</t>
  </si>
  <si>
    <t>Amycolatopsis albispora</t>
  </si>
  <si>
    <t>Amycolatopsis mongoliensis</t>
  </si>
  <si>
    <t>Amycolatopsis methanolica</t>
  </si>
  <si>
    <t>Amycolatopsis mediterranei</t>
  </si>
  <si>
    <t>Amycolatopsis orientalis</t>
  </si>
  <si>
    <t>Amycolatopsis aidingensis</t>
  </si>
  <si>
    <t>Pseudonocardia sp. DSM 110487</t>
  </si>
  <si>
    <t>Pseudonocardia sp. AL041005-10</t>
  </si>
  <si>
    <t>Pseudonocardia sp. HH130630-07</t>
  </si>
  <si>
    <t>Pseudonocardia sp. HH130629-09</t>
  </si>
  <si>
    <t>Pseudonocardia broussonetiae</t>
  </si>
  <si>
    <t>Pseudonocardia dioxanivorans</t>
  </si>
  <si>
    <t>Pseudonocardia petroleophila</t>
  </si>
  <si>
    <t>Pseudonocardia autotrophica</t>
  </si>
  <si>
    <t>Pseudonocardia abyssalis</t>
  </si>
  <si>
    <t>Saccharopolyspora erythraea</t>
  </si>
  <si>
    <t>Saccharopolyspora sp. SCSIO 74807</t>
  </si>
  <si>
    <t>Saccharopolyspora gregorii</t>
  </si>
  <si>
    <t>Saccharopolyspora rosea</t>
  </si>
  <si>
    <t>Saccharopolyspora gloriosae</t>
  </si>
  <si>
    <t>Saccharopolyspora pogona</t>
  </si>
  <si>
    <t>Kutzneria albida</t>
  </si>
  <si>
    <t>Kutzneria chonburiensis</t>
  </si>
  <si>
    <t>Kutzneria sp. CA-103260</t>
  </si>
  <si>
    <t>Kutzneria buriramensis</t>
  </si>
  <si>
    <t>Lentzea sp. NBC_00516</t>
  </si>
  <si>
    <t>Lentzea sp. HUAS12</t>
  </si>
  <si>
    <t>Lentzea sp. DG1S-22</t>
  </si>
  <si>
    <t>Lentzea guizhouensis</t>
  </si>
  <si>
    <t>Saccharothrix syringae</t>
  </si>
  <si>
    <t>Saccharothrix espanaensis</t>
  </si>
  <si>
    <t>Saccharothrix sp. 6-C</t>
  </si>
  <si>
    <t>Saccharomonospora marina</t>
  </si>
  <si>
    <t>Saccharomonospora cyanea</t>
  </si>
  <si>
    <t>Saccharomonospora glauca</t>
  </si>
  <si>
    <t>Actinoalloteichus hymeniacidonis</t>
  </si>
  <si>
    <t>Actinoalloteichus sp. AHMU CJ021</t>
  </si>
  <si>
    <t>Kibdelosporangium phytohabitans</t>
  </si>
  <si>
    <t>Actinomycetospora sp. NBC_00405</t>
  </si>
  <si>
    <t>Actinokineospora sp. UTMC 2448</t>
  </si>
  <si>
    <t>Crossiella sp. CA-258035</t>
  </si>
  <si>
    <t>Umezawaea sp. Da 62-37</t>
  </si>
  <si>
    <t>Alloactinosynnema sp. L-07</t>
  </si>
  <si>
    <t>Allokutzneria albata</t>
  </si>
  <si>
    <t>Prauserella marina</t>
  </si>
  <si>
    <t>Allosaccharopolyspora coralli</t>
  </si>
  <si>
    <t>Micromonospora sp. NBC_01813</t>
  </si>
  <si>
    <t>Micromonospora sp. NBC_01796</t>
  </si>
  <si>
    <t>Verrucosispora sp. NA02020</t>
  </si>
  <si>
    <t>Micromonospora sp. WMMD812</t>
  </si>
  <si>
    <t>Micromonospora sp. NBRC 110009</t>
  </si>
  <si>
    <t>Micromonospora sp. NBC_00389</t>
  </si>
  <si>
    <t>Micromonospora sp. DSM 45708</t>
  </si>
  <si>
    <t>Micromonospora sp. FIMYZ51</t>
  </si>
  <si>
    <t>Verrucosispora sp. WMMD573</t>
  </si>
  <si>
    <t>Micromonospora sp. NBC_01699</t>
  </si>
  <si>
    <t>Micromonospora sp. DPT</t>
  </si>
  <si>
    <t>Micromonospora sp. WMMC415</t>
  </si>
  <si>
    <t>Micromonospora sp. B006</t>
  </si>
  <si>
    <t>Micromonospora sp. WMMD882</t>
  </si>
  <si>
    <t>Micromonospora sp. NBC_00330</t>
  </si>
  <si>
    <t>Micromonospora sp. NBC_01739</t>
  </si>
  <si>
    <t>Micromonospora sp. WMMD998</t>
  </si>
  <si>
    <t>Micromonospora echinaurantiaca</t>
  </si>
  <si>
    <t>Micromonospora inositola</t>
  </si>
  <si>
    <t>Micromonospora zamorensis</t>
  </si>
  <si>
    <t>Micromonospora cathayae</t>
  </si>
  <si>
    <t>Micromonospora viridifaciens</t>
  </si>
  <si>
    <t>Micromonospora echinospora</t>
  </si>
  <si>
    <t>Micromonospora terminaliae</t>
  </si>
  <si>
    <t>Micromonospora krabiensis</t>
  </si>
  <si>
    <t>Micromonospora maris</t>
  </si>
  <si>
    <t>Micromonospora globbae</t>
  </si>
  <si>
    <t>Micromonospora craniellae</t>
  </si>
  <si>
    <t>Micromonospora auratinigra</t>
  </si>
  <si>
    <t>Micromonospora coriariae</t>
  </si>
  <si>
    <t>Micromonospora coxensis</t>
  </si>
  <si>
    <t>Micromonospora endophytica</t>
  </si>
  <si>
    <t>Micromonospora aurantiaca</t>
  </si>
  <si>
    <t>Micromonospora siamensis</t>
  </si>
  <si>
    <t>Micromonospora ureilytica</t>
  </si>
  <si>
    <t>Micromonospora narathiwatensis</t>
  </si>
  <si>
    <t>Micromonospora profundi</t>
  </si>
  <si>
    <t>Micromonospora tulbaghiae</t>
  </si>
  <si>
    <t>Micromonospora halotolerans</t>
  </si>
  <si>
    <t>Actinoplanes sp. L3-i22</t>
  </si>
  <si>
    <t>Actinoplanes sp. NBC_00393</t>
  </si>
  <si>
    <t>Actinoplanes sp. N902-109</t>
  </si>
  <si>
    <t>Actinoplanes sp. OR16</t>
  </si>
  <si>
    <t>Actinoplanes friuliensis</t>
  </si>
  <si>
    <t>Actinoplanes sichuanensis</t>
  </si>
  <si>
    <t>Actinoplanes teichomyceticus</t>
  </si>
  <si>
    <t>Actinoplanes derwentensis</t>
  </si>
  <si>
    <t>Actinoplanes missouriensis</t>
  </si>
  <si>
    <t>Actinoplanes ianthinogenes</t>
  </si>
  <si>
    <t>Actinoplanes oblitus</t>
  </si>
  <si>
    <t>Dactylosporangium sp. AC04546</t>
  </si>
  <si>
    <t>Dactylosporangium sp. NBC_01737</t>
  </si>
  <si>
    <t>Dactylosporangium aurantiacum</t>
  </si>
  <si>
    <t>Dactylosporangium fulvum</t>
  </si>
  <si>
    <t>Dactylosporangium vinaceum</t>
  </si>
  <si>
    <t>Dactylosporangium roseum</t>
  </si>
  <si>
    <t>Phytohabitans suffuscus</t>
  </si>
  <si>
    <t>Phytohabitans flavus</t>
  </si>
  <si>
    <t>Plantactinospora sp. ZYX-F-223</t>
  </si>
  <si>
    <t>Plantactinospora sp. KBS50</t>
  </si>
  <si>
    <t>Actinocatenispora thailandica</t>
  </si>
  <si>
    <t>Actinocatenispora sera</t>
  </si>
  <si>
    <t>Catellatospora sp. IY07-71</t>
  </si>
  <si>
    <t>Couchioplanes caeruleus</t>
  </si>
  <si>
    <t>Polymorphospora rubra</t>
  </si>
  <si>
    <t>Natronosporangium hydrolyticum</t>
  </si>
  <si>
    <t>Salinispora tropica</t>
  </si>
  <si>
    <t>Nonomuraea sp. NBC_00507</t>
  </si>
  <si>
    <t>Nonomuraea sp. NBC_01738</t>
  </si>
  <si>
    <t>Nonomuraea gerenzanensis</t>
  </si>
  <si>
    <t>[Actinomadura] parvosata</t>
  </si>
  <si>
    <t>Nonomuraea coxensis</t>
  </si>
  <si>
    <t>Nonomuraea glycinis</t>
  </si>
  <si>
    <t>Nonomuraea phyllanthi</t>
  </si>
  <si>
    <t>Nonomuraea fuscirosea</t>
  </si>
  <si>
    <t>Streptosporangium sp. 'caverna'</t>
  </si>
  <si>
    <t>Streptosporangium sp. NBC_01756</t>
  </si>
  <si>
    <t>Streptosporangium roseum</t>
  </si>
  <si>
    <t>Microbispora sp. ZYX-F-249</t>
  </si>
  <si>
    <t>Microbispora sp. NBC_01189</t>
  </si>
  <si>
    <t>Microbispora hainanensis</t>
  </si>
  <si>
    <t>Thermobispora bispora</t>
  </si>
  <si>
    <t>Actinomadura sp. NAK00032</t>
  </si>
  <si>
    <t>Actinomadura sp. WMMA1423</t>
  </si>
  <si>
    <t>Actinomadura sp. WMMB 499</t>
  </si>
  <si>
    <t>Actinomadura madurae</t>
  </si>
  <si>
    <t>Actinomadura verrucosospora</t>
  </si>
  <si>
    <t>Actinomadura graeca</t>
  </si>
  <si>
    <t>Actinomadura citrea</t>
  </si>
  <si>
    <t>Actinomadura luteofluorescens</t>
  </si>
  <si>
    <t>Spirillospora sp. NBC_01491</t>
  </si>
  <si>
    <t>Spirillospora sp. NBC_00431</t>
  </si>
  <si>
    <t>Thermomonospora amylolytica</t>
  </si>
  <si>
    <t>Thermomonospora curvata</t>
  </si>
  <si>
    <t>Actinoallomurus sp. NBC_01490</t>
  </si>
  <si>
    <t>Nocardiopsis gilva</t>
  </si>
  <si>
    <t>Nocardiopsis exhalans</t>
  </si>
  <si>
    <t>Streptomonospora nanhaiensis</t>
  </si>
  <si>
    <t>Blastococcus brunescens</t>
  </si>
  <si>
    <t>Blastococcus sp. PRF04-17</t>
  </si>
  <si>
    <t>Blastococcus saxobsidens</t>
  </si>
  <si>
    <t>Geodermatophilus obscurus</t>
  </si>
  <si>
    <t>Geodermatophilus sp. DSM 44513</t>
  </si>
  <si>
    <t>Modestobacter marinus</t>
  </si>
  <si>
    <t>Modestobacter sp. L9-4</t>
  </si>
  <si>
    <t>Jatrophihabitans cynanchi</t>
  </si>
  <si>
    <t>Jatrophihabitans telluris</t>
  </si>
  <si>
    <t>Frankia sp. QA3</t>
  </si>
  <si>
    <t>Frankia sp. ArI3</t>
  </si>
  <si>
    <t>Frankia casuarinae</t>
  </si>
  <si>
    <t>Pseudofrankia inefficax</t>
  </si>
  <si>
    <t>Candidatus Protofrankia datiscae</t>
  </si>
  <si>
    <t>Jiangella alkaliphila</t>
  </si>
  <si>
    <t>Jiangella sp. DSM 45060</t>
  </si>
  <si>
    <t>Nakamurella multipartita</t>
  </si>
  <si>
    <t>Nakamurella sp. PAMC28650</t>
  </si>
  <si>
    <t>Nakamurella panacisegetis</t>
  </si>
  <si>
    <t>Kineococcus sp. NBC_00420</t>
  </si>
  <si>
    <t>Kineococcus radiotolerans</t>
  </si>
  <si>
    <t>Catenulispora acidiphila</t>
  </si>
  <si>
    <t>Stackebrandtia nassauensis</t>
  </si>
  <si>
    <t>Epidermidibacterium keratini</t>
  </si>
  <si>
    <t>Actinopolyspora erythraea</t>
  </si>
  <si>
    <t>Conexibacter sp. SYSU D00693</t>
  </si>
  <si>
    <t>Conexibacter sp. S30A1</t>
  </si>
  <si>
    <t>Conexibacter sp. DBS9H8</t>
  </si>
  <si>
    <t>Conexibacter woesei</t>
  </si>
  <si>
    <t>Baekduia alba</t>
  </si>
  <si>
    <t>Baekduia soli</t>
  </si>
  <si>
    <t>Capillimicrobium parvum</t>
  </si>
  <si>
    <t>Paraconexibacter antarcticus</t>
  </si>
  <si>
    <t>Miltoncostaea oceani</t>
  </si>
  <si>
    <t>Miltoncostaea marina</t>
  </si>
  <si>
    <t>Thermoleophilum album</t>
  </si>
  <si>
    <t>Rubrobacter tropicus</t>
  </si>
  <si>
    <t>Rubrobacter xylanophilus</t>
  </si>
  <si>
    <t>Rubrobacter marinus</t>
  </si>
  <si>
    <t>Rubrobacter radiotolerans</t>
  </si>
  <si>
    <t>Rubrobacter indicoceani</t>
  </si>
  <si>
    <t>Iamia sp. SCSIO 61187</t>
  </si>
  <si>
    <t>Iamia majanohamensis</t>
  </si>
  <si>
    <t>Dermatobacter hominis</t>
  </si>
  <si>
    <t>Aquihabitans sp. G128</t>
  </si>
  <si>
    <t>Actinomarinicola tropica</t>
  </si>
  <si>
    <t>Ilumatobacter coccineus</t>
  </si>
  <si>
    <t>Egibacter rhizosphaerae</t>
  </si>
  <si>
    <t>Euzebya pacifica</t>
  </si>
  <si>
    <t>Egicoccus halophilus</t>
  </si>
  <si>
    <t>Paenibacillus mucilaginosus</t>
  </si>
  <si>
    <t>Paenibacillus andongensis</t>
  </si>
  <si>
    <t>Peribacillus frigoritolerans</t>
  </si>
  <si>
    <t>Priestia megaterium</t>
  </si>
  <si>
    <t>Neobacillus sp. PS3-12</t>
  </si>
  <si>
    <t>Enterococcus faecalis</t>
  </si>
  <si>
    <t>Caldinitratiruptor microaerophilus</t>
  </si>
  <si>
    <t>Dolichospermum heterosporum</t>
  </si>
  <si>
    <t>Sphaerobacter thermophilus</t>
  </si>
  <si>
    <t>Capsulimonas corticalis</t>
  </si>
  <si>
    <t>Fimbriimonas ginsengisoli</t>
  </si>
  <si>
    <t>Vulcanimicrobium alpinum</t>
  </si>
  <si>
    <t>Flavobacterium faecale</t>
  </si>
  <si>
    <t>Flavobacterium johnsoniae</t>
  </si>
  <si>
    <t>Chryseobacterium indologenes</t>
  </si>
  <si>
    <t>Chryseobacterium indoltheticum</t>
  </si>
  <si>
    <t>Mucilaginibacter sp. SJ</t>
  </si>
  <si>
    <t>Mucilaginibacter sp. SMC90</t>
  </si>
  <si>
    <t>Mucilaginibacter sp. KACC 22773</t>
  </si>
  <si>
    <t>Mucilaginibacter sp. 14171R-50</t>
  </si>
  <si>
    <t>Mucilaginibacter gossypii</t>
  </si>
  <si>
    <t>Mucilaginibacter ginsenosidivorans</t>
  </si>
  <si>
    <t>Mucilaginibacter ginsenosidivorax</t>
  </si>
  <si>
    <t>Mucilaginibacter sabulilitoris</t>
  </si>
  <si>
    <t>Mucilaginibacter rubeus</t>
  </si>
  <si>
    <t>Mucilaginibacter celer</t>
  </si>
  <si>
    <t>Mucilaginibacter paludis</t>
  </si>
  <si>
    <t>Pedobacter sp. HDW13</t>
  </si>
  <si>
    <t>Pedobacter ginsengisoli</t>
  </si>
  <si>
    <t>Chitinophaga sp. XS-30</t>
  </si>
  <si>
    <t>Chitinophaga sp. LS1</t>
  </si>
  <si>
    <t>Chitinophaga sancti</t>
  </si>
  <si>
    <t>Arachidicoccus ginsenosidivorans</t>
  </si>
  <si>
    <t>Niastella koreensis</t>
  </si>
  <si>
    <t>Ferruginibacter lapsinanis</t>
  </si>
  <si>
    <t>Ferruginibacter albus</t>
  </si>
  <si>
    <t>Niabella ginsenosidivorans</t>
  </si>
  <si>
    <t>Niabella yanshanensis</t>
  </si>
  <si>
    <t>Flavisolibacter ginsenosidimutans</t>
  </si>
  <si>
    <t>Paraflavitalea soli</t>
  </si>
  <si>
    <t>Flavihumibacter fluvii</t>
  </si>
  <si>
    <t>Panacibacter ginsenosidivorans</t>
  </si>
  <si>
    <t>Lacibacter sediminis</t>
  </si>
  <si>
    <t>Dyadobacter fermentans</t>
  </si>
  <si>
    <t>Rhodocaloribacter litoris</t>
  </si>
  <si>
    <t>Gemmatirosa kalamazoonensis</t>
  </si>
  <si>
    <t>Gemmatimonas aurantiaca</t>
  </si>
  <si>
    <t>Gemmatimonas groenlandica</t>
  </si>
  <si>
    <t>Gemmatimonas phototrophica</t>
  </si>
  <si>
    <t>Lignipirellula cremea</t>
  </si>
  <si>
    <t>Stieleria neptunia</t>
  </si>
  <si>
    <t>Anatilimnocola aggregata</t>
  </si>
  <si>
    <t>Lacipirellula parvula</t>
  </si>
  <si>
    <t>Lacipirellula limnantheis</t>
  </si>
  <si>
    <t>Pirellulimonas nuda</t>
  </si>
  <si>
    <t>Botrimarina mediterranea</t>
  </si>
  <si>
    <t>Singulisphaera acidiphila</t>
  </si>
  <si>
    <t>Paludisphaera borealis</t>
  </si>
  <si>
    <t>Aquisphaera giovannonii</t>
  </si>
  <si>
    <t>Tautonia plasticadhaerens</t>
  </si>
  <si>
    <t>Urbifossiella limnaea</t>
  </si>
  <si>
    <t>Gemmata obscuriglobus</t>
  </si>
  <si>
    <t>Gemmata sp. SH-PL17</t>
  </si>
  <si>
    <t>Gemmata massiliana</t>
  </si>
  <si>
    <t>Frigoriglobus tundricola</t>
  </si>
  <si>
    <t>Limnoglobus roseus</t>
  </si>
  <si>
    <t>Planctomyces sp. SH-PL14</t>
  </si>
  <si>
    <t>Planctomyces sp. SH-PL62</t>
  </si>
  <si>
    <t>Caulifigura coniformis</t>
  </si>
  <si>
    <t>Planctoellipticum variicoloris</t>
  </si>
  <si>
    <t>Maioricimonas rarisocia</t>
  </si>
  <si>
    <t>Alienimonas californiensis</t>
  </si>
  <si>
    <t>Humisphaera borealis</t>
  </si>
  <si>
    <t>Phycisphaera mikurensis</t>
  </si>
  <si>
    <t>Mucisphaera calidilacus</t>
  </si>
  <si>
    <t>Opitutus sp. GAS368</t>
  </si>
  <si>
    <t>Opitutus terrae</t>
  </si>
  <si>
    <t>Horticoccus luteus</t>
  </si>
  <si>
    <t>Nibricoccus aquaticus</t>
  </si>
  <si>
    <t>Termitidicoccus mucosus</t>
  </si>
  <si>
    <t>Luteolibacter luteus</t>
  </si>
  <si>
    <t>Luteolibacter sp. LG18</t>
  </si>
  <si>
    <t>Roseimicrobium sp. ORNL1</t>
  </si>
  <si>
    <t>Fontisphaera persica</t>
  </si>
  <si>
    <t>Sorangium cellulosum</t>
  </si>
  <si>
    <t>Polyangium aurulentum</t>
  </si>
  <si>
    <t>Chondromyces crocatus</t>
  </si>
  <si>
    <t>Labilithrix luteola</t>
  </si>
  <si>
    <t>Sandaracinus amylolyticus</t>
  </si>
  <si>
    <t>Nannocystis poenicansa</t>
  </si>
  <si>
    <t>Haliangium ochraceum</t>
  </si>
  <si>
    <t>Myxococcus stipitatus</t>
  </si>
  <si>
    <t>Corallococcus sp. EGB</t>
  </si>
  <si>
    <t>Corallococcus coralloides</t>
  </si>
  <si>
    <t>Pyxidicoccus parkwaysis</t>
  </si>
  <si>
    <t>Archangium violaceum</t>
  </si>
  <si>
    <t>Archangium gephyra</t>
  </si>
  <si>
    <t>Stigmatella aurantiaca</t>
  </si>
  <si>
    <t>Cystobacter fuscus</t>
  </si>
  <si>
    <t>Melittangium boletus</t>
  </si>
  <si>
    <t>Anaeromyxobacter oryzae</t>
  </si>
  <si>
    <t>Anaeromyxobacter paludicola</t>
  </si>
  <si>
    <t>Anaeromyxobacter sp. Fw109-5</t>
  </si>
  <si>
    <t>Anaeromyxobacter dehalogenans</t>
  </si>
  <si>
    <t>Vulgatibacter incomptus</t>
  </si>
  <si>
    <t>Edaphobacter sp. 12200R-103</t>
  </si>
  <si>
    <t>Edaphobacter sp. 4G125</t>
  </si>
  <si>
    <t>Edaphobacter lichenicola</t>
  </si>
  <si>
    <t>Edaphobacter flagellatus</t>
  </si>
  <si>
    <t>Granulicella sp. WH15</t>
  </si>
  <si>
    <t>Granulicella mallensis</t>
  </si>
  <si>
    <t>Terriglobus roseus</t>
  </si>
  <si>
    <t>Acidobacterium capsulatum</t>
  </si>
  <si>
    <t>Alloacidobacterium dinghuense</t>
  </si>
  <si>
    <t>Acidisarcina polymorpha</t>
  </si>
  <si>
    <t>Occallatibacter riparius</t>
  </si>
  <si>
    <t>Paludibaculum fermentans</t>
  </si>
  <si>
    <t>uncultured Paludibaculum sp.</t>
  </si>
  <si>
    <t>Luteitalea sp. TBR-22</t>
  </si>
  <si>
    <t>Luteitalea pratensis</t>
  </si>
  <si>
    <t>Borrelia miyamotoi</t>
  </si>
  <si>
    <t>Candidatus Mycosynbacter amalyticus</t>
  </si>
  <si>
    <t>Nitrospira moscoviensis</t>
  </si>
  <si>
    <t>Persicimonas caeni</t>
  </si>
  <si>
    <t>Homo sapiens</t>
  </si>
  <si>
    <t>Candidatus Nitrosocosmicus oleophilus</t>
  </si>
  <si>
    <t>Candidatus Nitrososphaera gargensis</t>
  </si>
  <si>
    <t>Streptomyces sp. NBC_00243</t>
  </si>
  <si>
    <t>Streptomyces sp. NBC_01591</t>
  </si>
  <si>
    <t>Streptomyces sp. NBC_00440</t>
  </si>
  <si>
    <t>Streptomyces sp. VNUA24</t>
  </si>
  <si>
    <t>Streptomyces sp. NBC_01197</t>
  </si>
  <si>
    <t>Streptomyces sp. NBC_00328</t>
  </si>
  <si>
    <t>Streptomyces sp. NBC_01445</t>
  </si>
  <si>
    <t>Streptomyces sp. ITFR-16</t>
  </si>
  <si>
    <t>Streptomyces sp. CGMCC 4.1772</t>
  </si>
  <si>
    <t>Streptomyces sp. NBC_00400</t>
  </si>
  <si>
    <t>Streptomyces sp. CB09001</t>
  </si>
  <si>
    <t>Streptomyces sp. S1D4-11</t>
  </si>
  <si>
    <t>Streptomyces sp. 3211</t>
  </si>
  <si>
    <t>Streptomyces sp. PBH53</t>
  </si>
  <si>
    <t>Streptomyces sp. HUAS 31</t>
  </si>
  <si>
    <t>Streptomyces sp. AMCC400023</t>
  </si>
  <si>
    <t>Streptomyces sp. NBC_01483</t>
  </si>
  <si>
    <t>Streptomyces sp. NBC_00386</t>
  </si>
  <si>
    <t>Streptomyces sp. NBC_01439</t>
  </si>
  <si>
    <t>Streptomyces sp. BRB040</t>
  </si>
  <si>
    <t>Streptomyces sp. NBC_01224</t>
  </si>
  <si>
    <t>Streptomyces sp. 2323.1</t>
  </si>
  <si>
    <t>Streptomyces sp. NBC_01717</t>
  </si>
  <si>
    <t>Streptomyces sp. NBC_00444</t>
  </si>
  <si>
    <t>Streptomyces sp. SirexAA-E</t>
  </si>
  <si>
    <t>Streptomyces sp. NBC_01260</t>
  </si>
  <si>
    <t>Streptomyces sp. NBC_00445</t>
  </si>
  <si>
    <t>Streptomyces sp. NBC_00696</t>
  </si>
  <si>
    <t>Streptomyces sp. CB04723</t>
  </si>
  <si>
    <t>Streptomyces sp. XC 2026</t>
  </si>
  <si>
    <t>Streptomyces sp. S465</t>
  </si>
  <si>
    <t>Streptomyces sp. NBC_01230</t>
  </si>
  <si>
    <t>Streptomyces sp. CB00271</t>
  </si>
  <si>
    <t>Streptomyces sp. NBC_01207</t>
  </si>
  <si>
    <t>Streptomyces sp. CFMR 7</t>
  </si>
  <si>
    <t>Streptomyces sp. VN1</t>
  </si>
  <si>
    <t>Streptomyces sp. NBC_00385</t>
  </si>
  <si>
    <t>Streptomyces sp. WY228</t>
  </si>
  <si>
    <t>Streptomyces sp. M56</t>
  </si>
  <si>
    <t>Streptomyces sp. AM 3-1-1</t>
  </si>
  <si>
    <t>Streptomyces sp. NBC_00353</t>
  </si>
  <si>
    <t>Streptomyces sp. NBC_01727</t>
  </si>
  <si>
    <t>Streptomyces sp. ZYX-F-203</t>
  </si>
  <si>
    <t>Streptomyces sp. EMB24</t>
  </si>
  <si>
    <t>Streptomyces sp. S063</t>
  </si>
  <si>
    <t>Streptomyces sp. 769</t>
  </si>
  <si>
    <t>Streptomyces koyangensis</t>
  </si>
  <si>
    <t>Streptomyces qaidamensis</t>
  </si>
  <si>
    <t>Streptomyces microflavus</t>
  </si>
  <si>
    <t>Streptomyces violaceusniger</t>
  </si>
  <si>
    <t>Streptomyces nigrescens</t>
  </si>
  <si>
    <t>Streptomyces capitiformicae</t>
  </si>
  <si>
    <t>Streptomyces chromofuscus</t>
  </si>
  <si>
    <t>Streptomyces gardneri</t>
  </si>
  <si>
    <t>Streptomyces changanensis</t>
  </si>
  <si>
    <t>Streptomyces luteogriseus</t>
  </si>
  <si>
    <t>Streptomyces pluripotens</t>
  </si>
  <si>
    <t>Streptomyces hawaiiensis</t>
  </si>
  <si>
    <t>Streptomyces clavifer</t>
  </si>
  <si>
    <t>Streptomyces viridosporus</t>
  </si>
  <si>
    <t>Streptomyces hundungensis</t>
  </si>
  <si>
    <t>Streptomyces deccanensis</t>
  </si>
  <si>
    <t>Streptomyces argyrophyllae</t>
  </si>
  <si>
    <t>Streptomyces longhuiensis</t>
  </si>
  <si>
    <t>Streptomyces thermocarboxydus</t>
  </si>
  <si>
    <t>Streptomyces atratus</t>
  </si>
  <si>
    <t>Streptomyces cyaneogriseus</t>
  </si>
  <si>
    <t>Streptomyces prasinus</t>
  </si>
  <si>
    <t>Streptomyces iakyrus</t>
  </si>
  <si>
    <t>Streptomyces cyanogenus</t>
  </si>
  <si>
    <t>Streptomyces caniferus</t>
  </si>
  <si>
    <t>Streptomyces murinus</t>
  </si>
  <si>
    <t>Streptomyces avermitilis</t>
  </si>
  <si>
    <t>Streptomyces vinaceus</t>
  </si>
  <si>
    <t>Streptomyces bobili</t>
  </si>
  <si>
    <t>Streptomyces durocortorensis</t>
  </si>
  <si>
    <t>Streptomyces finlayi</t>
  </si>
  <si>
    <t>Streptomyces drozdowiczii</t>
  </si>
  <si>
    <t>Streptomyces caniscabiei</t>
  </si>
  <si>
    <t>Streptomyces xiamenensis</t>
  </si>
  <si>
    <t>Streptomyces sudanensis</t>
  </si>
  <si>
    <t>Streptomyces mirabilis</t>
  </si>
  <si>
    <t>Streptomyces goshikiensis</t>
  </si>
  <si>
    <t>Kitasatospora sp. HUAS 3-15</t>
  </si>
  <si>
    <t>Kitasatospora aureofaciens</t>
  </si>
  <si>
    <t>Actinacidiphila bryophytorum</t>
  </si>
  <si>
    <t>Streptantibioticus cattleyicolor</t>
  </si>
  <si>
    <t>Nocardioides yefusunii</t>
  </si>
  <si>
    <t>Aeromicrobium senzhongii</t>
  </si>
  <si>
    <t>Aeromicrobium duanguangcaii</t>
  </si>
  <si>
    <t>Micropruina glycogenica</t>
  </si>
  <si>
    <t>Tessaracoccus aquimaris</t>
  </si>
  <si>
    <t>Tessaracoccus flavescens</t>
  </si>
  <si>
    <t>Propioniciclava sp. MC1595</t>
  </si>
  <si>
    <t>Raineyella sp. W15-4</t>
  </si>
  <si>
    <t>Propionibacterium freudenreichii</t>
  </si>
  <si>
    <t>Propionibacterium australiense</t>
  </si>
  <si>
    <t>Acidipropionibacterium jensenii</t>
  </si>
  <si>
    <t>Acidipropionibacterium acidipropionici</t>
  </si>
  <si>
    <t>Arachnia propionica</t>
  </si>
  <si>
    <t>Brooklawnia propionicigenes</t>
  </si>
  <si>
    <t>Propionimicrobium sp. PCR01-08-3</t>
  </si>
  <si>
    <t>Microbacterium sp. cx-55</t>
  </si>
  <si>
    <t>Microbacterium sp. M28</t>
  </si>
  <si>
    <t>Microbacterium sp. ET2</t>
  </si>
  <si>
    <t>Microbacterium sp. zg-B96</t>
  </si>
  <si>
    <t>Microbacterium sp. Clip185</t>
  </si>
  <si>
    <t>Microbacterium sp. LKL04</t>
  </si>
  <si>
    <t>Microbacterium sp. zg-Y625</t>
  </si>
  <si>
    <t>Microbacterium sp. 1S1</t>
  </si>
  <si>
    <t>Microbacterium sp. TPU 3598</t>
  </si>
  <si>
    <t>Microbacterium sp. RG1</t>
  </si>
  <si>
    <t>Microbacterium sp. SL75</t>
  </si>
  <si>
    <t>Microbacterium sediminis</t>
  </si>
  <si>
    <t>Microbacterium atlanticum</t>
  </si>
  <si>
    <t>Microbacterium chengjingii</t>
  </si>
  <si>
    <t>Microbacterium oleivorans</t>
  </si>
  <si>
    <t>Microbacterium fandaimingii</t>
  </si>
  <si>
    <t>Microbacterium luteum</t>
  </si>
  <si>
    <t>Microbacterium abyssi</t>
  </si>
  <si>
    <t>Microbacterium invictum</t>
  </si>
  <si>
    <t>Microbacterium schleiferi</t>
  </si>
  <si>
    <t>Microbacterium arborescens</t>
  </si>
  <si>
    <t>Microbacterium lushaniae</t>
  </si>
  <si>
    <t>Microbacterium aurum</t>
  </si>
  <si>
    <t>Microbacterium oryzae</t>
  </si>
  <si>
    <t>Microbacterium endophyticum</t>
  </si>
  <si>
    <t>Microbacterium liquefaciens</t>
  </si>
  <si>
    <t>Curtobacterium sp. MCLR17_007</t>
  </si>
  <si>
    <t>Curtobacterium sp. 9128</t>
  </si>
  <si>
    <t>Curtobacterium sp. MCPF17_002</t>
  </si>
  <si>
    <t>Curtobacterium sp. MR_MD2014</t>
  </si>
  <si>
    <t>Curtobacterium sp. L6-1</t>
  </si>
  <si>
    <t>Curtobacterium sp. MCPF17_052</t>
  </si>
  <si>
    <t>Curtobacterium sp. MCLR17_032</t>
  </si>
  <si>
    <t>Curtobacterium sp. TC1</t>
  </si>
  <si>
    <t>Curtobacterium sp. YC1</t>
  </si>
  <si>
    <t>Curtobacterium sp. MCSS17_007</t>
  </si>
  <si>
    <t>Agromyces badenianii</t>
  </si>
  <si>
    <t>Rathayibacter sp. VKM Ac-2801</t>
  </si>
  <si>
    <t>Rathayibacter iranicus</t>
  </si>
  <si>
    <t>Rathayibacter rathayi</t>
  </si>
  <si>
    <t>Cryobacterium sp. SO1</t>
  </si>
  <si>
    <t>Cryobacterium sp. PAMC25264</t>
  </si>
  <si>
    <t>Cryobacterium breve</t>
  </si>
  <si>
    <t>Cryobacterium soli</t>
  </si>
  <si>
    <t>Cryobacterium arcticum</t>
  </si>
  <si>
    <t>Leucobacter sp. CX169</t>
  </si>
  <si>
    <t>Leucobacter sp. Psy1</t>
  </si>
  <si>
    <t>Leucobacter triazinivorans</t>
  </si>
  <si>
    <t>Leucobacter luti</t>
  </si>
  <si>
    <t>Leucobacter muris</t>
  </si>
  <si>
    <t>Leucobacter rhizosphaerae</t>
  </si>
  <si>
    <t>Leucobacter viscericola</t>
  </si>
  <si>
    <t>Agrococcus sp. SCSIO52902</t>
  </si>
  <si>
    <t>Agrococcus beijingensis</t>
  </si>
  <si>
    <t>Clavibacter capsici</t>
  </si>
  <si>
    <t>Clavibacter sepedonicus</t>
  </si>
  <si>
    <t>Clavibacter sp. A6099</t>
  </si>
  <si>
    <t>Microcella sp.</t>
  </si>
  <si>
    <t>Microcella humidisoli</t>
  </si>
  <si>
    <t>Microcella alkaliphila</t>
  </si>
  <si>
    <t>Microcella flavibacter</t>
  </si>
  <si>
    <t>Salinibacterium sp. ZJ70</t>
  </si>
  <si>
    <t>Salinibacterium sp. dk2585</t>
  </si>
  <si>
    <t>Frondihabitans sp. PAMC 28766</t>
  </si>
  <si>
    <t>Frondihabitans sp. 762G35</t>
  </si>
  <si>
    <t>Frondihabitans sucicola</t>
  </si>
  <si>
    <t>Plantibacter sp. M259</t>
  </si>
  <si>
    <t>Plantibacter flavus</t>
  </si>
  <si>
    <t>Mycetocola zhujimingii</t>
  </si>
  <si>
    <t>Mycetocola sp. JXN-3</t>
  </si>
  <si>
    <t>Subtercola endophyticus</t>
  </si>
  <si>
    <t>Gulosibacter sediminis</t>
  </si>
  <si>
    <t>Gulosibacter molinativorax</t>
  </si>
  <si>
    <t>Marisediminicola antarctica</t>
  </si>
  <si>
    <t>Agreia sp. COWG</t>
  </si>
  <si>
    <t>Antiquaquibacter oligotrophicus</t>
  </si>
  <si>
    <t>Arthrobacter sp. StoSoilB5</t>
  </si>
  <si>
    <t>Arthrobacter sp. Y-9</t>
  </si>
  <si>
    <t>Arthrobacter sp. ERGS1:01</t>
  </si>
  <si>
    <t>Arthrobacter sp. NicSoilB8</t>
  </si>
  <si>
    <t>Arthrobacter sp. Helios</t>
  </si>
  <si>
    <t>Arthrobacter sp. UKPF54-2</t>
  </si>
  <si>
    <t>Arthrobacter sp. PAMC25284</t>
  </si>
  <si>
    <t>Arthrobacter sp. MMS18-M83</t>
  </si>
  <si>
    <t>Arthrobacter sp. YA7-1</t>
  </si>
  <si>
    <t>Arthrobacter sp. StoSoilA2</t>
  </si>
  <si>
    <t>Arthrobacter sp. FW306-2-2C-D06B</t>
  </si>
  <si>
    <t>Arthrobacter sp. U41</t>
  </si>
  <si>
    <t>Arthrobacter citreus</t>
  </si>
  <si>
    <t>Arthrobacter sulfonylureivorans</t>
  </si>
  <si>
    <t>Pseudarthrobacter sp. SSS035</t>
  </si>
  <si>
    <t>Pseudarthrobacter phenanthrenivorans</t>
  </si>
  <si>
    <t>Pseudarthrobacter defluvii</t>
  </si>
  <si>
    <t>Micrococcus porci</t>
  </si>
  <si>
    <t>Micrococcus terreus</t>
  </si>
  <si>
    <t>Micrococcus sp. 2A</t>
  </si>
  <si>
    <t>Sinomonas sp. R1AF57</t>
  </si>
  <si>
    <t>Citricoccus sp. SGAir0253</t>
  </si>
  <si>
    <t>Rothia kristinae</t>
  </si>
  <si>
    <t>Zhihengliuella sp. ISTPL4</t>
  </si>
  <si>
    <t>Janibacter sp. A1S7</t>
  </si>
  <si>
    <t>Janibacter sp. YB324</t>
  </si>
  <si>
    <t>Janibacter sp. DB-40</t>
  </si>
  <si>
    <t>Janibacter cremeus</t>
  </si>
  <si>
    <t>Janibacter indicus</t>
  </si>
  <si>
    <t>Cellulomonas sp. S1-8</t>
  </si>
  <si>
    <t>Cellulomonas sp. PSBB021</t>
  </si>
  <si>
    <t>Cellulomonas sp. C5510</t>
  </si>
  <si>
    <t>Cellulomonas sp. ES6</t>
  </si>
  <si>
    <t>Cellulomonas xiejunii</t>
  </si>
  <si>
    <t>Cellulomonas wangleii</t>
  </si>
  <si>
    <t>Cellulomonas flavigena</t>
  </si>
  <si>
    <t>Cellulomonas shaoxiangyii</t>
  </si>
  <si>
    <t>Cellulomonas iranensis</t>
  </si>
  <si>
    <t>Cellulomonas gilvus</t>
  </si>
  <si>
    <t>Cellulomonas dongxiuzhuiae</t>
  </si>
  <si>
    <t>Paraoerskovia marina</t>
  </si>
  <si>
    <t>Pseudactinotalea sp. HY158</t>
  </si>
  <si>
    <t>Oerskovia sp. KBS0722</t>
  </si>
  <si>
    <t>Cellulosimicrobium protaetiae</t>
  </si>
  <si>
    <t>Isoptericola sp. AK164</t>
  </si>
  <si>
    <t>Xylanimonas cellulosilytica</t>
  </si>
  <si>
    <t>Xylanimonas protaetiae</t>
  </si>
  <si>
    <t>Ornithinimicrobium ciconiae</t>
  </si>
  <si>
    <t>Ornithinimicrobium faecis</t>
  </si>
  <si>
    <t>Serinicoccus marinus</t>
  </si>
  <si>
    <t>Serinicoccus hydrothermalis</t>
  </si>
  <si>
    <t>Serinicoccus profundi</t>
  </si>
  <si>
    <t>Brachybacterium sp. GU-2</t>
  </si>
  <si>
    <t>Brachybacterium saurashtrense</t>
  </si>
  <si>
    <t>Brachybacterium avium</t>
  </si>
  <si>
    <t>Brachybacterium kimchii</t>
  </si>
  <si>
    <t>Helcobacillus massiliensis</t>
  </si>
  <si>
    <t>Brevibacterium sp. SMBL_HHYL_HB1</t>
  </si>
  <si>
    <t>Brevibacterium sp. CS2</t>
  </si>
  <si>
    <t>Brevibacterium luteolum</t>
  </si>
  <si>
    <t>Dermacoccus sp. PAMC28757</t>
  </si>
  <si>
    <t>Georgenia sp. TF02-10</t>
  </si>
  <si>
    <t>Ruania zhangjianzhongii</t>
  </si>
  <si>
    <t>Ruania alkalisoli</t>
  </si>
  <si>
    <t>Sanguibacter sp. 4.1</t>
  </si>
  <si>
    <t>Miniimonas sp. S16</t>
  </si>
  <si>
    <t>Demequina sediminis</t>
  </si>
  <si>
    <t>Gephyromycinifex aptenodytis</t>
  </si>
  <si>
    <t>Mycolicibacterium vaccae</t>
  </si>
  <si>
    <t>Mycolicibacterium pallens</t>
  </si>
  <si>
    <t>Mycolicibacterium brumae</t>
  </si>
  <si>
    <t>Mycolicibacterium alvei</t>
  </si>
  <si>
    <t>Mycolicibacterium aichiense</t>
  </si>
  <si>
    <t>Mycolicibacterium crocinum</t>
  </si>
  <si>
    <t>Mycolicibacterium septicum</t>
  </si>
  <si>
    <t>Mycolicibacterium mengxianglii</t>
  </si>
  <si>
    <t>Mycolicibacterium sarraceniae</t>
  </si>
  <si>
    <t>Mycobacterium sp. NBC_00419</t>
  </si>
  <si>
    <t>Mycobacterium sp. SMC-8</t>
  </si>
  <si>
    <t>Mycobacterium sp. DL592</t>
  </si>
  <si>
    <t>Mycobacterium sp. Aquia_216</t>
  </si>
  <si>
    <t>Mycobacterium sp. ELW1</t>
  </si>
  <si>
    <t>Mycobacterium sp. DL440</t>
  </si>
  <si>
    <t>Mycobacterium sp. SMC-2</t>
  </si>
  <si>
    <t>Mycobacterium saskatchewanense</t>
  </si>
  <si>
    <t>Mycobacterium stomatepiae</t>
  </si>
  <si>
    <t>Mycobacterium florentinum</t>
  </si>
  <si>
    <t>Mycobacterium colombiense</t>
  </si>
  <si>
    <t>Mycobacterium conspicuum</t>
  </si>
  <si>
    <t>Mycobacterium noviomagense</t>
  </si>
  <si>
    <t>Mycobacterium paragordonae</t>
  </si>
  <si>
    <t>Mycobacterium cookii</t>
  </si>
  <si>
    <t>Mycobacterium gordonae</t>
  </si>
  <si>
    <t>Mycobacterium ostraviense</t>
  </si>
  <si>
    <t>Mycobacterium riyadhense</t>
  </si>
  <si>
    <t>Mycobacterium paraterrae</t>
  </si>
  <si>
    <t>Mycobacterium paraseoulense</t>
  </si>
  <si>
    <t>Mycolicibacter sp. MU0083</t>
  </si>
  <si>
    <t>Mycolicibacter minnesotensis</t>
  </si>
  <si>
    <t>Mycobacteroides chelonae</t>
  </si>
  <si>
    <t>Mycobacteroides abscessus</t>
  </si>
  <si>
    <t>Mycolicibacillus koreensis</t>
  </si>
  <si>
    <t>Rhodococcus sp. Z13</t>
  </si>
  <si>
    <t>Rhodococcus sp. USK10</t>
  </si>
  <si>
    <t>Rhodococcus sp. MTM3W5.2</t>
  </si>
  <si>
    <t>Rhodococcus sp. ABRD24</t>
  </si>
  <si>
    <t>Rhodococcus sp. USK13</t>
  </si>
  <si>
    <t>Rhodococcus sp. WAY2</t>
  </si>
  <si>
    <t>Rhodococcus pyridinivorans</t>
  </si>
  <si>
    <t>Rhodococcus pseudokoreensis</t>
  </si>
  <si>
    <t>Rhodococcus gordoniae</t>
  </si>
  <si>
    <t>Rhodococcus sovatensis</t>
  </si>
  <si>
    <t>Nocardia sp. NBC_00416</t>
  </si>
  <si>
    <t>Nocardia sp. PE-7</t>
  </si>
  <si>
    <t>Nocardia sp. NBC_01327</t>
  </si>
  <si>
    <t>Nocardia sp. NBC_01329</t>
  </si>
  <si>
    <t>Nocardia sp. NBC_00403</t>
  </si>
  <si>
    <t>Nocardia sp. NBC_01503</t>
  </si>
  <si>
    <t>Nocardia nova</t>
  </si>
  <si>
    <t>Nocardia mangyaensis</t>
  </si>
  <si>
    <t>Nocardia yamanashiensis</t>
  </si>
  <si>
    <t>Nocardia tengchongensis</t>
  </si>
  <si>
    <t>Nocardia seriolae</t>
  </si>
  <si>
    <t>Williamsia herbipolensis</t>
  </si>
  <si>
    <t>Gordonia sp. w5E2</t>
  </si>
  <si>
    <t>Gordonia sp. KTR9</t>
  </si>
  <si>
    <t>Gordonia sp. SL306</t>
  </si>
  <si>
    <t>Gordonia sp. X0973</t>
  </si>
  <si>
    <t>Gordonia sp. NB41Y</t>
  </si>
  <si>
    <t>Gordonia sp. PP30</t>
  </si>
  <si>
    <t>Gordonia phthalatica</t>
  </si>
  <si>
    <t>Gordonia otitidis</t>
  </si>
  <si>
    <t>Gordonia jinghuaiqii</t>
  </si>
  <si>
    <t>Gordonia polyisoprenivorans</t>
  </si>
  <si>
    <t>Gordonia iterans</t>
  </si>
  <si>
    <t>Gordonia malaquae</t>
  </si>
  <si>
    <t>Gordonia pseudamarae</t>
  </si>
  <si>
    <t>Gordonia bronchialis</t>
  </si>
  <si>
    <t>Gordonia hydrophobica</t>
  </si>
  <si>
    <t>Skermania piniformis</t>
  </si>
  <si>
    <t>Corynebacterium suedekumii</t>
  </si>
  <si>
    <t>Corynebacterium frankenforstense</t>
  </si>
  <si>
    <t>Tsukamurella pulmonis</t>
  </si>
  <si>
    <t>Tsukamurella sp. PLM1</t>
  </si>
  <si>
    <t>Tomitella gaofuii</t>
  </si>
  <si>
    <t>Tomitella fengzijianii</t>
  </si>
  <si>
    <t>Amycolatopsis sp. QT-25</t>
  </si>
  <si>
    <t>Amycolatopsis roodepoortensis</t>
  </si>
  <si>
    <t>Saccharopolyspora spinosa</t>
  </si>
  <si>
    <t>Saccharomonospora azurea</t>
  </si>
  <si>
    <t>Saccharomonospora xinjiangensis</t>
  </si>
  <si>
    <t>Actinoalloteichus hoggarensis</t>
  </si>
  <si>
    <t>Actinosynnema pretiosum</t>
  </si>
  <si>
    <t>Micromonospora sp. NBC_00421</t>
  </si>
  <si>
    <t>Micromonospora sp. DSM 102119</t>
  </si>
  <si>
    <t>Micromonospora sp. LH3U1</t>
  </si>
  <si>
    <t>Verrucosispora sp. WMMD1129</t>
  </si>
  <si>
    <t>Micromonospora sp. HM134</t>
  </si>
  <si>
    <t>Micromonospora sp. NBC_01740</t>
  </si>
  <si>
    <t>Micromonospora sp. NBC_00821</t>
  </si>
  <si>
    <t>Micromonospora sp. HUAS LYJ1</t>
  </si>
  <si>
    <t>Verrucosispora sp. WMMC514</t>
  </si>
  <si>
    <t>Micromonospora sp. WMMD987</t>
  </si>
  <si>
    <t>Micromonospora sp. WMMA2032</t>
  </si>
  <si>
    <t>Verrucosispora sp. WMMA2044</t>
  </si>
  <si>
    <t>Micromonospora sagamiensis</t>
  </si>
  <si>
    <t>Micromonospora echinofusca</t>
  </si>
  <si>
    <t>Micromonospora purpureochromogenes</t>
  </si>
  <si>
    <t>Micromonospora ferruginea</t>
  </si>
  <si>
    <t>Micromonospora rifamycinica</t>
  </si>
  <si>
    <t>Micromonospora peucetia</t>
  </si>
  <si>
    <t>Dactylosporangium matsuzakiense</t>
  </si>
  <si>
    <t>Solwaraspora sp. WMMD791</t>
  </si>
  <si>
    <t>Solwaraspora sp. WMMD937</t>
  </si>
  <si>
    <t>Nocardiopsis dassonvillei</t>
  </si>
  <si>
    <t>Thermobifida halotolerans</t>
  </si>
  <si>
    <t>Thermobifida alba</t>
  </si>
  <si>
    <t>Jatrophihabitans sp. GAS493</t>
  </si>
  <si>
    <t>Actinomyces israelii</t>
  </si>
  <si>
    <t>Actinomyces howellii</t>
  </si>
  <si>
    <t>Actinomyces wuliandei</t>
  </si>
  <si>
    <t>Frankia alni</t>
  </si>
  <si>
    <t>Limnochorda sp. LNt</t>
  </si>
  <si>
    <t>Limnochorda pilosa</t>
  </si>
  <si>
    <t>Leptolyngbya sp. 7M</t>
  </si>
  <si>
    <t>Deinococcus sp. AB2017081</t>
  </si>
  <si>
    <t>Deinococcus actinosclerus</t>
  </si>
  <si>
    <t>Deinococcus soli (ex Cha et al. 2016)</t>
  </si>
  <si>
    <t>Tepidiforma flava</t>
  </si>
  <si>
    <t>Dyella sp. M7H15-1</t>
  </si>
  <si>
    <t>Luteibacter anthropi</t>
  </si>
  <si>
    <t>Luteibacter aegosomatissinici</t>
  </si>
  <si>
    <t>Lysobacter sp. H23M47</t>
  </si>
  <si>
    <t>Lysobacter sp. H21R4</t>
  </si>
  <si>
    <t>Lysobacter oculi</t>
  </si>
  <si>
    <t>Lysobacter ciconiae</t>
  </si>
  <si>
    <t>Xanthomonas sp. AM6</t>
  </si>
  <si>
    <t>Xanthomonas hortorum</t>
  </si>
  <si>
    <t>Xanthomonas citri</t>
  </si>
  <si>
    <t>Xanthomonas rydalmerensis</t>
  </si>
  <si>
    <t>Xanthomonas theicola</t>
  </si>
  <si>
    <t>Xanthomonas albilineans</t>
  </si>
  <si>
    <t>Xanthomonas cucurbitae</t>
  </si>
  <si>
    <t>Xanthomonas hyacinthi</t>
  </si>
  <si>
    <t>Xanthomonas arboricola</t>
  </si>
  <si>
    <t>Xanthomonas fragariae</t>
  </si>
  <si>
    <t>Xanthomonas hawaiiensis</t>
  </si>
  <si>
    <t>Stenotrophomonas sp. 169</t>
  </si>
  <si>
    <t>Stenotrophomonas sp. 24(2023)</t>
  </si>
  <si>
    <t>Stenotrophomonas sp. NA06056</t>
  </si>
  <si>
    <t>Stenotrophomonas acidaminiphila</t>
  </si>
  <si>
    <t>Pseudoxanthomonas sp.</t>
  </si>
  <si>
    <t>Pseudoxanthomonas sp. JBR18</t>
  </si>
  <si>
    <t>Pseudoxanthomonas daejeonensis</t>
  </si>
  <si>
    <t>Pseudoxanthomonas winnipegensis</t>
  </si>
  <si>
    <t>Luteimonas sp. MC1825</t>
  </si>
  <si>
    <t>Luteimonas sp. MC1750</t>
  </si>
  <si>
    <t>Luteimonas sp. YGD11-2</t>
  </si>
  <si>
    <t>Luteimonas chenhongjianii</t>
  </si>
  <si>
    <t>Thermomonas paludicola</t>
  </si>
  <si>
    <t>Cedecea neteri</t>
  </si>
  <si>
    <t>Serratia plymuthica</t>
  </si>
  <si>
    <t>Proteus mirabilis</t>
  </si>
  <si>
    <t>Pseudomonas sp. LS44</t>
  </si>
  <si>
    <t>Pseudomonas sp. GCEP-101</t>
  </si>
  <si>
    <t>Pseudomonas sp. HR96</t>
  </si>
  <si>
    <t>Pseudomonas sp. PIA16</t>
  </si>
  <si>
    <t>Pseudomonas sp. PSE14</t>
  </si>
  <si>
    <t>Pseudomonas sp. TCU-HL1</t>
  </si>
  <si>
    <t>Pseudomonas granadensis</t>
  </si>
  <si>
    <t>Pseudomonas tolaasii</t>
  </si>
  <si>
    <t>Pseudomonas mendocina</t>
  </si>
  <si>
    <t>Pseudomonas alcaligenes</t>
  </si>
  <si>
    <t>Pseudomonas furukawaii</t>
  </si>
  <si>
    <t>Pseudomonas resinovorans</t>
  </si>
  <si>
    <t>Pseudomonas benzenivorans</t>
  </si>
  <si>
    <t>Pseudomonas lalkuanensis</t>
  </si>
  <si>
    <t>Pseudomonas agarici</t>
  </si>
  <si>
    <t>Pseudomonas alkylphenolica</t>
  </si>
  <si>
    <t>Pseudomonas knackmussii</t>
  </si>
  <si>
    <t>Azotobacter chroococcum</t>
  </si>
  <si>
    <t>Thiorhodovibrio litoralis</t>
  </si>
  <si>
    <t>Candidatus Thiodictyon syntrophicum</t>
  </si>
  <si>
    <t>Marichromatium purpuratum</t>
  </si>
  <si>
    <t>Flagellatimonas centrodinii</t>
  </si>
  <si>
    <t>Steroidobacter denitrificans</t>
  </si>
  <si>
    <t>Bradyrhizobium sp. 192</t>
  </si>
  <si>
    <t>Bradyrhizobium sp. WSM471</t>
  </si>
  <si>
    <t>Bradyrhizobium sp. I71</t>
  </si>
  <si>
    <t>Bradyrhizobium sp. 40</t>
  </si>
  <si>
    <t>Bradyrhizobium sp. 4</t>
  </si>
  <si>
    <t>Bradyrhizobium sp. B117</t>
  </si>
  <si>
    <t>Bradyrhizobium sp. BWC-3-1</t>
  </si>
  <si>
    <t>Bradyrhizobium sp. CCBAU 53338</t>
  </si>
  <si>
    <t>Bradyrhizobium sp. NC92</t>
  </si>
  <si>
    <t>Bradyrhizobium sp. CB2312</t>
  </si>
  <si>
    <t>Bradyrhizobium sp. 26S5</t>
  </si>
  <si>
    <t>Bradyrhizobium sp. WU425</t>
  </si>
  <si>
    <t>Bradyrhizobium amphicarpaeae</t>
  </si>
  <si>
    <t>Bradyrhizobium daqingense</t>
  </si>
  <si>
    <t>Bradyrhizobium pachyrhizi</t>
  </si>
  <si>
    <t>Bradyrhizobium zhanjiangense</t>
  </si>
  <si>
    <t>Tardiphaga sp. 709</t>
  </si>
  <si>
    <t>Tardiphaga sp. 37S4</t>
  </si>
  <si>
    <t>Tardiphaga robiniae</t>
  </si>
  <si>
    <t>Mesorhizobium sp. M2A.F.Ca.ET.046.03.2.1</t>
  </si>
  <si>
    <t>Mesorhizobium sp. L-8-10</t>
  </si>
  <si>
    <t>Mesorhizobium sp. WSM4906</t>
  </si>
  <si>
    <t>Mesorhizobium sp. L-8-3</t>
  </si>
  <si>
    <t>Mesorhizobium sp. NBSH29</t>
  </si>
  <si>
    <t>Mesorhizobium sp. 131-3-5</t>
  </si>
  <si>
    <t>Mesorhizobium erdmanii</t>
  </si>
  <si>
    <t>Nitratireductor sp.</t>
  </si>
  <si>
    <t>Rhizobium sp. CC-CFT758</t>
  </si>
  <si>
    <t>Rhizobium sp. AB2/73</t>
  </si>
  <si>
    <t>Rhizobium sp. NZLR1</t>
  </si>
  <si>
    <t>Rhizobium sp. CIAT894</t>
  </si>
  <si>
    <t>Rhizobium sp. NLR16a</t>
  </si>
  <si>
    <t>Rhizobium binae</t>
  </si>
  <si>
    <t>Rhizobium bangladeshense</t>
  </si>
  <si>
    <t>Rhizobium lusitanum</t>
  </si>
  <si>
    <t>Rhizobium ruizarguesonis</t>
  </si>
  <si>
    <t>Rhizobium tropici</t>
  </si>
  <si>
    <t>Rhizobium tumorigenes</t>
  </si>
  <si>
    <t>Rhizobium lentis</t>
  </si>
  <si>
    <t>Agrobacterium pusense</t>
  </si>
  <si>
    <t>Agrobacterium vaccinii</t>
  </si>
  <si>
    <t>Pararhizobium sp. BT-229</t>
  </si>
  <si>
    <t>Pararhizobium sp. YC-54</t>
  </si>
  <si>
    <t>Pararhizobium qamdonense</t>
  </si>
  <si>
    <t>Sinorhizobium mexicanum</t>
  </si>
  <si>
    <t>Sinorhizobium americanum</t>
  </si>
  <si>
    <t>Ensifer sp. PDNC004</t>
  </si>
  <si>
    <t>Shinella sp. H4-D48</t>
  </si>
  <si>
    <t>Hoeflea sp. IMCC20628</t>
  </si>
  <si>
    <t>Georhizobium profundi</t>
  </si>
  <si>
    <t>uncultured Gellertiella sp.</t>
  </si>
  <si>
    <t>Devosia sp. MC521</t>
  </si>
  <si>
    <t>Pelagibacterium sp. 26DY04</t>
  </si>
  <si>
    <t>Pelagibacterium halotolerans</t>
  </si>
  <si>
    <t>Pelagibacterium nitratireducens</t>
  </si>
  <si>
    <t>Methylobacterium sp. NMS14P</t>
  </si>
  <si>
    <t>Methylobacterium sp. AMS5</t>
  </si>
  <si>
    <t>Methylobacterium oryzae</t>
  </si>
  <si>
    <t>Methylobacterium terrae</t>
  </si>
  <si>
    <t>Methylobacterium organophilum</t>
  </si>
  <si>
    <t>Methylobacterium fujisawaense</t>
  </si>
  <si>
    <t>Methylobacterium phyllosphaerae</t>
  </si>
  <si>
    <t>Methylobacterium radiotolerans</t>
  </si>
  <si>
    <t>Methylorubrum sp. B1-46</t>
  </si>
  <si>
    <t>Ancylobacter sp. TS-1</t>
  </si>
  <si>
    <t>Ancylobacter sp. SL191</t>
  </si>
  <si>
    <t>Ancylobacter pratisalsi</t>
  </si>
  <si>
    <t>Xanthobacter sp. YC-JY1</t>
  </si>
  <si>
    <t>Bosea sp. (in: a-proteobacteria)</t>
  </si>
  <si>
    <t>Terrihabitans soli</t>
  </si>
  <si>
    <t>Methyloceanibacter sp. wino2</t>
  </si>
  <si>
    <t>Rhodomicrobium lacus</t>
  </si>
  <si>
    <t>Aureimonas sp. SA4125</t>
  </si>
  <si>
    <t>Aureimonas sp. AU20</t>
  </si>
  <si>
    <t>Aureimonas sp. OT7</t>
  </si>
  <si>
    <t>Aureimonas mangrovi</t>
  </si>
  <si>
    <t>Martelella mediterranea</t>
  </si>
  <si>
    <t>Martelella endophytica</t>
  </si>
  <si>
    <t>Stappia indica</t>
  </si>
  <si>
    <t>Methylocystis parvus</t>
  </si>
  <si>
    <t>Methylocystis bryophila</t>
  </si>
  <si>
    <t>Methylocystis iwaonis</t>
  </si>
  <si>
    <t>Methylosinus sp. C49</t>
  </si>
  <si>
    <t>Methylocella tundrae</t>
  </si>
  <si>
    <t>Methylocapsa sp. D3K7</t>
  </si>
  <si>
    <t>Brucella intermedia</t>
  </si>
  <si>
    <t>Pyruvatibacter mobilis</t>
  </si>
  <si>
    <t>Hartmannibacter diazotrophicus</t>
  </si>
  <si>
    <t>Roseitalea porphyridii</t>
  </si>
  <si>
    <t>Rhodoligotrophos sp. CJ14</t>
  </si>
  <si>
    <t>Sphingomonas sp. S1-29</t>
  </si>
  <si>
    <t>Sphingomonas sp. NIC1</t>
  </si>
  <si>
    <t>Sphingomonas endolithica</t>
  </si>
  <si>
    <t>Sphingomonas insulae</t>
  </si>
  <si>
    <t>Sphingomonas bisphenolicum</t>
  </si>
  <si>
    <t>Sphingomonas paeninsulae</t>
  </si>
  <si>
    <t>Sphingomonas melonis</t>
  </si>
  <si>
    <t>Sphingomonas qomolangmaensis</t>
  </si>
  <si>
    <t>Sphingomonas lacunae</t>
  </si>
  <si>
    <t>Sphingobium sp. RAC03</t>
  </si>
  <si>
    <t>Sphingobium sp. MI1205</t>
  </si>
  <si>
    <t>Sphingobium sp. JS3065</t>
  </si>
  <si>
    <t>Sphingobium sp. AP49</t>
  </si>
  <si>
    <t>Sphingobium cloacae</t>
  </si>
  <si>
    <t>Sphingobium chlorophenolicum</t>
  </si>
  <si>
    <t>Sphingopyxis sp. PET50</t>
  </si>
  <si>
    <t>Sphingopyxis sp. TUF1</t>
  </si>
  <si>
    <t>Sphingopyxis alaskensis</t>
  </si>
  <si>
    <t>Novosphingobium sp. RL4</t>
  </si>
  <si>
    <t>Novosphingobium sp. EMRT-2</t>
  </si>
  <si>
    <t>Novosphingobium sp. ZN18A2</t>
  </si>
  <si>
    <t>Novosphingobium sp. 9</t>
  </si>
  <si>
    <t>Novosphingobium sp. KACC 22771</t>
  </si>
  <si>
    <t>Novosphingobium olei</t>
  </si>
  <si>
    <t>Novosphingobium aromaticivorans</t>
  </si>
  <si>
    <t>Novosphingobium ginsenosidimutans</t>
  </si>
  <si>
    <t>Novosphingobium decolorationis</t>
  </si>
  <si>
    <t>Sphingosinithalassobacter tenebrarum</t>
  </si>
  <si>
    <t>Sphingomicrobium flavum</t>
  </si>
  <si>
    <t>Sphingomicrobium sp. XHP0239</t>
  </si>
  <si>
    <t>Blastomonas marina</t>
  </si>
  <si>
    <t>Parasphingopyxis algicola</t>
  </si>
  <si>
    <t>Parasphingopyxis sp. CP4</t>
  </si>
  <si>
    <t>Citromicrobium sp. JL477</t>
  </si>
  <si>
    <t>Hankyongella ginsenosidimutans</t>
  </si>
  <si>
    <t>Erythrobacter sp. HL-111</t>
  </si>
  <si>
    <t>Erythrobacter sp. SDW2</t>
  </si>
  <si>
    <t>Erythrobacter sp. HKB08</t>
  </si>
  <si>
    <t>Erythrobacter neustonensis</t>
  </si>
  <si>
    <t>Erythrobacter mangrovi</t>
  </si>
  <si>
    <t>Porphyrobacter sp. YT40</t>
  </si>
  <si>
    <t>Porphyrobacter sp. CACIAM 03H1</t>
  </si>
  <si>
    <t>Qipengyuania sp. HL-TH1</t>
  </si>
  <si>
    <t>Qipengyuania sediminis</t>
  </si>
  <si>
    <t>Qipengyuania flava</t>
  </si>
  <si>
    <t>Qipengyuania gelatinilytica</t>
  </si>
  <si>
    <t>Tsuneonella sp. CC-YZS046</t>
  </si>
  <si>
    <t>Altererythrobacter sp. B11</t>
  </si>
  <si>
    <t>Croceibacterium atlanticum</t>
  </si>
  <si>
    <t>Croceicoccus marinus</t>
  </si>
  <si>
    <t>Croceicoccus naphthovorans</t>
  </si>
  <si>
    <t>Pelagerythrobacter marinus</t>
  </si>
  <si>
    <t>Aurantiacibacter sp. MUD11</t>
  </si>
  <si>
    <t>Polymorphobacter sp. PAMC 29334</t>
  </si>
  <si>
    <t>Polymorphobacter megasporae</t>
  </si>
  <si>
    <t>Sandaracinobacteroides saxicola</t>
  </si>
  <si>
    <t>Sediminicoccus rosea</t>
  </si>
  <si>
    <t>Pararoseomonas sp. SCSIO 73927</t>
  </si>
  <si>
    <t>Lichenicola cladoniae</t>
  </si>
  <si>
    <t>Gluconacetobacter diazotrophicus</t>
  </si>
  <si>
    <t>Acidisoma sp. PAMC 29798</t>
  </si>
  <si>
    <t>Acidocella sp. MX-AZ03</t>
  </si>
  <si>
    <t>Azospirillum baldaniorum</t>
  </si>
  <si>
    <t>Nitrospirillum viridazoti</t>
  </si>
  <si>
    <t>Magnetospirillum sp. XM-1</t>
  </si>
  <si>
    <t>Rhodospirillum rubrum</t>
  </si>
  <si>
    <t>Thalassobaculum sp. OXR-137</t>
  </si>
  <si>
    <t>Nisaea acidiphila</t>
  </si>
  <si>
    <t>Elioraea tepida</t>
  </si>
  <si>
    <t>Caulobacter sp. FWC26</t>
  </si>
  <si>
    <t>Brevundimonas sp. NIBR10</t>
  </si>
  <si>
    <t>Brevundimonas sp. MF30-B</t>
  </si>
  <si>
    <t>Brevundimonas sp. SL130</t>
  </si>
  <si>
    <t>Brevundimonas sp. PAMC22021</t>
  </si>
  <si>
    <t>Brevundimonas albigilva</t>
  </si>
  <si>
    <t>Brevundimonas goettingensis</t>
  </si>
  <si>
    <t>Brevundimonas naejangsanensis</t>
  </si>
  <si>
    <t>Brevundimonas nasdae</t>
  </si>
  <si>
    <t>Brevundimonas diminuta</t>
  </si>
  <si>
    <t>Brevundimonas mediterranea</t>
  </si>
  <si>
    <t>Paracoccus aminovorans</t>
  </si>
  <si>
    <t>Paracoccus versutus</t>
  </si>
  <si>
    <t>Paracoccus zhejiangensis</t>
  </si>
  <si>
    <t>Paracoccus yeei</t>
  </si>
  <si>
    <t>Cereibacter azotoformans</t>
  </si>
  <si>
    <t>Pseudooceanicola atlanticus</t>
  </si>
  <si>
    <t>Gymnodinialimonas ceratoperidinii</t>
  </si>
  <si>
    <t>Neotabrizicola shimadae</t>
  </si>
  <si>
    <t>Jannaschia sp. GRR-S6-38</t>
  </si>
  <si>
    <t>Roseivivax marinus</t>
  </si>
  <si>
    <t>Oceanicola sp. D3</t>
  </si>
  <si>
    <t>Maricaulis maris</t>
  </si>
  <si>
    <t>Paraburkholderia sp. 22B1P</t>
  </si>
  <si>
    <t>Paraburkholderia ginsengisoli</t>
  </si>
  <si>
    <t>Burkholderia sp. THE68</t>
  </si>
  <si>
    <t>Burkholderia sp. PAMC 26561</t>
  </si>
  <si>
    <t>Burkholderia sp. MSMB0856</t>
  </si>
  <si>
    <t>Burkholderia sp. MS455</t>
  </si>
  <si>
    <t>Burkholderia perseverans</t>
  </si>
  <si>
    <t>Cupriavidus sp. EM10</t>
  </si>
  <si>
    <t>Cupriavidus sp. WKF15</t>
  </si>
  <si>
    <t>Cupriavidus sp. P-10</t>
  </si>
  <si>
    <t>Cupriavidus sp. BIC8F</t>
  </si>
  <si>
    <t>Cupriavidus pinatubonensis</t>
  </si>
  <si>
    <t>Cupriavidus metallidurans</t>
  </si>
  <si>
    <t>Cupriavidus oxalaticus</t>
  </si>
  <si>
    <t>Caballeronia sp. NK8</t>
  </si>
  <si>
    <t>Caballeronia sp. SL2Y3</t>
  </si>
  <si>
    <t>Caballeronia sp. Sq4a</t>
  </si>
  <si>
    <t>Caballeronia zhejiangensis</t>
  </si>
  <si>
    <t>Pandoraea sp. XY-2</t>
  </si>
  <si>
    <t>Pandoraea pulmonicola</t>
  </si>
  <si>
    <t>Pandoraea vervacti</t>
  </si>
  <si>
    <t>Pandoraea sputorum</t>
  </si>
  <si>
    <t>Pandoraea fibrosis</t>
  </si>
  <si>
    <t>Pandoraea norimbergensis</t>
  </si>
  <si>
    <t>Pandoraea oxalativorans</t>
  </si>
  <si>
    <t>Ralstonia pseudosolanacearum</t>
  </si>
  <si>
    <t>Ralstonia insidiosa</t>
  </si>
  <si>
    <t>Ralstonia sp. RRA.1</t>
  </si>
  <si>
    <t>Ralstonia pickettii</t>
  </si>
  <si>
    <t>Mycetohabitans rhizoxinica</t>
  </si>
  <si>
    <t>Variovorax sp. SRS16</t>
  </si>
  <si>
    <t>Variovorax sp. PBL-E5</t>
  </si>
  <si>
    <t>Variovorax sp. PAMC28562</t>
  </si>
  <si>
    <t>Variovorax sp. WS11</t>
  </si>
  <si>
    <t>Hydrogenophaga sp. RAC07</t>
  </si>
  <si>
    <t>Hydrogenophaga sp. PBL-H3</t>
  </si>
  <si>
    <t>Hydrogenophaga sp. YM1</t>
  </si>
  <si>
    <t>Hydrogenophaga sp. SNF1</t>
  </si>
  <si>
    <t>Hydrogenophaga taeniospiralis</t>
  </si>
  <si>
    <t>uncultured Hydrogenophaga sp.</t>
  </si>
  <si>
    <t>Hydrogenophaga crassostreae</t>
  </si>
  <si>
    <t>Comamonas sp. NLF-1-9</t>
  </si>
  <si>
    <t>Comamonas aquatica</t>
  </si>
  <si>
    <t>Comamonas serinivorans</t>
  </si>
  <si>
    <t>Comamonas endophytica</t>
  </si>
  <si>
    <t>Comamonas antarctica</t>
  </si>
  <si>
    <t>Comamonas terrigena</t>
  </si>
  <si>
    <t>Comamonas testosteroni</t>
  </si>
  <si>
    <t>Comamonas odontotermitis</t>
  </si>
  <si>
    <t>Comamonas flocculans</t>
  </si>
  <si>
    <t>Comamonas resistens</t>
  </si>
  <si>
    <t>Comamonas thiooxydans</t>
  </si>
  <si>
    <t>Comamonas piscis</t>
  </si>
  <si>
    <t>Acidovorax sp. RAC01</t>
  </si>
  <si>
    <t>Acidovorax sp. 1608163</t>
  </si>
  <si>
    <t>Acidovorax sp. FHTAMBA</t>
  </si>
  <si>
    <t>Acidovorax sp. DW039</t>
  </si>
  <si>
    <t>Acidovorax sp. NCPPB 3576</t>
  </si>
  <si>
    <t>Acidovorax sp. T1</t>
  </si>
  <si>
    <t>Acidovorax sp. HDW3</t>
  </si>
  <si>
    <t>Acidovorax sp. GBBC 1281</t>
  </si>
  <si>
    <t>Acidovorax carolinensis</t>
  </si>
  <si>
    <t>Acidovorax radicis</t>
  </si>
  <si>
    <t>Acidovorax temperans</t>
  </si>
  <si>
    <t>Rhodoferax ferrireducens</t>
  </si>
  <si>
    <t>Rhodoferax saidenbachensis</t>
  </si>
  <si>
    <t>Diaphorobacter sp. HDW4A</t>
  </si>
  <si>
    <t>Diaphorobacter sp. HDW4B</t>
  </si>
  <si>
    <t>Diaphorobacter ruginosibacter</t>
  </si>
  <si>
    <t>Diaphorobacter aerolatus</t>
  </si>
  <si>
    <t>Diaphorobacter limosus</t>
  </si>
  <si>
    <t>Delftia acidovorans</t>
  </si>
  <si>
    <t>Delftia lacustris</t>
  </si>
  <si>
    <t>Ottowia sp. SB7-C50</t>
  </si>
  <si>
    <t>Ottowia sp. oral taxon 894</t>
  </si>
  <si>
    <t>Ottowia testudinis</t>
  </si>
  <si>
    <t>Paracidovorax citrulli</t>
  </si>
  <si>
    <t>Paracidovorax cattleyae</t>
  </si>
  <si>
    <t>Melaminivora jejuensis</t>
  </si>
  <si>
    <t>Melaminivora suipulveris</t>
  </si>
  <si>
    <t>Hylemonella gracilis</t>
  </si>
  <si>
    <t>Paenacidovorax monticola</t>
  </si>
  <si>
    <t>Verminephrobacter eiseniae</t>
  </si>
  <si>
    <t>Pulveribacter suum</t>
  </si>
  <si>
    <t>Vandammella animalimorsus</t>
  </si>
  <si>
    <t>Achromobacter ruhlandii</t>
  </si>
  <si>
    <t>Achromobacter aegrifaciens</t>
  </si>
  <si>
    <t>Bordetella sp. H567</t>
  </si>
  <si>
    <t>Bordetella petrii</t>
  </si>
  <si>
    <t>Bordetella genomosp. 8</t>
  </si>
  <si>
    <t>Bordetella genomosp. 9</t>
  </si>
  <si>
    <t>Bordetella bronchiseptica</t>
  </si>
  <si>
    <t>Bordetella pseudohinzii</t>
  </si>
  <si>
    <t>Bordetella holmesii</t>
  </si>
  <si>
    <t>Pigmentiphaga sp. H8</t>
  </si>
  <si>
    <t>Orrella dioscoreae</t>
  </si>
  <si>
    <t>Pusillimonas sp. T7-7</t>
  </si>
  <si>
    <t>Massilia sp. H6</t>
  </si>
  <si>
    <t>Massilia sp. YMA4</t>
  </si>
  <si>
    <t>Massilia antarctica</t>
  </si>
  <si>
    <t>Massilia oculi</t>
  </si>
  <si>
    <t>Pseudoduganella armeniaca</t>
  </si>
  <si>
    <t>Pseudoduganella sp. SL102</t>
  </si>
  <si>
    <t>Pseudoduganella chitinolytica</t>
  </si>
  <si>
    <t>Duganella zoogloeoides</t>
  </si>
  <si>
    <t>Herbaspirillum sp. meg3</t>
  </si>
  <si>
    <t>Herbaspirillum frisingense</t>
  </si>
  <si>
    <t>Herbaspirillum robiniae</t>
  </si>
  <si>
    <t>Herbaspirillum seropedicae</t>
  </si>
  <si>
    <t>Herbaspirillum huttiense</t>
  </si>
  <si>
    <t>Janthinobacterium sp. J1-1</t>
  </si>
  <si>
    <t>Janthinobacterium agaricidamnosum</t>
  </si>
  <si>
    <t>Collimonas fungivorans</t>
  </si>
  <si>
    <t>Roseateles sp. SL47</t>
  </si>
  <si>
    <t>Roseateles amylovorans</t>
  </si>
  <si>
    <t>Caldimonas thermodepolymerans</t>
  </si>
  <si>
    <t>Aquincola tertiaricarbonis</t>
  </si>
  <si>
    <t>Xylophilus rhododendri</t>
  </si>
  <si>
    <t>Thiomonas sp. X19</t>
  </si>
  <si>
    <t>Sulfuriferula sp. AH1</t>
  </si>
  <si>
    <t>Sulfurimicrobium lacus</t>
  </si>
  <si>
    <t>Thiobacillus sp.</t>
  </si>
  <si>
    <t>Thiobacillus sp. SCUT-2</t>
  </si>
  <si>
    <t>Thiobacillus denitrificans</t>
  </si>
  <si>
    <t>Methyloversatilis sp. RAC08</t>
  </si>
  <si>
    <t>Sulfuritalea hydrogenivorans</t>
  </si>
  <si>
    <t>Thauera sp. K11</t>
  </si>
  <si>
    <t>Thauera sp. JM12B12</t>
  </si>
  <si>
    <t>Thauera aminoaromatica</t>
  </si>
  <si>
    <t>Azoarcus sp. DN11</t>
  </si>
  <si>
    <t>Azoarcus sp. DD4</t>
  </si>
  <si>
    <t>Azoarcus sp. CIB</t>
  </si>
  <si>
    <t>Parazoarcus communis</t>
  </si>
  <si>
    <t>Aromatoleum petrolei</t>
  </si>
  <si>
    <t>Aromatoleum aromaticum</t>
  </si>
  <si>
    <t>Niveibacterium sp. SC-1</t>
  </si>
  <si>
    <t>uncultured Propionivibrio sp.</t>
  </si>
  <si>
    <t>Oryzomicrobium terrae</t>
  </si>
  <si>
    <t>Pseudogulbenkiania sp. NH8B</t>
  </si>
  <si>
    <t>Crenobacter cavernae</t>
  </si>
  <si>
    <t>Jeongeupia sp. USM3</t>
  </si>
  <si>
    <t>Mucilaginibacter sp. 5C4</t>
  </si>
  <si>
    <t>Mucilaginibacter sp. KACC 22063</t>
  </si>
  <si>
    <t>Mucilaginibacter mali</t>
  </si>
  <si>
    <t>Mucilaginibacter gotjawali</t>
  </si>
  <si>
    <t>Mucilaginibacter mallensis</t>
  </si>
  <si>
    <t>Mucilaginibacter xinganensis</t>
  </si>
  <si>
    <t>Mucilaginibacter jinjuensis</t>
  </si>
  <si>
    <t>Flavobacterium sp. MDT1-60</t>
  </si>
  <si>
    <t>Flavobacterium sp. ZE23DGlu08</t>
  </si>
  <si>
    <t>Flavobacterium ginsengisoli</t>
  </si>
  <si>
    <t>Chryseobacterium sp. D764</t>
  </si>
  <si>
    <t>Chryseobacterium sp. JV274</t>
  </si>
  <si>
    <t>Arachidicoccus terrestris</t>
  </si>
  <si>
    <t>Arachidicoccus soli</t>
  </si>
  <si>
    <t>Chitinophaga sp. HK235</t>
  </si>
  <si>
    <t>Chitinophaga niabensis</t>
  </si>
  <si>
    <t>Niabella soli</t>
  </si>
  <si>
    <t>Paraflavitalea speifideiaquila</t>
  </si>
  <si>
    <t>Pseudobacter ginsenosidimutans</t>
  </si>
  <si>
    <t>Sediminibacterium sp. TEGAF015</t>
  </si>
  <si>
    <t>Pseudocnuella soli</t>
  </si>
  <si>
    <t>Hymenobacter sp. 5317J-9</t>
  </si>
  <si>
    <t>Hymenobacter sp. BRD128</t>
  </si>
  <si>
    <t>Hymenobacter sp. GOD-10R</t>
  </si>
  <si>
    <t>Hymenobacter monticola</t>
  </si>
  <si>
    <t>Hymenobacter sedentarius</t>
  </si>
  <si>
    <t>Spirosoma aerolatum</t>
  </si>
  <si>
    <t>uncultured Draconibacterium sp.</t>
  </si>
  <si>
    <t>Rhodothermus marinus</t>
  </si>
  <si>
    <t>Pirellula staleyi</t>
  </si>
  <si>
    <t>Adhaeretor mobilis</t>
  </si>
  <si>
    <t>Fuerstiella marisgermanici</t>
  </si>
  <si>
    <t>Lacunisphaera limnophila</t>
  </si>
  <si>
    <t>Ereboglobus luteus</t>
  </si>
  <si>
    <t>Actomonas aquatica</t>
  </si>
  <si>
    <t>Luteolibacter sp. SL250</t>
  </si>
  <si>
    <t>Verrucomicrobium spinosum</t>
  </si>
  <si>
    <t>Verrucomicrobium sp. GAS474</t>
  </si>
  <si>
    <t>Haloferula helveola</t>
  </si>
  <si>
    <t>Granulicella sp. 5B5</t>
  </si>
  <si>
    <t>Granulicella tundricola</t>
  </si>
  <si>
    <t>Terriglobus saanensis</t>
  </si>
  <si>
    <t>Terriglobus albidus</t>
  </si>
  <si>
    <t>Candidatus Korobacter versatilis</t>
  </si>
  <si>
    <t>Geothrix sp.</t>
  </si>
  <si>
    <t>Mesoterricola sediminis</t>
  </si>
  <si>
    <t>Corallococcus sp. NCRR</t>
  </si>
  <si>
    <t>Corallococcus macrosporus</t>
  </si>
  <si>
    <t>Myxococcus hansupus</t>
  </si>
  <si>
    <t>Pseudodesulfovibrio indicus</t>
  </si>
  <si>
    <t>Candidatus Nanosynbacter featherlites</t>
  </si>
  <si>
    <t>Candidatus Nanosynbacter lyticus</t>
  </si>
  <si>
    <t>Candidatus Nanosynbacter sp. HMT-352</t>
  </si>
  <si>
    <t>Candidatus Saccharimonas aalborgensis</t>
  </si>
  <si>
    <t>pH</t>
  </si>
  <si>
    <t>EC (dS/m)</t>
  </si>
  <si>
    <t>Active C (ppm)</t>
  </si>
  <si>
    <t>CO2 respiration 24 hr (ug CO2-C/g dry soil/day)</t>
  </si>
  <si>
    <t>CO2 respiration 96 hr (ug CO2-C/g dry soil/day)</t>
  </si>
  <si>
    <t>0X</t>
  </si>
  <si>
    <t>20X</t>
  </si>
  <si>
    <t>50X</t>
  </si>
  <si>
    <t>Tubers</t>
  </si>
  <si>
    <t>Leaves</t>
  </si>
  <si>
    <t>Stems</t>
  </si>
  <si>
    <t>Roots</t>
  </si>
  <si>
    <t>No thiamin</t>
  </si>
  <si>
    <t>20X thiamin</t>
  </si>
  <si>
    <t>50X thiamin</t>
  </si>
  <si>
    <t>n.a.</t>
  </si>
  <si>
    <t>Total thiamin (nmol per g DW)</t>
  </si>
  <si>
    <t>n.a., not applicable</t>
  </si>
  <si>
    <t>Figure 2A&amp;B</t>
  </si>
  <si>
    <t>Well</t>
  </si>
  <si>
    <t>Well Name</t>
  </si>
  <si>
    <t>Well Type</t>
  </si>
  <si>
    <t>Threshold (dRn)</t>
  </si>
  <si>
    <t>Ct (dRn)</t>
  </si>
  <si>
    <t>Sample</t>
  </si>
  <si>
    <t>Ct</t>
  </si>
  <si>
    <t>tech avg</t>
  </si>
  <si>
    <t>Thiamine treatment</t>
  </si>
  <si>
    <t>Pot #s</t>
  </si>
  <si>
    <t>18S Ct</t>
  </si>
  <si>
    <t>ThiC Ct</t>
  </si>
  <si>
    <t>dCt</t>
  </si>
  <si>
    <t>avg</t>
  </si>
  <si>
    <t>stdev</t>
  </si>
  <si>
    <t>ddCt</t>
  </si>
  <si>
    <t>2^-ddCt</t>
  </si>
  <si>
    <t>fold change</t>
  </si>
  <si>
    <t>2^-dCt</t>
  </si>
  <si>
    <t>Standard error</t>
  </si>
  <si>
    <t>A1</t>
  </si>
  <si>
    <t>s1 18S +</t>
  </si>
  <si>
    <t>Unknown</t>
  </si>
  <si>
    <t>0x</t>
  </si>
  <si>
    <t>4&amp;5</t>
  </si>
  <si>
    <t>A2</t>
  </si>
  <si>
    <t>16&amp;17</t>
  </si>
  <si>
    <t>A3</t>
  </si>
  <si>
    <t>s2 18S +</t>
  </si>
  <si>
    <t>13&amp;14</t>
  </si>
  <si>
    <t>A4</t>
  </si>
  <si>
    <t>50x</t>
  </si>
  <si>
    <t>1&amp;3</t>
  </si>
  <si>
    <t>A5</t>
  </si>
  <si>
    <t>s3 18S +</t>
  </si>
  <si>
    <t>A6</t>
  </si>
  <si>
    <t>A7</t>
  </si>
  <si>
    <t>s5 18S +</t>
  </si>
  <si>
    <t>A8</t>
  </si>
  <si>
    <t>T.test of 2^dCt</t>
  </si>
  <si>
    <t>A9</t>
  </si>
  <si>
    <t>s6 18S +</t>
  </si>
  <si>
    <t>A10</t>
  </si>
  <si>
    <t>A11</t>
  </si>
  <si>
    <t>s7 18S +</t>
  </si>
  <si>
    <t>A12</t>
  </si>
  <si>
    <t>ThiI Ct</t>
  </si>
  <si>
    <t>B1</t>
  </si>
  <si>
    <t>s1 ThiC+</t>
  </si>
  <si>
    <t>B2</t>
  </si>
  <si>
    <t>B3</t>
  </si>
  <si>
    <t>s2 ThiC+</t>
  </si>
  <si>
    <t>B4</t>
  </si>
  <si>
    <t>B5</t>
  </si>
  <si>
    <t>s3 ThiC+</t>
  </si>
  <si>
    <t>B6</t>
  </si>
  <si>
    <t>B7</t>
  </si>
  <si>
    <t>s5 ThiC+</t>
  </si>
  <si>
    <t>B8</t>
  </si>
  <si>
    <t>B9</t>
  </si>
  <si>
    <t>s6 ThiC+</t>
  </si>
  <si>
    <t>No Ct</t>
  </si>
  <si>
    <t>B10</t>
  </si>
  <si>
    <t>B11</t>
  </si>
  <si>
    <t>s7 ThiC+</t>
  </si>
  <si>
    <t>B12</t>
  </si>
  <si>
    <t>ST-IR Ct</t>
  </si>
  <si>
    <t>C1</t>
  </si>
  <si>
    <t>s1 ThiI+</t>
  </si>
  <si>
    <t>C2</t>
  </si>
  <si>
    <t>C3</t>
  </si>
  <si>
    <t>s2 ThiI+</t>
  </si>
  <si>
    <t>C4</t>
  </si>
  <si>
    <t>C5</t>
  </si>
  <si>
    <t>s3 ThiI+</t>
  </si>
  <si>
    <t>C6</t>
  </si>
  <si>
    <t>C7</t>
  </si>
  <si>
    <t>s5 ThiI+</t>
  </si>
  <si>
    <t>C8</t>
  </si>
  <si>
    <t>C9</t>
  </si>
  <si>
    <t>s6 ThiI+</t>
  </si>
  <si>
    <t>C10</t>
  </si>
  <si>
    <t>C11</t>
  </si>
  <si>
    <t>s7 ThiI+</t>
  </si>
  <si>
    <t>C12</t>
  </si>
  <si>
    <t>ST-IS Ct</t>
  </si>
  <si>
    <t>D1</t>
  </si>
  <si>
    <t>s1 ST-IR+</t>
  </si>
  <si>
    <t>D2</t>
  </si>
  <si>
    <t>D3</t>
  </si>
  <si>
    <t>s2 ST-IR+</t>
  </si>
  <si>
    <t>D4</t>
  </si>
  <si>
    <t>s2  ST-IR+</t>
  </si>
  <si>
    <t>D5</t>
  </si>
  <si>
    <t>s3 ST-IR+</t>
  </si>
  <si>
    <t>D6</t>
  </si>
  <si>
    <t>D7</t>
  </si>
  <si>
    <t>s5 ST-IR+</t>
  </si>
  <si>
    <t>D8</t>
  </si>
  <si>
    <t>D9</t>
  </si>
  <si>
    <t>s6 ST-IR+</t>
  </si>
  <si>
    <t>D10</t>
  </si>
  <si>
    <t>D11</t>
  </si>
  <si>
    <t>s7 ST-IR+</t>
  </si>
  <si>
    <t>D12</t>
  </si>
  <si>
    <t>E1</t>
  </si>
  <si>
    <t>s1 ST-IS+</t>
  </si>
  <si>
    <t>E2</t>
  </si>
  <si>
    <t>E3</t>
  </si>
  <si>
    <t>s2 ST-IS+</t>
  </si>
  <si>
    <t>E4</t>
  </si>
  <si>
    <t>E5</t>
  </si>
  <si>
    <t>s3 ST-IS+</t>
  </si>
  <si>
    <t>E6</t>
  </si>
  <si>
    <t>E7</t>
  </si>
  <si>
    <t>s5 ST-IS+</t>
  </si>
  <si>
    <t>E8</t>
  </si>
  <si>
    <t>E9</t>
  </si>
  <si>
    <t>s6 ST-IS+</t>
  </si>
  <si>
    <t>E10</t>
  </si>
  <si>
    <t>E11</t>
  </si>
  <si>
    <t>s7 ST-IS+</t>
  </si>
  <si>
    <t>E12</t>
  </si>
  <si>
    <t>F1</t>
  </si>
  <si>
    <t>s1 18S -</t>
  </si>
  <si>
    <t>No RT</t>
  </si>
  <si>
    <t>F2</t>
  </si>
  <si>
    <t>F3</t>
  </si>
  <si>
    <t>s2 18S -</t>
  </si>
  <si>
    <t>F4</t>
  </si>
  <si>
    <t>F5</t>
  </si>
  <si>
    <t>s3 18S -</t>
  </si>
  <si>
    <t>F6</t>
  </si>
  <si>
    <t>F7</t>
  </si>
  <si>
    <t>s5 18S -</t>
  </si>
  <si>
    <t>F8</t>
  </si>
  <si>
    <t>F9</t>
  </si>
  <si>
    <t>s6 18S -</t>
  </si>
  <si>
    <t>F10</t>
  </si>
  <si>
    <t>F11</t>
  </si>
  <si>
    <t>s7 18S -</t>
  </si>
  <si>
    <t>F12</t>
  </si>
  <si>
    <t>G1</t>
  </si>
  <si>
    <t>s1 ThiC-</t>
  </si>
  <si>
    <t>G2</t>
  </si>
  <si>
    <t>s2 ThiC-</t>
  </si>
  <si>
    <t>G3</t>
  </si>
  <si>
    <t>s3 ThiC-</t>
  </si>
  <si>
    <t>G4</t>
  </si>
  <si>
    <t>s5 ThiC-</t>
  </si>
  <si>
    <t>G5</t>
  </si>
  <si>
    <t>s6 ThiC-</t>
  </si>
  <si>
    <t>G6</t>
  </si>
  <si>
    <t>s7 ThiC-</t>
  </si>
  <si>
    <t>G7</t>
  </si>
  <si>
    <t>s1 ThiI-</t>
  </si>
  <si>
    <t>G8</t>
  </si>
  <si>
    <t>s2 ThiI-</t>
  </si>
  <si>
    <t>G9</t>
  </si>
  <si>
    <t>s3 ThiI-</t>
  </si>
  <si>
    <t>G10</t>
  </si>
  <si>
    <t>s5 ThiI-</t>
  </si>
  <si>
    <t>G11</t>
  </si>
  <si>
    <t>s6 ThiI-</t>
  </si>
  <si>
    <t>G12</t>
  </si>
  <si>
    <t>s7 ThiI-</t>
  </si>
  <si>
    <t>H1</t>
  </si>
  <si>
    <t>s1 ST-IR-</t>
  </si>
  <si>
    <t>H2</t>
  </si>
  <si>
    <t>s2 ST-IR-</t>
  </si>
  <si>
    <t>H3</t>
  </si>
  <si>
    <t>s3 ST-IR-</t>
  </si>
  <si>
    <t>H4</t>
  </si>
  <si>
    <t>s5 ST-IR-</t>
  </si>
  <si>
    <t>H5</t>
  </si>
  <si>
    <t>s6 ST-IR-</t>
  </si>
  <si>
    <t>H6</t>
  </si>
  <si>
    <t>s7 ST-IR-</t>
  </si>
  <si>
    <t>H7</t>
  </si>
  <si>
    <t>s1 ST-IS-</t>
  </si>
  <si>
    <t>H8</t>
  </si>
  <si>
    <t>s2 ST-IS-</t>
  </si>
  <si>
    <t>H9</t>
  </si>
  <si>
    <t>s3 ST-IS-</t>
  </si>
  <si>
    <t>H10</t>
  </si>
  <si>
    <t>s5 ST-IS-</t>
  </si>
  <si>
    <t>H11</t>
  </si>
  <si>
    <t>s6 ST-IS-</t>
  </si>
  <si>
    <t>H12</t>
  </si>
  <si>
    <t>s7 ST-IS-</t>
  </si>
  <si>
    <t>Figure 2C</t>
  </si>
  <si>
    <t>s1 18S+</t>
  </si>
  <si>
    <t>14&amp;15</t>
  </si>
  <si>
    <t>s1 ThiC</t>
  </si>
  <si>
    <t>3&amp;4</t>
  </si>
  <si>
    <t>s1 ST-IR</t>
  </si>
  <si>
    <t>s1 ST-IS</t>
  </si>
  <si>
    <t>s2 18S+</t>
  </si>
  <si>
    <t>s2 ThiC</t>
  </si>
  <si>
    <t>s2 ST-IR</t>
  </si>
  <si>
    <t>s2 ST-IS</t>
  </si>
  <si>
    <t>s4 18S+</t>
  </si>
  <si>
    <t>s4 ThiC</t>
  </si>
  <si>
    <t>s4 ST-IR</t>
  </si>
  <si>
    <t>s4 ST-IS</t>
  </si>
  <si>
    <t>s5 18S+</t>
  </si>
  <si>
    <t>s5 ThiC</t>
  </si>
  <si>
    <t>s5 ST-IR</t>
  </si>
  <si>
    <t>s5 ST-IS</t>
  </si>
  <si>
    <t>s6 18S+</t>
  </si>
  <si>
    <t>s6 ThiC</t>
  </si>
  <si>
    <t>s6 ST-IR</t>
  </si>
  <si>
    <t>s6 ST-IS</t>
  </si>
  <si>
    <t>s7 18S+</t>
  </si>
  <si>
    <t>s7 ThiC</t>
  </si>
  <si>
    <t>s7 ST-IR</t>
  </si>
  <si>
    <t>s7 ST-IS</t>
  </si>
  <si>
    <t>s8 18S+</t>
  </si>
  <si>
    <t>s8 ThiC</t>
  </si>
  <si>
    <t>s8 ST-IR</t>
  </si>
  <si>
    <t>s8 ST-IS</t>
  </si>
  <si>
    <t>Figure 2D</t>
  </si>
  <si>
    <t>Thi1 Ct</t>
  </si>
  <si>
    <t>1 18S</t>
  </si>
  <si>
    <t>1 + Thi1</t>
  </si>
  <si>
    <t>1 + Thi2</t>
  </si>
  <si>
    <t>1 + Thi3</t>
  </si>
  <si>
    <t>1 - ThiI</t>
  </si>
  <si>
    <t>2 18S</t>
  </si>
  <si>
    <t>2 + Thi1</t>
  </si>
  <si>
    <t>2 + Thi2</t>
  </si>
  <si>
    <t>2 + Thi3</t>
  </si>
  <si>
    <t>2 - ThiI</t>
  </si>
  <si>
    <t>4 18S</t>
  </si>
  <si>
    <t>4 + ThiI</t>
  </si>
  <si>
    <t>4 - ThiI</t>
  </si>
  <si>
    <t>5 18S</t>
  </si>
  <si>
    <t>5 + ThiI</t>
  </si>
  <si>
    <t>5 - ThiI</t>
  </si>
  <si>
    <t>6 18S</t>
  </si>
  <si>
    <t>6 + ThiI</t>
  </si>
  <si>
    <t>6 - ThiI</t>
  </si>
  <si>
    <t>7 18S</t>
  </si>
  <si>
    <t>7 + ThiI</t>
  </si>
  <si>
    <t>C7 - ThiI</t>
  </si>
  <si>
    <t>8 18S</t>
  </si>
  <si>
    <t>8 + ThiI</t>
  </si>
  <si>
    <t>8 - ThiI</t>
  </si>
  <si>
    <t>Figure 2E</t>
  </si>
  <si>
    <t>Pot#</t>
  </si>
  <si>
    <t>Thiamin</t>
  </si>
  <si>
    <t>ThMP</t>
  </si>
  <si>
    <t>ThDP</t>
  </si>
  <si>
    <t>Total</t>
  </si>
  <si>
    <t>2,3</t>
  </si>
  <si>
    <t>13,14</t>
  </si>
  <si>
    <t>4,5</t>
  </si>
  <si>
    <t>1,3</t>
  </si>
  <si>
    <t>16,17</t>
  </si>
  <si>
    <t>Figure 2F</t>
  </si>
  <si>
    <t>Clearwater</t>
  </si>
  <si>
    <t>14,15</t>
  </si>
  <si>
    <t>file_name</t>
  </si>
  <si>
    <t>Class</t>
  </si>
  <si>
    <t>L-(+) lactic acid</t>
  </si>
  <si>
    <t>L-valine 1</t>
  </si>
  <si>
    <t>acetohydroxamic acid</t>
  </si>
  <si>
    <t>L-proline 1</t>
  </si>
  <si>
    <t>benzoic acid</t>
  </si>
  <si>
    <t>ethanolamine</t>
  </si>
  <si>
    <t>phosphoric acid</t>
  </si>
  <si>
    <t>DL-isoleucine 2</t>
  </si>
  <si>
    <t>glycine</t>
  </si>
  <si>
    <t>succinic acid</t>
  </si>
  <si>
    <t>glyceric acid</t>
  </si>
  <si>
    <t>glyoxylic acid</t>
  </si>
  <si>
    <t>fumaric acid</t>
  </si>
  <si>
    <t>pelargonic acid (nonanoic acid)</t>
  </si>
  <si>
    <t>L-threonine 2</t>
  </si>
  <si>
    <t>L-methionine 1</t>
  </si>
  <si>
    <t>aspartic acid 1</t>
  </si>
  <si>
    <t xml:space="preserve">Beta- alanine </t>
  </si>
  <si>
    <t>D-malic acid</t>
  </si>
  <si>
    <t>L-pyroglutamic acid</t>
  </si>
  <si>
    <t>gamma-aminobutyric acid (GABA)</t>
  </si>
  <si>
    <t>threonic acid</t>
  </si>
  <si>
    <t>L-glutamic acid</t>
  </si>
  <si>
    <t>L-asparagine</t>
  </si>
  <si>
    <t>ribitol</t>
  </si>
  <si>
    <t>2-amino-1-phenylethanol </t>
  </si>
  <si>
    <t>citric acid</t>
  </si>
  <si>
    <t>quinic acid</t>
  </si>
  <si>
    <t>D-allose 2</t>
  </si>
  <si>
    <t>D-mannitol</t>
  </si>
  <si>
    <t>myo-inositol</t>
  </si>
  <si>
    <t>D-glucose-6-phosphate 2</t>
  </si>
  <si>
    <t>Sucrose</t>
  </si>
  <si>
    <t>galactinol 2</t>
  </si>
  <si>
    <t>glycerol</t>
  </si>
  <si>
    <t>L-proline</t>
  </si>
  <si>
    <t>galactosamine 2</t>
  </si>
  <si>
    <t>D-mannose 2</t>
  </si>
  <si>
    <t>2-hydroxypyridine</t>
  </si>
  <si>
    <t>L-serine</t>
  </si>
  <si>
    <t>D (+)altrose 2</t>
  </si>
  <si>
    <t>glycolic acid</t>
  </si>
  <si>
    <t>L-leucine 1</t>
  </si>
  <si>
    <t>DL-isoleucine 1</t>
  </si>
  <si>
    <t>L-valine 2</t>
  </si>
  <si>
    <t>urea</t>
  </si>
  <si>
    <t>nicotinic acid</t>
  </si>
  <si>
    <t>5,10,15,20-tetra(4-pyridyl)-21H,23H-porphine</t>
  </si>
  <si>
    <t>L-alanine</t>
  </si>
  <si>
    <t>beta-cyano-L-alanine</t>
  </si>
  <si>
    <t>L-homoserine</t>
  </si>
  <si>
    <t>Phenylalanine 1</t>
  </si>
  <si>
    <t>putrescine</t>
  </si>
  <si>
    <t>glycerol 1-phosphate</t>
  </si>
  <si>
    <t>L-glutamine</t>
  </si>
  <si>
    <t>O-phosphocolamine</t>
  </si>
  <si>
    <t>citrulline</t>
  </si>
  <si>
    <t>dehydroascorbic acid</t>
  </si>
  <si>
    <t>fructose 1</t>
  </si>
  <si>
    <t>L- sorbose 2</t>
  </si>
  <si>
    <t>psicose 2</t>
  </si>
  <si>
    <t>allantoin</t>
  </si>
  <si>
    <t>D-mannose 1</t>
  </si>
  <si>
    <t>L-lysine</t>
  </si>
  <si>
    <t>D-sorbitol</t>
  </si>
  <si>
    <t>L-tyrosine 2</t>
  </si>
  <si>
    <t>mucic acid</t>
  </si>
  <si>
    <t>palmitic acid</t>
  </si>
  <si>
    <t>caffeic acid</t>
  </si>
  <si>
    <t>stearic acid</t>
  </si>
  <si>
    <t>D-glucose-6-phosphate 1</t>
  </si>
  <si>
    <t>dioctyl phthalate</t>
  </si>
  <si>
    <t>chlorogenic acid 2</t>
  </si>
  <si>
    <t>oxalic acid</t>
  </si>
  <si>
    <t>porphine 1</t>
  </si>
  <si>
    <t>citraconic acid</t>
  </si>
  <si>
    <t>DL-3-aminoisobutyric acid 2</t>
  </si>
  <si>
    <t>aspartic acid 2</t>
  </si>
  <si>
    <t>L-methionine sulfoxide 3</t>
  </si>
  <si>
    <t>psicose 1</t>
  </si>
  <si>
    <t>D (+)altrose 1</t>
  </si>
  <si>
    <t>xanthotoxin 2</t>
  </si>
  <si>
    <t>lactulose 3</t>
  </si>
  <si>
    <t>talose 1</t>
  </si>
  <si>
    <t>D-allose 1</t>
  </si>
  <si>
    <t>N-methylalanine</t>
  </si>
  <si>
    <t>L-threonine 1</t>
  </si>
  <si>
    <t>shikimic acid</t>
  </si>
  <si>
    <t>tagatose 1</t>
  </si>
  <si>
    <t>tyramine</t>
  </si>
  <si>
    <t>galactonic acid 2</t>
  </si>
  <si>
    <t>D-(+) trehalose</t>
  </si>
  <si>
    <t>malonic acid 1</t>
  </si>
  <si>
    <t>Antiarol</t>
  </si>
  <si>
    <t>D-glucose</t>
  </si>
  <si>
    <t>L-tryptophan 2</t>
  </si>
  <si>
    <t>beta-gentiobiose 2</t>
  </si>
  <si>
    <t>caprylic acid</t>
  </si>
  <si>
    <t>capric acid</t>
  </si>
  <si>
    <t>trans-4-hydroxy-L-proline 1</t>
  </si>
  <si>
    <t>L-ornithine 1</t>
  </si>
  <si>
    <t>arabitol</t>
  </si>
  <si>
    <t>dihydroorotic acid 3</t>
  </si>
  <si>
    <t>myristic acid</t>
  </si>
  <si>
    <t>pantothenic acid 2</t>
  </si>
  <si>
    <t>squalene</t>
  </si>
  <si>
    <t>4-hydroxypyridine</t>
  </si>
  <si>
    <t>palmitoleic acid</t>
  </si>
  <si>
    <t>elaidic acid</t>
  </si>
  <si>
    <t>maltose 1</t>
  </si>
  <si>
    <t>N-ethylglycine 1</t>
  </si>
  <si>
    <t>talose 2</t>
  </si>
  <si>
    <t>cellobiose 1</t>
  </si>
  <si>
    <t>lactulose 1</t>
  </si>
  <si>
    <t>cellobiose 2</t>
  </si>
  <si>
    <t>1,6-anhydro-glucose</t>
  </si>
  <si>
    <t>fructose 2</t>
  </si>
  <si>
    <t>D (+) galactose 1</t>
  </si>
  <si>
    <t>allantoin 3</t>
  </si>
  <si>
    <t>D-glucose 2</t>
  </si>
  <si>
    <t>lauric acid</t>
  </si>
  <si>
    <t>heptadecanoic acid</t>
  </si>
  <si>
    <t>palatinose</t>
  </si>
  <si>
    <t>uracil</t>
  </si>
  <si>
    <t>N-acetyl-D-mannosamine 2</t>
  </si>
  <si>
    <t>N-ethylglycine 2</t>
  </si>
  <si>
    <t>1-octadecene</t>
  </si>
  <si>
    <t>3-phosphoglycerate</t>
  </si>
  <si>
    <t>4-hydroxycinnamic acid</t>
  </si>
  <si>
    <t>maltose  2</t>
  </si>
  <si>
    <t>D (+) galactose 2</t>
  </si>
  <si>
    <t>eicosapentaenoic acid</t>
  </si>
  <si>
    <t>3-hydroxypyridine</t>
  </si>
  <si>
    <t>1_4.FIN</t>
  </si>
  <si>
    <t>2_4.FIN</t>
  </si>
  <si>
    <t>3_4.FIN</t>
  </si>
  <si>
    <t>4_3.FIN</t>
  </si>
  <si>
    <t>5_4.FIN</t>
  </si>
  <si>
    <t>6_4.FIN</t>
  </si>
  <si>
    <t>7_4.FIN</t>
  </si>
  <si>
    <t>8_4.FIN</t>
  </si>
  <si>
    <t>9_4.FIN</t>
  </si>
  <si>
    <t>10_4.FIN</t>
  </si>
  <si>
    <t>11_4.FIN</t>
  </si>
  <si>
    <t>12_4.FIN</t>
  </si>
  <si>
    <t>Clearwater Russet, Sunshine Mix4 + sand, spring/summer 2023</t>
  </si>
  <si>
    <t>Russet Norkotah, Sunshine Mix 4, winter/spring 2024</t>
  </si>
  <si>
    <t>Snowden, Adkins soil, harvested 8/19/2024</t>
  </si>
  <si>
    <t>Clearwater Russet, Adkins soil, harvested 8/19/2024</t>
  </si>
  <si>
    <t>Number of tubers per plant (=experimental unit)</t>
  </si>
  <si>
    <t>Number of tubers per experimental unit</t>
  </si>
  <si>
    <t>Number of tubers per plant</t>
  </si>
  <si>
    <t>Number of tubers per plant per experimental unit</t>
  </si>
  <si>
    <t>NP</t>
  </si>
  <si>
    <t>P</t>
  </si>
  <si>
    <t>20x</t>
  </si>
  <si>
    <t>P1x</t>
  </si>
  <si>
    <t>P5x</t>
  </si>
  <si>
    <t>P20x</t>
  </si>
  <si>
    <t>P50x</t>
  </si>
  <si>
    <t>NP20x</t>
  </si>
  <si>
    <t>NP50x</t>
  </si>
  <si>
    <t>&lt;10 g</t>
  </si>
  <si>
    <t>10-50 g</t>
  </si>
  <si>
    <t>50-100 g</t>
  </si>
  <si>
    <t>100-150 g</t>
  </si>
  <si>
    <t>150-200 g</t>
  </si>
  <si>
    <t>200-250 g</t>
  </si>
  <si>
    <t>250-300 g</t>
  </si>
  <si>
    <t>specific gravity</t>
  </si>
  <si>
    <t>CV%</t>
  </si>
  <si>
    <t>=E158</t>
  </si>
  <si>
    <t>-&gt; outlier removed</t>
  </si>
  <si>
    <t>Overall intra-assay variation (CV%)</t>
  </si>
  <si>
    <t>18S</t>
  </si>
  <si>
    <t>THIC IR</t>
  </si>
  <si>
    <t>THIC IS</t>
  </si>
  <si>
    <t>THIC</t>
  </si>
  <si>
    <t>THI1</t>
  </si>
  <si>
    <t>THI2</t>
  </si>
  <si>
    <t>THI3</t>
  </si>
  <si>
    <t>Results of NTCs</t>
  </si>
  <si>
    <t>=E208</t>
  </si>
  <si>
    <t>=E211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</si>
</sst>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11" fontId="0" fillId="0" borderId="0" xfId="0" applyNumberFormat="1"/>
    <xf numFmtId="0" fontId="0" fillId="0" borderId="2" xfId="0" applyBorder="1"/>
    <xf numFmtId="164" fontId="0" fillId="0" borderId="0" xfId="0" applyNumberFormat="1"/>
    <xf numFmtId="0" fontId="0" fillId="0" borderId="3" xfId="0" applyBorder="1"/>
    <xf numFmtId="0" fontId="2" fillId="0" borderId="0" xfId="0" applyFont="1"/>
    <xf numFmtId="0" fontId="0" fillId="0" borderId="0" xfId="0" quotePrefix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65" fontId="0" fillId="0" borderId="0" xfId="0" applyNumberFormat="1"/>
    <xf numFmtId="1" fontId="4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6D68-9362-42A4-928D-4A592983B2C0}">
  <dimension ref="A1:F53"/>
  <sheetViews>
    <sheetView workbookViewId="0">
      <selection activeCell="A15" sqref="A15"/>
    </sheetView>
  </sheetViews>
  <sheetFormatPr defaultRowHeight="15" x14ac:dyDescent="0.25"/>
  <cols>
    <col min="2" max="2" width="21.140625" customWidth="1"/>
    <col min="6" max="6" width="24.140625" customWidth="1"/>
  </cols>
  <sheetData>
    <row r="1" spans="1:6" x14ac:dyDescent="0.25">
      <c r="A1" s="1" t="s">
        <v>1</v>
      </c>
      <c r="E1" s="1" t="s">
        <v>14</v>
      </c>
    </row>
    <row r="3" spans="1:6" x14ac:dyDescent="0.25">
      <c r="A3" s="5" t="s">
        <v>0</v>
      </c>
      <c r="B3" s="5" t="s">
        <v>7</v>
      </c>
      <c r="E3" s="5" t="s">
        <v>0</v>
      </c>
      <c r="F3" s="5" t="s">
        <v>7</v>
      </c>
    </row>
    <row r="4" spans="1:6" x14ac:dyDescent="0.25">
      <c r="A4" t="s">
        <v>2</v>
      </c>
      <c r="B4">
        <v>1.54</v>
      </c>
      <c r="E4" t="s">
        <v>8</v>
      </c>
      <c r="F4">
        <f t="shared" ref="F4:F24" si="0">SUM(B4:D4)</f>
        <v>1.54</v>
      </c>
    </row>
    <row r="5" spans="1:6" x14ac:dyDescent="0.25">
      <c r="A5" t="s">
        <v>2</v>
      </c>
      <c r="B5">
        <v>1.796</v>
      </c>
      <c r="E5" t="s">
        <v>8</v>
      </c>
      <c r="F5">
        <f t="shared" si="0"/>
        <v>1.796</v>
      </c>
    </row>
    <row r="6" spans="1:6" x14ac:dyDescent="0.25">
      <c r="A6" t="s">
        <v>2</v>
      </c>
      <c r="B6">
        <v>2.2640000000000002</v>
      </c>
      <c r="E6" s="5" t="s">
        <v>8</v>
      </c>
      <c r="F6" s="5">
        <f t="shared" si="0"/>
        <v>2.2640000000000002</v>
      </c>
    </row>
    <row r="7" spans="1:6" x14ac:dyDescent="0.25">
      <c r="A7" t="s">
        <v>2</v>
      </c>
      <c r="B7">
        <v>1.56</v>
      </c>
      <c r="E7" t="s">
        <v>9</v>
      </c>
      <c r="F7">
        <f t="shared" si="0"/>
        <v>1.56</v>
      </c>
    </row>
    <row r="8" spans="1:6" x14ac:dyDescent="0.25">
      <c r="A8" t="s">
        <v>2</v>
      </c>
      <c r="B8">
        <v>1.0000000000000002</v>
      </c>
      <c r="E8" t="s">
        <v>9</v>
      </c>
      <c r="F8">
        <f t="shared" si="0"/>
        <v>1.0000000000000002</v>
      </c>
    </row>
    <row r="9" spans="1:6" x14ac:dyDescent="0.25">
      <c r="A9" t="s">
        <v>2</v>
      </c>
      <c r="B9">
        <v>1.3160000000000001</v>
      </c>
      <c r="E9" s="5" t="s">
        <v>9</v>
      </c>
      <c r="F9" s="5">
        <f t="shared" si="0"/>
        <v>1.3160000000000001</v>
      </c>
    </row>
    <row r="10" spans="1:6" x14ac:dyDescent="0.25">
      <c r="A10" t="s">
        <v>2</v>
      </c>
      <c r="B10">
        <v>2.3920000000000003</v>
      </c>
      <c r="E10" t="s">
        <v>10</v>
      </c>
      <c r="F10">
        <f t="shared" si="0"/>
        <v>2.3920000000000003</v>
      </c>
    </row>
    <row r="11" spans="1:6" x14ac:dyDescent="0.25">
      <c r="A11" t="s">
        <v>2</v>
      </c>
      <c r="B11">
        <v>1.64</v>
      </c>
      <c r="E11" t="s">
        <v>10</v>
      </c>
      <c r="F11">
        <f t="shared" si="0"/>
        <v>1.64</v>
      </c>
    </row>
    <row r="12" spans="1:6" x14ac:dyDescent="0.25">
      <c r="A12" t="s">
        <v>2</v>
      </c>
      <c r="B12">
        <v>1.4200000000000002</v>
      </c>
      <c r="E12" t="s">
        <v>10</v>
      </c>
      <c r="F12">
        <f t="shared" si="0"/>
        <v>1.4200000000000002</v>
      </c>
    </row>
    <row r="13" spans="1:6" x14ac:dyDescent="0.25">
      <c r="A13" t="s">
        <v>2</v>
      </c>
      <c r="B13">
        <v>1.3120000000000001</v>
      </c>
      <c r="E13" s="5" t="s">
        <v>10</v>
      </c>
      <c r="F13" s="5">
        <f t="shared" si="0"/>
        <v>1.3120000000000001</v>
      </c>
    </row>
    <row r="14" spans="1:6" x14ac:dyDescent="0.25">
      <c r="A14" s="5" t="s">
        <v>2</v>
      </c>
      <c r="B14" s="5">
        <v>1.1639999999999999</v>
      </c>
      <c r="E14" t="s">
        <v>11</v>
      </c>
      <c r="F14">
        <f t="shared" si="0"/>
        <v>1.1639999999999999</v>
      </c>
    </row>
    <row r="15" spans="1:6" x14ac:dyDescent="0.25">
      <c r="A15" t="s">
        <v>3</v>
      </c>
      <c r="B15">
        <v>1.5720000000000001</v>
      </c>
      <c r="E15" t="s">
        <v>11</v>
      </c>
      <c r="F15">
        <f t="shared" si="0"/>
        <v>1.5720000000000001</v>
      </c>
    </row>
    <row r="16" spans="1:6" x14ac:dyDescent="0.25">
      <c r="A16" t="s">
        <v>3</v>
      </c>
      <c r="B16">
        <v>1.4280000000000002</v>
      </c>
      <c r="E16" t="s">
        <v>11</v>
      </c>
      <c r="F16">
        <f t="shared" si="0"/>
        <v>1.4280000000000002</v>
      </c>
    </row>
    <row r="17" spans="1:6" x14ac:dyDescent="0.25">
      <c r="A17" t="s">
        <v>3</v>
      </c>
      <c r="B17">
        <v>2.1640000000000001</v>
      </c>
      <c r="E17" s="5" t="s">
        <v>11</v>
      </c>
      <c r="F17" s="5">
        <f t="shared" si="0"/>
        <v>2.1640000000000001</v>
      </c>
    </row>
    <row r="18" spans="1:6" x14ac:dyDescent="0.25">
      <c r="A18" t="s">
        <v>3</v>
      </c>
      <c r="B18">
        <v>1.6840000000000002</v>
      </c>
      <c r="E18" t="s">
        <v>12</v>
      </c>
      <c r="F18">
        <f t="shared" si="0"/>
        <v>1.6840000000000002</v>
      </c>
    </row>
    <row r="19" spans="1:6" x14ac:dyDescent="0.25">
      <c r="A19" t="s">
        <v>3</v>
      </c>
      <c r="B19">
        <v>1.444</v>
      </c>
      <c r="E19" t="s">
        <v>12</v>
      </c>
      <c r="F19">
        <f t="shared" si="0"/>
        <v>1.444</v>
      </c>
    </row>
    <row r="20" spans="1:6" x14ac:dyDescent="0.25">
      <c r="A20" t="s">
        <v>3</v>
      </c>
      <c r="B20">
        <v>2.2880000000000003</v>
      </c>
      <c r="E20" t="s">
        <v>12</v>
      </c>
      <c r="F20">
        <f t="shared" si="0"/>
        <v>2.2880000000000003</v>
      </c>
    </row>
    <row r="21" spans="1:6" x14ac:dyDescent="0.25">
      <c r="A21" t="s">
        <v>3</v>
      </c>
      <c r="B21">
        <v>2.3759999999999999</v>
      </c>
      <c r="E21" s="5" t="s">
        <v>12</v>
      </c>
      <c r="F21" s="5">
        <f t="shared" si="0"/>
        <v>2.3759999999999999</v>
      </c>
    </row>
    <row r="22" spans="1:6" x14ac:dyDescent="0.25">
      <c r="A22" t="s">
        <v>3</v>
      </c>
      <c r="B22">
        <v>1.952</v>
      </c>
      <c r="E22" t="s">
        <v>13</v>
      </c>
      <c r="F22">
        <f t="shared" si="0"/>
        <v>1.952</v>
      </c>
    </row>
    <row r="23" spans="1:6" x14ac:dyDescent="0.25">
      <c r="A23" t="s">
        <v>3</v>
      </c>
      <c r="B23">
        <v>1.2120000000000002</v>
      </c>
      <c r="E23" t="s">
        <v>13</v>
      </c>
      <c r="F23">
        <f t="shared" si="0"/>
        <v>1.2120000000000002</v>
      </c>
    </row>
    <row r="24" spans="1:6" x14ac:dyDescent="0.25">
      <c r="A24" s="5" t="s">
        <v>3</v>
      </c>
      <c r="B24" s="5">
        <v>1.5640000000000001</v>
      </c>
      <c r="E24" s="5" t="s">
        <v>13</v>
      </c>
      <c r="F24" s="5">
        <f t="shared" si="0"/>
        <v>1.5640000000000001</v>
      </c>
    </row>
    <row r="25" spans="1:6" x14ac:dyDescent="0.25">
      <c r="A25" t="s">
        <v>4</v>
      </c>
      <c r="B25">
        <v>2.5719999999999996</v>
      </c>
    </row>
    <row r="26" spans="1:6" x14ac:dyDescent="0.25">
      <c r="A26" t="s">
        <v>4</v>
      </c>
      <c r="B26">
        <v>2.3839999999999999</v>
      </c>
    </row>
    <row r="27" spans="1:6" x14ac:dyDescent="0.25">
      <c r="A27" t="s">
        <v>4</v>
      </c>
      <c r="B27">
        <v>2.4279999999999999</v>
      </c>
    </row>
    <row r="28" spans="1:6" x14ac:dyDescent="0.25">
      <c r="A28" t="s">
        <v>4</v>
      </c>
      <c r="B28">
        <v>2.38</v>
      </c>
    </row>
    <row r="29" spans="1:6" x14ac:dyDescent="0.25">
      <c r="A29" t="s">
        <v>4</v>
      </c>
      <c r="B29">
        <v>1.8679999999999999</v>
      </c>
    </row>
    <row r="30" spans="1:6" x14ac:dyDescent="0.25">
      <c r="A30" t="s">
        <v>4</v>
      </c>
      <c r="B30">
        <v>1.4160000000000001</v>
      </c>
    </row>
    <row r="31" spans="1:6" x14ac:dyDescent="0.25">
      <c r="A31" t="s">
        <v>4</v>
      </c>
      <c r="B31">
        <v>1.6519999999999999</v>
      </c>
    </row>
    <row r="32" spans="1:6" x14ac:dyDescent="0.25">
      <c r="A32" t="s">
        <v>4</v>
      </c>
      <c r="B32">
        <v>1.256</v>
      </c>
    </row>
    <row r="33" spans="1:2" x14ac:dyDescent="0.25">
      <c r="A33" t="s">
        <v>4</v>
      </c>
      <c r="B33">
        <v>1.712</v>
      </c>
    </row>
    <row r="34" spans="1:2" x14ac:dyDescent="0.25">
      <c r="A34" s="5" t="s">
        <v>4</v>
      </c>
      <c r="B34" s="5">
        <v>1.772</v>
      </c>
    </row>
    <row r="35" spans="1:2" x14ac:dyDescent="0.25">
      <c r="A35" t="s">
        <v>5</v>
      </c>
      <c r="B35">
        <v>2.1880000000000002</v>
      </c>
    </row>
    <row r="36" spans="1:2" x14ac:dyDescent="0.25">
      <c r="A36" t="s">
        <v>5</v>
      </c>
      <c r="B36">
        <v>2.4359999999999999</v>
      </c>
    </row>
    <row r="37" spans="1:2" x14ac:dyDescent="0.25">
      <c r="A37" t="s">
        <v>5</v>
      </c>
      <c r="B37">
        <v>5.1400000000000006</v>
      </c>
    </row>
    <row r="38" spans="1:2" x14ac:dyDescent="0.25">
      <c r="A38" t="s">
        <v>5</v>
      </c>
      <c r="B38">
        <v>2.1320000000000001</v>
      </c>
    </row>
    <row r="39" spans="1:2" x14ac:dyDescent="0.25">
      <c r="A39" t="s">
        <v>5</v>
      </c>
      <c r="B39">
        <v>2.3360000000000003</v>
      </c>
    </row>
    <row r="40" spans="1:2" x14ac:dyDescent="0.25">
      <c r="A40" t="s">
        <v>5</v>
      </c>
      <c r="B40">
        <v>2.3600000000000003</v>
      </c>
    </row>
    <row r="41" spans="1:2" x14ac:dyDescent="0.25">
      <c r="A41" t="s">
        <v>5</v>
      </c>
      <c r="B41">
        <v>1.3120000000000001</v>
      </c>
    </row>
    <row r="42" spans="1:2" x14ac:dyDescent="0.25">
      <c r="A42" t="s">
        <v>5</v>
      </c>
      <c r="B42">
        <v>2.1480000000000001</v>
      </c>
    </row>
    <row r="43" spans="1:2" x14ac:dyDescent="0.25">
      <c r="A43" t="s">
        <v>5</v>
      </c>
      <c r="B43">
        <v>2.5599999999999996</v>
      </c>
    </row>
    <row r="44" spans="1:2" x14ac:dyDescent="0.25">
      <c r="A44" s="5" t="s">
        <v>5</v>
      </c>
      <c r="B44" s="5">
        <v>2.2080000000000002</v>
      </c>
    </row>
    <row r="45" spans="1:2" x14ac:dyDescent="0.25">
      <c r="A45" t="s">
        <v>6</v>
      </c>
      <c r="B45">
        <v>6.9120000000000008</v>
      </c>
    </row>
    <row r="46" spans="1:2" x14ac:dyDescent="0.25">
      <c r="A46" t="s">
        <v>6</v>
      </c>
      <c r="B46">
        <v>3.3079999999999998</v>
      </c>
    </row>
    <row r="47" spans="1:2" x14ac:dyDescent="0.25">
      <c r="A47" t="s">
        <v>6</v>
      </c>
      <c r="B47">
        <v>3.4359999999999999</v>
      </c>
    </row>
    <row r="48" spans="1:2" x14ac:dyDescent="0.25">
      <c r="A48" t="s">
        <v>6</v>
      </c>
      <c r="B48">
        <v>3.6080000000000001</v>
      </c>
    </row>
    <row r="49" spans="1:2" x14ac:dyDescent="0.25">
      <c r="A49" t="s">
        <v>6</v>
      </c>
      <c r="B49">
        <v>3.5</v>
      </c>
    </row>
    <row r="50" spans="1:2" x14ac:dyDescent="0.25">
      <c r="A50" t="s">
        <v>6</v>
      </c>
      <c r="B50">
        <v>4.492</v>
      </c>
    </row>
    <row r="51" spans="1:2" x14ac:dyDescent="0.25">
      <c r="A51" t="s">
        <v>6</v>
      </c>
      <c r="B51">
        <v>3.1320000000000006</v>
      </c>
    </row>
    <row r="52" spans="1:2" x14ac:dyDescent="0.25">
      <c r="A52" t="s">
        <v>6</v>
      </c>
      <c r="B52">
        <v>4.5919999999999996</v>
      </c>
    </row>
    <row r="53" spans="1:2" x14ac:dyDescent="0.25">
      <c r="A53" s="5" t="s">
        <v>6</v>
      </c>
      <c r="B53" s="5">
        <v>2.5360000000000005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7C211-1E3C-45E1-AC7A-DC57AE9CF63C}">
  <dimension ref="A1:F17"/>
  <sheetViews>
    <sheetView workbookViewId="0">
      <selection activeCell="F23" sqref="F23"/>
    </sheetView>
  </sheetViews>
  <sheetFormatPr defaultRowHeight="15" x14ac:dyDescent="0.25"/>
  <cols>
    <col min="1" max="1" width="12.42578125" customWidth="1"/>
    <col min="2" max="2" width="10.85546875" customWidth="1"/>
    <col min="3" max="3" width="11" customWidth="1"/>
    <col min="4" max="4" width="17.42578125" customWidth="1"/>
    <col min="5" max="5" width="45.7109375" customWidth="1"/>
    <col min="6" max="6" width="46.85546875" customWidth="1"/>
  </cols>
  <sheetData>
    <row r="1" spans="1:6" x14ac:dyDescent="0.25">
      <c r="A1" s="5" t="s">
        <v>20</v>
      </c>
      <c r="B1" s="5" t="s">
        <v>2689</v>
      </c>
      <c r="C1" s="5" t="s">
        <v>2690</v>
      </c>
      <c r="D1" s="5" t="s">
        <v>2691</v>
      </c>
      <c r="E1" s="5" t="s">
        <v>2692</v>
      </c>
      <c r="F1" s="5" t="s">
        <v>2693</v>
      </c>
    </row>
    <row r="2" spans="1:6" x14ac:dyDescent="0.25">
      <c r="A2" t="s">
        <v>2694</v>
      </c>
      <c r="B2">
        <v>5.54</v>
      </c>
      <c r="C2">
        <v>0.55000000000000004</v>
      </c>
      <c r="D2">
        <v>91</v>
      </c>
      <c r="E2">
        <v>6</v>
      </c>
      <c r="F2">
        <v>5</v>
      </c>
    </row>
    <row r="3" spans="1:6" x14ac:dyDescent="0.25">
      <c r="A3" t="s">
        <v>2694</v>
      </c>
      <c r="B3">
        <v>5.61</v>
      </c>
      <c r="C3">
        <v>0.46</v>
      </c>
      <c r="D3">
        <v>86</v>
      </c>
      <c r="E3">
        <v>6</v>
      </c>
      <c r="F3">
        <v>5</v>
      </c>
    </row>
    <row r="4" spans="1:6" x14ac:dyDescent="0.25">
      <c r="A4" t="s">
        <v>2694</v>
      </c>
      <c r="B4">
        <v>5.3</v>
      </c>
      <c r="C4">
        <v>0.43</v>
      </c>
      <c r="D4">
        <v>79</v>
      </c>
      <c r="E4">
        <v>6</v>
      </c>
      <c r="F4">
        <v>5</v>
      </c>
    </row>
    <row r="5" spans="1:6" x14ac:dyDescent="0.25">
      <c r="A5" t="s">
        <v>2694</v>
      </c>
      <c r="B5">
        <v>5.24</v>
      </c>
      <c r="C5">
        <v>0.49</v>
      </c>
      <c r="D5">
        <v>84</v>
      </c>
      <c r="E5">
        <v>5</v>
      </c>
      <c r="F5">
        <v>3</v>
      </c>
    </row>
    <row r="6" spans="1:6" x14ac:dyDescent="0.25">
      <c r="A6" t="s">
        <v>2694</v>
      </c>
      <c r="B6">
        <v>5.67</v>
      </c>
      <c r="C6">
        <v>0.23</v>
      </c>
      <c r="D6">
        <v>84</v>
      </c>
      <c r="E6">
        <v>6</v>
      </c>
      <c r="F6">
        <v>4</v>
      </c>
    </row>
    <row r="7" spans="1:6" x14ac:dyDescent="0.25">
      <c r="A7" s="5" t="s">
        <v>2694</v>
      </c>
      <c r="B7" s="5">
        <v>5.22</v>
      </c>
      <c r="C7" s="5">
        <v>0.5</v>
      </c>
      <c r="D7" s="5">
        <v>79</v>
      </c>
      <c r="E7" s="5">
        <v>5</v>
      </c>
      <c r="F7" s="5">
        <v>5</v>
      </c>
    </row>
    <row r="8" spans="1:6" x14ac:dyDescent="0.25">
      <c r="A8" t="s">
        <v>2695</v>
      </c>
      <c r="B8">
        <v>5.01</v>
      </c>
      <c r="C8">
        <v>0.67</v>
      </c>
      <c r="D8">
        <v>111</v>
      </c>
      <c r="E8">
        <v>9</v>
      </c>
      <c r="F8">
        <v>8</v>
      </c>
    </row>
    <row r="9" spans="1:6" x14ac:dyDescent="0.25">
      <c r="A9" t="s">
        <v>2695</v>
      </c>
      <c r="B9">
        <v>5.0999999999999996</v>
      </c>
      <c r="C9">
        <v>0.54</v>
      </c>
      <c r="D9">
        <v>82</v>
      </c>
      <c r="E9">
        <v>9</v>
      </c>
      <c r="F9">
        <v>8</v>
      </c>
    </row>
    <row r="10" spans="1:6" x14ac:dyDescent="0.25">
      <c r="A10" t="s">
        <v>2695</v>
      </c>
      <c r="B10">
        <v>5.32</v>
      </c>
      <c r="C10">
        <v>0.42</v>
      </c>
      <c r="D10">
        <v>82</v>
      </c>
      <c r="E10">
        <v>9</v>
      </c>
      <c r="F10">
        <v>8</v>
      </c>
    </row>
    <row r="11" spans="1:6" x14ac:dyDescent="0.25">
      <c r="A11" t="s">
        <v>2695</v>
      </c>
      <c r="B11">
        <v>5.3</v>
      </c>
      <c r="C11">
        <v>0.74</v>
      </c>
      <c r="D11">
        <v>82</v>
      </c>
      <c r="E11">
        <v>8</v>
      </c>
      <c r="F11">
        <v>6</v>
      </c>
    </row>
    <row r="12" spans="1:6" x14ac:dyDescent="0.25">
      <c r="A12" t="s">
        <v>2695</v>
      </c>
      <c r="B12">
        <v>5.36</v>
      </c>
      <c r="C12">
        <v>0.49</v>
      </c>
      <c r="D12">
        <v>87</v>
      </c>
      <c r="E12">
        <v>11</v>
      </c>
      <c r="F12">
        <v>9</v>
      </c>
    </row>
    <row r="13" spans="1:6" x14ac:dyDescent="0.25">
      <c r="A13" s="5" t="s">
        <v>2695</v>
      </c>
      <c r="B13" s="5">
        <v>5.0999999999999996</v>
      </c>
      <c r="C13" s="5">
        <v>0.84</v>
      </c>
      <c r="D13" s="5">
        <v>108</v>
      </c>
      <c r="E13" s="5">
        <v>9</v>
      </c>
      <c r="F13" s="5">
        <v>7</v>
      </c>
    </row>
    <row r="14" spans="1:6" x14ac:dyDescent="0.25">
      <c r="A14" t="s">
        <v>2696</v>
      </c>
      <c r="B14">
        <v>4.9400000000000004</v>
      </c>
      <c r="C14">
        <v>1.04</v>
      </c>
      <c r="D14">
        <v>108</v>
      </c>
      <c r="E14">
        <v>8</v>
      </c>
      <c r="F14">
        <v>8</v>
      </c>
    </row>
    <row r="15" spans="1:6" x14ac:dyDescent="0.25">
      <c r="A15" t="s">
        <v>2696</v>
      </c>
      <c r="B15">
        <v>5.04</v>
      </c>
      <c r="C15">
        <v>0.74</v>
      </c>
      <c r="D15">
        <v>84</v>
      </c>
      <c r="E15">
        <v>7</v>
      </c>
      <c r="F15">
        <v>6</v>
      </c>
    </row>
    <row r="16" spans="1:6" x14ac:dyDescent="0.25">
      <c r="A16" t="s">
        <v>2696</v>
      </c>
      <c r="B16">
        <v>4.93</v>
      </c>
      <c r="C16">
        <v>0.52</v>
      </c>
      <c r="D16">
        <v>67</v>
      </c>
      <c r="E16">
        <v>8</v>
      </c>
      <c r="F16">
        <v>7</v>
      </c>
    </row>
    <row r="17" spans="1:6" x14ac:dyDescent="0.25">
      <c r="A17" s="5" t="s">
        <v>2696</v>
      </c>
      <c r="B17" s="5">
        <v>5.05</v>
      </c>
      <c r="C17" s="5">
        <v>0.42</v>
      </c>
      <c r="D17" s="5">
        <v>81</v>
      </c>
      <c r="E17" s="5">
        <v>9</v>
      </c>
      <c r="F17" s="5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A2E5-C514-443B-8BFE-6ABA0B8C4694}">
  <dimension ref="A1:Z272"/>
  <sheetViews>
    <sheetView topLeftCell="A43" workbookViewId="0">
      <selection activeCell="Q12" sqref="Q12"/>
    </sheetView>
  </sheetViews>
  <sheetFormatPr defaultRowHeight="15" x14ac:dyDescent="0.25"/>
  <cols>
    <col min="25" max="25" width="8.85546875" style="8"/>
  </cols>
  <sheetData>
    <row r="1" spans="1:26" x14ac:dyDescent="0.25">
      <c r="A1" s="1" t="s">
        <v>2707</v>
      </c>
    </row>
    <row r="2" spans="1:26" x14ac:dyDescent="0.25">
      <c r="A2" t="s">
        <v>2708</v>
      </c>
      <c r="B2" t="s">
        <v>2709</v>
      </c>
      <c r="C2" t="s">
        <v>2710</v>
      </c>
      <c r="D2" t="s">
        <v>2711</v>
      </c>
      <c r="E2" t="s">
        <v>2712</v>
      </c>
      <c r="F2" s="5" t="s">
        <v>3142</v>
      </c>
      <c r="H2" t="s">
        <v>2713</v>
      </c>
      <c r="I2" t="s">
        <v>2714</v>
      </c>
      <c r="J2" t="s">
        <v>2715</v>
      </c>
      <c r="L2" t="s">
        <v>2713</v>
      </c>
      <c r="M2" t="s">
        <v>2716</v>
      </c>
      <c r="N2" t="s">
        <v>2717</v>
      </c>
      <c r="O2" t="s">
        <v>2718</v>
      </c>
      <c r="P2" t="s">
        <v>2719</v>
      </c>
      <c r="Q2" t="s">
        <v>2720</v>
      </c>
      <c r="R2" t="s">
        <v>2721</v>
      </c>
      <c r="S2" t="s">
        <v>2722</v>
      </c>
      <c r="T2" t="s">
        <v>2723</v>
      </c>
      <c r="U2" t="s">
        <v>2724</v>
      </c>
      <c r="V2" t="s">
        <v>2725</v>
      </c>
      <c r="W2" s="8" t="s">
        <v>2726</v>
      </c>
      <c r="X2" t="s">
        <v>2721</v>
      </c>
      <c r="Y2" s="8" t="s">
        <v>2722</v>
      </c>
      <c r="Z2" t="s">
        <v>2727</v>
      </c>
    </row>
    <row r="3" spans="1:26" x14ac:dyDescent="0.25">
      <c r="A3" s="9" t="s">
        <v>2728</v>
      </c>
      <c r="B3" s="9" t="s">
        <v>2729</v>
      </c>
      <c r="C3" s="9" t="s">
        <v>2730</v>
      </c>
      <c r="D3" s="9">
        <v>0.43769999999999998</v>
      </c>
      <c r="E3" s="9">
        <v>17.96</v>
      </c>
      <c r="F3">
        <f>((STDEV(E3:E4))/(AVERAGE(E3:E4)))*100</f>
        <v>0.70514803664032333</v>
      </c>
      <c r="H3" t="str">
        <f>B3</f>
        <v>s1 18S +</v>
      </c>
      <c r="I3">
        <f t="shared" ref="I3:I62" si="0">E3</f>
        <v>17.96</v>
      </c>
      <c r="J3" s="3">
        <f>AVERAGE(I3:I4)</f>
        <v>18.05</v>
      </c>
      <c r="L3">
        <v>1</v>
      </c>
      <c r="M3" t="s">
        <v>2731</v>
      </c>
      <c r="N3" t="s">
        <v>2732</v>
      </c>
      <c r="O3" s="3">
        <f>J$3</f>
        <v>18.05</v>
      </c>
      <c r="P3" s="3">
        <f>J15</f>
        <v>29.87</v>
      </c>
      <c r="Q3" s="3">
        <f t="shared" ref="Q3:Q8" si="1">P3-O3</f>
        <v>11.82</v>
      </c>
      <c r="R3" s="10">
        <f>AVERAGE(Q3:Q5)</f>
        <v>12.793333333333331</v>
      </c>
      <c r="S3" s="10">
        <f>_xlfn.STDEV.P(Q3:Q5)</f>
        <v>0.81736704661301895</v>
      </c>
      <c r="T3" s="10">
        <f>R6-R3</f>
        <v>0.28000000000000114</v>
      </c>
      <c r="U3" s="10">
        <f>-1/2^-T3</f>
        <v>-1.2141948843950479</v>
      </c>
      <c r="V3" s="10">
        <f>-1/U3</f>
        <v>0.82359101726757244</v>
      </c>
      <c r="W3" s="8">
        <f t="shared" ref="W3:W8" si="2">2^-Q3</f>
        <v>2.7658297980854462E-4</v>
      </c>
      <c r="X3" s="8">
        <f>AVERAGE(W3:W5)</f>
        <v>1.6396844148186963E-4</v>
      </c>
      <c r="Y3" s="8">
        <f>_xlfn.STDEV.P(W3:W5)</f>
        <v>8.5615278337119777E-5</v>
      </c>
      <c r="Z3" s="8">
        <f>Y3/SQRT(3)</f>
        <v>4.943000399468084E-5</v>
      </c>
    </row>
    <row r="4" spans="1:26" x14ac:dyDescent="0.25">
      <c r="A4" t="s">
        <v>2733</v>
      </c>
      <c r="B4" t="s">
        <v>2729</v>
      </c>
      <c r="C4" t="s">
        <v>2730</v>
      </c>
      <c r="D4">
        <v>0.43769999999999998</v>
      </c>
      <c r="E4">
        <v>18.14</v>
      </c>
      <c r="I4">
        <f t="shared" si="0"/>
        <v>18.14</v>
      </c>
      <c r="J4" s="3"/>
      <c r="L4">
        <v>2</v>
      </c>
      <c r="M4" t="s">
        <v>2731</v>
      </c>
      <c r="N4" t="s">
        <v>2734</v>
      </c>
      <c r="O4" s="3">
        <f>J$5</f>
        <v>17.875</v>
      </c>
      <c r="P4" s="3">
        <f>J17</f>
        <v>31.695</v>
      </c>
      <c r="Q4" s="3">
        <f t="shared" si="1"/>
        <v>13.82</v>
      </c>
      <c r="R4" s="3"/>
      <c r="S4" s="3"/>
      <c r="T4" s="3"/>
      <c r="U4" s="3"/>
      <c r="V4" s="3"/>
      <c r="W4" s="8">
        <f t="shared" si="2"/>
        <v>6.9145744952136141E-5</v>
      </c>
      <c r="X4" s="8"/>
      <c r="Z4" s="8"/>
    </row>
    <row r="5" spans="1:26" x14ac:dyDescent="0.25">
      <c r="A5" t="s">
        <v>2735</v>
      </c>
      <c r="B5" t="s">
        <v>2736</v>
      </c>
      <c r="C5" t="s">
        <v>2730</v>
      </c>
      <c r="D5">
        <v>0.43769999999999998</v>
      </c>
      <c r="E5">
        <v>17.739999999999998</v>
      </c>
      <c r="F5">
        <f>((STDEV(E5:E6))/(AVERAGE(E5:E6)))*100</f>
        <v>1.068077375778294</v>
      </c>
      <c r="H5" t="str">
        <f>B5</f>
        <v>s2 18S +</v>
      </c>
      <c r="I5">
        <f t="shared" si="0"/>
        <v>17.739999999999998</v>
      </c>
      <c r="J5" s="3">
        <f>AVERAGE(I5:I6)</f>
        <v>17.875</v>
      </c>
      <c r="L5">
        <v>3</v>
      </c>
      <c r="M5" t="s">
        <v>2731</v>
      </c>
      <c r="N5" t="s">
        <v>2737</v>
      </c>
      <c r="O5" s="3">
        <f>J$7</f>
        <v>18.850000000000001</v>
      </c>
      <c r="P5" s="3">
        <f>J19</f>
        <v>31.59</v>
      </c>
      <c r="Q5" s="3">
        <f t="shared" si="1"/>
        <v>12.739999999999998</v>
      </c>
      <c r="R5" s="3"/>
      <c r="S5" s="3"/>
      <c r="T5" s="3"/>
      <c r="U5" s="3"/>
      <c r="V5" s="3"/>
      <c r="W5" s="8">
        <f t="shared" si="2"/>
        <v>1.4617659968492816E-4</v>
      </c>
      <c r="X5" s="8"/>
      <c r="Z5" s="8"/>
    </row>
    <row r="6" spans="1:26" x14ac:dyDescent="0.25">
      <c r="A6" t="s">
        <v>2738</v>
      </c>
      <c r="B6" t="s">
        <v>2736</v>
      </c>
      <c r="C6" t="s">
        <v>2730</v>
      </c>
      <c r="D6">
        <v>0.43769999999999998</v>
      </c>
      <c r="E6">
        <v>18.010000000000002</v>
      </c>
      <c r="I6">
        <f t="shared" si="0"/>
        <v>18.010000000000002</v>
      </c>
      <c r="J6" s="3"/>
      <c r="L6">
        <v>5</v>
      </c>
      <c r="M6" t="s">
        <v>2739</v>
      </c>
      <c r="N6" t="s">
        <v>2740</v>
      </c>
      <c r="O6" s="3">
        <f>J$9</f>
        <v>18.079999999999998</v>
      </c>
      <c r="P6" s="3">
        <f>J21</f>
        <v>31.53</v>
      </c>
      <c r="Q6" s="3">
        <f t="shared" si="1"/>
        <v>13.450000000000003</v>
      </c>
      <c r="R6" s="10">
        <f>AVERAGE(Q6:Q8)</f>
        <v>13.073333333333332</v>
      </c>
      <c r="S6" s="10">
        <f>_xlfn.STDEV.P(Q6:Q8)</f>
        <v>0.30619528989773109</v>
      </c>
      <c r="T6" s="3"/>
      <c r="U6" s="3"/>
      <c r="V6" s="3"/>
      <c r="W6" s="8">
        <f t="shared" si="2"/>
        <v>8.9360699215431104E-5</v>
      </c>
      <c r="X6" s="8">
        <f>AVERAGE(W6:W8)</f>
        <v>1.1864523353522405E-4</v>
      </c>
      <c r="Y6" s="8">
        <f>_xlfn.STDEV.P(W6:W8)</f>
        <v>2.4928473305502361E-5</v>
      </c>
      <c r="Z6" s="8">
        <f>Y6/SQRT(3)</f>
        <v>1.4392460773418188E-5</v>
      </c>
    </row>
    <row r="7" spans="1:26" x14ac:dyDescent="0.25">
      <c r="A7" t="s">
        <v>2741</v>
      </c>
      <c r="B7" t="s">
        <v>2742</v>
      </c>
      <c r="C7" t="s">
        <v>2730</v>
      </c>
      <c r="D7">
        <v>0.43769999999999998</v>
      </c>
      <c r="E7">
        <v>18.73</v>
      </c>
      <c r="F7">
        <f>((STDEV(E7:E8))/(AVERAGE(E7:E8)))*100</f>
        <v>0.90029510602000151</v>
      </c>
      <c r="H7" t="str">
        <f>B7</f>
        <v>s3 18S +</v>
      </c>
      <c r="I7">
        <f t="shared" si="0"/>
        <v>18.73</v>
      </c>
      <c r="J7" s="3">
        <f>AVERAGE(I7:I8)</f>
        <v>18.850000000000001</v>
      </c>
      <c r="L7">
        <v>6</v>
      </c>
      <c r="M7" t="s">
        <v>2739</v>
      </c>
      <c r="N7" t="s">
        <v>2737</v>
      </c>
      <c r="O7" s="3">
        <f>J$11</f>
        <v>19.39</v>
      </c>
      <c r="P7" s="3">
        <f>J23</f>
        <v>32.090000000000003</v>
      </c>
      <c r="Q7" s="3">
        <f t="shared" si="1"/>
        <v>12.700000000000003</v>
      </c>
      <c r="T7" s="10"/>
      <c r="U7" s="10"/>
      <c r="V7" s="10"/>
      <c r="W7" s="8">
        <f t="shared" si="2"/>
        <v>1.5028618326964281E-4</v>
      </c>
    </row>
    <row r="8" spans="1:26" x14ac:dyDescent="0.25">
      <c r="A8" t="s">
        <v>2743</v>
      </c>
      <c r="B8" t="s">
        <v>2742</v>
      </c>
      <c r="C8" t="s">
        <v>2730</v>
      </c>
      <c r="D8">
        <v>0.43769999999999998</v>
      </c>
      <c r="E8">
        <v>18.97</v>
      </c>
      <c r="I8">
        <f t="shared" si="0"/>
        <v>18.97</v>
      </c>
      <c r="J8" s="3"/>
      <c r="L8">
        <v>7</v>
      </c>
      <c r="M8" t="s">
        <v>2739</v>
      </c>
      <c r="N8" t="s">
        <v>2732</v>
      </c>
      <c r="O8" s="3">
        <f>J$13</f>
        <v>19.34</v>
      </c>
      <c r="P8" s="3">
        <f>J25</f>
        <v>32.409999999999997</v>
      </c>
      <c r="Q8" s="3">
        <f t="shared" si="1"/>
        <v>13.069999999999997</v>
      </c>
      <c r="R8" s="3"/>
      <c r="S8" s="3"/>
      <c r="T8" s="3"/>
      <c r="U8" s="3"/>
      <c r="V8" s="3"/>
      <c r="W8" s="8">
        <f t="shared" si="2"/>
        <v>1.1628881812059821E-4</v>
      </c>
      <c r="X8" s="10"/>
      <c r="Z8" s="3"/>
    </row>
    <row r="9" spans="1:26" x14ac:dyDescent="0.25">
      <c r="A9" t="s">
        <v>2744</v>
      </c>
      <c r="B9" t="s">
        <v>2745</v>
      </c>
      <c r="C9" t="s">
        <v>2730</v>
      </c>
      <c r="D9">
        <v>0.43769999999999998</v>
      </c>
      <c r="E9">
        <v>17.899999999999999</v>
      </c>
      <c r="F9">
        <f>((STDEV(E9:E10))/(AVERAGE(E9:E10)))*100</f>
        <v>1.4079559802387125</v>
      </c>
      <c r="H9" t="str">
        <f>B9</f>
        <v>s5 18S +</v>
      </c>
      <c r="I9">
        <f t="shared" si="0"/>
        <v>17.899999999999999</v>
      </c>
      <c r="J9" s="3">
        <f>AVERAGE(I9:I10)</f>
        <v>18.079999999999998</v>
      </c>
      <c r="Q9" s="3"/>
      <c r="R9" s="3"/>
      <c r="S9" s="3"/>
      <c r="T9" s="3"/>
      <c r="U9" s="3"/>
      <c r="V9" s="3"/>
      <c r="W9" s="8"/>
      <c r="X9" s="10"/>
      <c r="Z9" s="3"/>
    </row>
    <row r="10" spans="1:26" x14ac:dyDescent="0.25">
      <c r="A10" t="s">
        <v>2746</v>
      </c>
      <c r="B10" t="s">
        <v>2745</v>
      </c>
      <c r="C10" t="s">
        <v>2730</v>
      </c>
      <c r="D10">
        <v>0.43769999999999998</v>
      </c>
      <c r="E10">
        <v>18.260000000000002</v>
      </c>
      <c r="I10">
        <f t="shared" si="0"/>
        <v>18.260000000000002</v>
      </c>
      <c r="J10" s="3"/>
      <c r="Q10" s="3"/>
      <c r="R10" s="3"/>
      <c r="S10" s="3"/>
      <c r="T10" s="3"/>
      <c r="U10" s="3"/>
      <c r="V10" s="3"/>
      <c r="W10" s="8" t="s">
        <v>2747</v>
      </c>
      <c r="X10" s="10"/>
      <c r="Z10" s="3"/>
    </row>
    <row r="11" spans="1:26" x14ac:dyDescent="0.25">
      <c r="A11" t="s">
        <v>2748</v>
      </c>
      <c r="B11" t="s">
        <v>2749</v>
      </c>
      <c r="C11" t="s">
        <v>2730</v>
      </c>
      <c r="D11">
        <v>0.43769999999999998</v>
      </c>
      <c r="E11">
        <v>19.399999999999999</v>
      </c>
      <c r="F11">
        <f>((STDEV(E11:E12))/(AVERAGE(E11:E12)))*100</f>
        <v>7.2935201772721239E-2</v>
      </c>
      <c r="H11" t="str">
        <f>B11</f>
        <v>s6 18S +</v>
      </c>
      <c r="I11">
        <f t="shared" si="0"/>
        <v>19.399999999999999</v>
      </c>
      <c r="J11" s="3">
        <f>AVERAGE(I11:I12)</f>
        <v>19.39</v>
      </c>
      <c r="W11">
        <f>_xlfn.T.TEST(W3:W5,W6:W8,2,2)</f>
        <v>0.51201037341459932</v>
      </c>
    </row>
    <row r="12" spans="1:26" x14ac:dyDescent="0.25">
      <c r="A12" t="s">
        <v>2750</v>
      </c>
      <c r="B12" t="s">
        <v>2749</v>
      </c>
      <c r="C12" t="s">
        <v>2730</v>
      </c>
      <c r="D12">
        <v>0.43769999999999998</v>
      </c>
      <c r="E12">
        <v>19.38</v>
      </c>
      <c r="I12">
        <f t="shared" si="0"/>
        <v>19.38</v>
      </c>
      <c r="J12" s="3"/>
      <c r="W12" s="8"/>
    </row>
    <row r="13" spans="1:26" x14ac:dyDescent="0.25">
      <c r="A13" t="s">
        <v>2751</v>
      </c>
      <c r="B13" t="s">
        <v>2752</v>
      </c>
      <c r="C13" t="s">
        <v>2730</v>
      </c>
      <c r="D13">
        <v>0.43769999999999998</v>
      </c>
      <c r="E13">
        <v>19.309999999999999</v>
      </c>
      <c r="F13">
        <f>((STDEV(E13:E14))/(AVERAGE(E13:E14)))*100</f>
        <v>0.21937128682106752</v>
      </c>
      <c r="H13" t="str">
        <f>B13</f>
        <v>s7 18S +</v>
      </c>
      <c r="I13">
        <f t="shared" si="0"/>
        <v>19.309999999999999</v>
      </c>
      <c r="J13" s="3">
        <f>AVERAGE(I13:I14)</f>
        <v>19.34</v>
      </c>
      <c r="W13" s="8"/>
    </row>
    <row r="14" spans="1:26" x14ac:dyDescent="0.25">
      <c r="A14" t="s">
        <v>2753</v>
      </c>
      <c r="B14" t="s">
        <v>2752</v>
      </c>
      <c r="C14" t="s">
        <v>2730</v>
      </c>
      <c r="D14">
        <v>0.43769999999999998</v>
      </c>
      <c r="E14">
        <v>19.37</v>
      </c>
      <c r="F14" s="5"/>
      <c r="I14">
        <f t="shared" si="0"/>
        <v>19.37</v>
      </c>
      <c r="J14" s="3"/>
      <c r="L14" t="s">
        <v>2713</v>
      </c>
      <c r="M14" t="s">
        <v>2716</v>
      </c>
      <c r="N14" t="s">
        <v>2717</v>
      </c>
      <c r="O14" t="s">
        <v>2718</v>
      </c>
      <c r="P14" t="s">
        <v>2754</v>
      </c>
      <c r="Q14" t="s">
        <v>2720</v>
      </c>
      <c r="R14" t="s">
        <v>2721</v>
      </c>
      <c r="S14" t="s">
        <v>2722</v>
      </c>
      <c r="T14" t="s">
        <v>2723</v>
      </c>
      <c r="U14" t="s">
        <v>2724</v>
      </c>
      <c r="V14" t="s">
        <v>2725</v>
      </c>
      <c r="W14" s="8" t="s">
        <v>2726</v>
      </c>
      <c r="X14" t="s">
        <v>2721</v>
      </c>
      <c r="Y14" s="8" t="s">
        <v>2722</v>
      </c>
      <c r="Z14" t="s">
        <v>2727</v>
      </c>
    </row>
    <row r="15" spans="1:26" x14ac:dyDescent="0.25">
      <c r="A15" s="9" t="s">
        <v>2755</v>
      </c>
      <c r="B15" s="9" t="s">
        <v>2756</v>
      </c>
      <c r="C15" s="9" t="s">
        <v>2730</v>
      </c>
      <c r="D15" s="9">
        <v>0.43769999999999998</v>
      </c>
      <c r="E15" s="9">
        <v>29.78</v>
      </c>
      <c r="F15">
        <f>((STDEV(E15:E16))/(AVERAGE(E15:E16)))*100</f>
        <v>0.42611054775218732</v>
      </c>
      <c r="H15" t="str">
        <f>B15</f>
        <v>s1 ThiC+</v>
      </c>
      <c r="I15">
        <f t="shared" si="0"/>
        <v>29.78</v>
      </c>
      <c r="J15" s="3">
        <f>AVERAGE(I15:I16)</f>
        <v>29.87</v>
      </c>
      <c r="L15">
        <v>1</v>
      </c>
      <c r="M15" t="s">
        <v>2731</v>
      </c>
      <c r="N15" t="s">
        <v>2732</v>
      </c>
      <c r="O15" s="3">
        <f>J$3</f>
        <v>18.05</v>
      </c>
      <c r="P15" s="3">
        <f>J27</f>
        <v>25.475000000000001</v>
      </c>
      <c r="Q15" s="3">
        <f t="shared" ref="Q15:Q20" si="3">P15-O15</f>
        <v>7.4250000000000007</v>
      </c>
      <c r="R15" s="10">
        <f>AVERAGE(Q15:Q17)</f>
        <v>9.0716666666666672</v>
      </c>
      <c r="S15" s="10">
        <f>_xlfn.STDEV.P(Q15:Q17)</f>
        <v>1.5009404459278926</v>
      </c>
      <c r="T15" s="10">
        <f>R18-R15</f>
        <v>0.45499999999999829</v>
      </c>
      <c r="U15" s="10">
        <f>-1/2^-T15</f>
        <v>-1.3707828049797017</v>
      </c>
      <c r="V15" s="10">
        <f>-1/U15</f>
        <v>0.72951017212008851</v>
      </c>
      <c r="W15" s="8">
        <f t="shared" ref="W15:W20" si="4">2^-Q15</f>
        <v>5.8190525903230551E-3</v>
      </c>
      <c r="X15" s="8">
        <f>AVERAGE(W15:W17)</f>
        <v>2.8786716058253215E-3</v>
      </c>
      <c r="Y15" s="8">
        <f>_xlfn.STDEV.P(W15:W17)</f>
        <v>2.2158663444527224E-3</v>
      </c>
      <c r="Z15" s="8">
        <f>Y15/SQRT(3)</f>
        <v>1.2793310304580114E-3</v>
      </c>
    </row>
    <row r="16" spans="1:26" x14ac:dyDescent="0.25">
      <c r="A16" t="s">
        <v>2757</v>
      </c>
      <c r="B16" t="s">
        <v>2756</v>
      </c>
      <c r="C16" t="s">
        <v>2730</v>
      </c>
      <c r="D16">
        <v>0.43769999999999998</v>
      </c>
      <c r="E16">
        <v>29.96</v>
      </c>
      <c r="I16">
        <f t="shared" si="0"/>
        <v>29.96</v>
      </c>
      <c r="J16" s="3"/>
      <c r="L16">
        <v>2</v>
      </c>
      <c r="M16" t="s">
        <v>2731</v>
      </c>
      <c r="N16" t="s">
        <v>2734</v>
      </c>
      <c r="O16" s="3">
        <f>J$5</f>
        <v>17.875</v>
      </c>
      <c r="P16" s="3">
        <f>J29</f>
        <v>28.93</v>
      </c>
      <c r="Q16" s="3">
        <f t="shared" si="3"/>
        <v>11.055</v>
      </c>
      <c r="R16" s="3"/>
      <c r="S16" s="3"/>
      <c r="T16" s="3"/>
      <c r="U16" s="3"/>
      <c r="V16" s="3"/>
      <c r="W16" s="8">
        <f t="shared" si="4"/>
        <v>4.700168179207773E-4</v>
      </c>
      <c r="X16" s="8"/>
      <c r="Z16" s="8"/>
    </row>
    <row r="17" spans="1:26" x14ac:dyDescent="0.25">
      <c r="A17" t="s">
        <v>2758</v>
      </c>
      <c r="B17" t="s">
        <v>2759</v>
      </c>
      <c r="C17" t="s">
        <v>2730</v>
      </c>
      <c r="D17">
        <v>0.43769999999999998</v>
      </c>
      <c r="E17">
        <v>31.72</v>
      </c>
      <c r="F17">
        <f>((STDEV(E17:E18))/(AVERAGE(E17:E18)))*100</f>
        <v>0.11154863246356009</v>
      </c>
      <c r="H17" t="str">
        <f>B17</f>
        <v>s2 ThiC+</v>
      </c>
      <c r="I17">
        <f t="shared" si="0"/>
        <v>31.72</v>
      </c>
      <c r="J17" s="3">
        <f>AVERAGE(I17:I18)</f>
        <v>31.695</v>
      </c>
      <c r="L17">
        <v>3</v>
      </c>
      <c r="M17" t="s">
        <v>2731</v>
      </c>
      <c r="N17" t="s">
        <v>2737</v>
      </c>
      <c r="O17" s="3">
        <f>J$7</f>
        <v>18.850000000000001</v>
      </c>
      <c r="P17" s="3">
        <f>J31</f>
        <v>27.585000000000001</v>
      </c>
      <c r="Q17" s="3">
        <f t="shared" si="3"/>
        <v>8.7349999999999994</v>
      </c>
      <c r="R17" s="3"/>
      <c r="S17" s="3"/>
      <c r="T17" s="3"/>
      <c r="U17" s="3"/>
      <c r="V17" s="3"/>
      <c r="W17" s="8">
        <f t="shared" si="4"/>
        <v>2.3469454092321317E-3</v>
      </c>
      <c r="X17" s="8"/>
      <c r="Z17" s="8"/>
    </row>
    <row r="18" spans="1:26" x14ac:dyDescent="0.25">
      <c r="A18" t="s">
        <v>2760</v>
      </c>
      <c r="B18" t="s">
        <v>2759</v>
      </c>
      <c r="C18" t="s">
        <v>2730</v>
      </c>
      <c r="D18">
        <v>0.43769999999999998</v>
      </c>
      <c r="E18">
        <v>31.67</v>
      </c>
      <c r="I18">
        <f t="shared" si="0"/>
        <v>31.67</v>
      </c>
      <c r="J18" s="3"/>
      <c r="L18">
        <v>5</v>
      </c>
      <c r="M18" t="s">
        <v>2739</v>
      </c>
      <c r="N18" t="s">
        <v>2740</v>
      </c>
      <c r="O18" s="3">
        <f>J$9</f>
        <v>18.079999999999998</v>
      </c>
      <c r="P18" s="3">
        <f>J33</f>
        <v>28.114999999999998</v>
      </c>
      <c r="Q18" s="3">
        <f t="shared" si="3"/>
        <v>10.035</v>
      </c>
      <c r="R18" s="10">
        <f>AVERAGE(Q18:Q20)</f>
        <v>9.5266666666666655</v>
      </c>
      <c r="S18" s="10">
        <f>_xlfn.STDEV.P(Q18:Q20)</f>
        <v>0.87161089687747617</v>
      </c>
      <c r="T18" s="3"/>
      <c r="U18" s="3"/>
      <c r="V18" s="3"/>
      <c r="W18" s="8">
        <f t="shared" si="4"/>
        <v>9.5315601638303223E-4</v>
      </c>
      <c r="X18" s="8">
        <f>AVERAGE(W18:W20)</f>
        <v>1.6500186010192678E-3</v>
      </c>
      <c r="Y18" s="8">
        <f>_xlfn.STDEV.P(W18:W20)</f>
        <v>1.0781015300421091E-3</v>
      </c>
      <c r="Z18" s="8">
        <f>Y18/SQRT(3)</f>
        <v>6.2244220858355913E-4</v>
      </c>
    </row>
    <row r="19" spans="1:26" x14ac:dyDescent="0.25">
      <c r="A19" t="s">
        <v>2761</v>
      </c>
      <c r="B19" t="s">
        <v>2762</v>
      </c>
      <c r="C19" t="s">
        <v>2730</v>
      </c>
      <c r="D19">
        <v>0.43769999999999998</v>
      </c>
      <c r="E19">
        <v>31.53</v>
      </c>
      <c r="F19">
        <f>((STDEV(E19:E20))/(AVERAGE(E19:E20)))*100</f>
        <v>0.26860656455328868</v>
      </c>
      <c r="H19" t="str">
        <f>B19</f>
        <v>s3 ThiC+</v>
      </c>
      <c r="I19">
        <f t="shared" si="0"/>
        <v>31.53</v>
      </c>
      <c r="J19" s="3">
        <f>AVERAGE(I19:I20)</f>
        <v>31.59</v>
      </c>
      <c r="L19">
        <v>6</v>
      </c>
      <c r="M19" t="s">
        <v>2739</v>
      </c>
      <c r="N19" t="s">
        <v>2737</v>
      </c>
      <c r="O19" s="3">
        <f>J$11</f>
        <v>19.39</v>
      </c>
      <c r="P19" s="3">
        <f>J35</f>
        <v>27.689999999999998</v>
      </c>
      <c r="Q19" s="3">
        <f t="shared" si="3"/>
        <v>8.2999999999999972</v>
      </c>
      <c r="T19" s="10"/>
      <c r="U19" s="10"/>
      <c r="V19" s="10"/>
      <c r="W19" s="8">
        <f t="shared" si="4"/>
        <v>3.1728609232665513E-3</v>
      </c>
    </row>
    <row r="20" spans="1:26" x14ac:dyDescent="0.25">
      <c r="A20" t="s">
        <v>2763</v>
      </c>
      <c r="B20" t="s">
        <v>2762</v>
      </c>
      <c r="C20" t="s">
        <v>2730</v>
      </c>
      <c r="D20">
        <v>0.43769999999999998</v>
      </c>
      <c r="E20">
        <v>31.65</v>
      </c>
      <c r="I20">
        <f t="shared" si="0"/>
        <v>31.65</v>
      </c>
      <c r="J20" s="3"/>
      <c r="L20">
        <v>7</v>
      </c>
      <c r="M20" t="s">
        <v>2739</v>
      </c>
      <c r="N20" t="s">
        <v>2732</v>
      </c>
      <c r="O20" s="3">
        <f>J$13</f>
        <v>19.34</v>
      </c>
      <c r="P20" s="3">
        <f>J37</f>
        <v>29.585000000000001</v>
      </c>
      <c r="Q20" s="3">
        <f t="shared" si="3"/>
        <v>10.245000000000001</v>
      </c>
      <c r="R20" s="3"/>
      <c r="S20" s="3"/>
      <c r="T20" s="3"/>
      <c r="U20" s="3"/>
      <c r="V20" s="3"/>
      <c r="W20" s="8">
        <f t="shared" si="4"/>
        <v>8.2403886340821995E-4</v>
      </c>
      <c r="X20" s="10"/>
      <c r="Z20" s="3"/>
    </row>
    <row r="21" spans="1:26" x14ac:dyDescent="0.25">
      <c r="A21" t="s">
        <v>2764</v>
      </c>
      <c r="B21" t="s">
        <v>2765</v>
      </c>
      <c r="C21" t="s">
        <v>2730</v>
      </c>
      <c r="D21">
        <v>0.43769999999999998</v>
      </c>
      <c r="E21">
        <v>31.44</v>
      </c>
      <c r="F21">
        <f>((STDEV(E21:E22))/(AVERAGE(E21:E22)))*100</f>
        <v>0.40367656395045459</v>
      </c>
      <c r="H21" t="str">
        <f>B21</f>
        <v>s5 ThiC+</v>
      </c>
      <c r="I21">
        <f t="shared" si="0"/>
        <v>31.44</v>
      </c>
      <c r="J21" s="3">
        <f>AVERAGE(I21:I22)</f>
        <v>31.53</v>
      </c>
      <c r="W21" s="8"/>
    </row>
    <row r="22" spans="1:26" x14ac:dyDescent="0.25">
      <c r="A22" t="s">
        <v>2766</v>
      </c>
      <c r="B22" t="s">
        <v>2765</v>
      </c>
      <c r="C22" t="s">
        <v>2730</v>
      </c>
      <c r="D22">
        <v>0.43769999999999998</v>
      </c>
      <c r="E22">
        <v>31.62</v>
      </c>
      <c r="I22">
        <f t="shared" si="0"/>
        <v>31.62</v>
      </c>
      <c r="J22" s="3"/>
      <c r="O22" s="3">
        <f>AVERAGE(O15:O20)</f>
        <v>18.5975</v>
      </c>
      <c r="W22" s="8" t="s">
        <v>2747</v>
      </c>
    </row>
    <row r="23" spans="1:26" x14ac:dyDescent="0.25">
      <c r="A23" t="s">
        <v>2767</v>
      </c>
      <c r="B23" t="s">
        <v>2768</v>
      </c>
      <c r="C23" t="s">
        <v>2730</v>
      </c>
      <c r="D23">
        <v>0.43769999999999998</v>
      </c>
      <c r="E23" s="19" t="s">
        <v>2769</v>
      </c>
      <c r="F23" s="13" t="s">
        <v>3144</v>
      </c>
      <c r="H23" t="str">
        <f>B23</f>
        <v>s6 ThiC+</v>
      </c>
      <c r="I23" t="str">
        <f t="shared" si="0"/>
        <v>No Ct</v>
      </c>
      <c r="J23" s="3">
        <f>AVERAGE(I23:I24)</f>
        <v>32.090000000000003</v>
      </c>
      <c r="W23">
        <f>_xlfn.T.TEST(W15:W17,W18:W20,2,2)</f>
        <v>0.5196273842605228</v>
      </c>
    </row>
    <row r="24" spans="1:26" x14ac:dyDescent="0.25">
      <c r="A24" t="s">
        <v>2770</v>
      </c>
      <c r="B24" t="s">
        <v>2768</v>
      </c>
      <c r="C24" t="s">
        <v>2730</v>
      </c>
      <c r="D24">
        <v>0.43769999999999998</v>
      </c>
      <c r="E24">
        <v>32.090000000000003</v>
      </c>
      <c r="I24">
        <f t="shared" si="0"/>
        <v>32.090000000000003</v>
      </c>
      <c r="J24" s="3"/>
      <c r="W24" s="8"/>
    </row>
    <row r="25" spans="1:26" x14ac:dyDescent="0.25">
      <c r="A25" t="s">
        <v>2771</v>
      </c>
      <c r="B25" t="s">
        <v>2772</v>
      </c>
      <c r="C25" t="s">
        <v>2730</v>
      </c>
      <c r="D25">
        <v>0.43769999999999998</v>
      </c>
      <c r="E25">
        <v>32.47</v>
      </c>
      <c r="F25">
        <f>((STDEV(E25:E26))/(AVERAGE(E25:E26)))*100</f>
        <v>0.2618105947003514</v>
      </c>
      <c r="H25" t="str">
        <f>B25</f>
        <v>s7 ThiC+</v>
      </c>
      <c r="I25">
        <f t="shared" si="0"/>
        <v>32.47</v>
      </c>
      <c r="J25" s="3">
        <f>AVERAGE(I25:I26)</f>
        <v>32.409999999999997</v>
      </c>
      <c r="W25" s="8"/>
    </row>
    <row r="26" spans="1:26" x14ac:dyDescent="0.25">
      <c r="A26" t="s">
        <v>2773</v>
      </c>
      <c r="B26" t="s">
        <v>2772</v>
      </c>
      <c r="C26" t="s">
        <v>2730</v>
      </c>
      <c r="D26">
        <v>0.43769999999999998</v>
      </c>
      <c r="E26">
        <v>32.35</v>
      </c>
      <c r="F26" s="5"/>
      <c r="I26">
        <f t="shared" si="0"/>
        <v>32.35</v>
      </c>
      <c r="J26" s="3"/>
      <c r="L26" t="s">
        <v>2713</v>
      </c>
      <c r="M26" t="s">
        <v>2716</v>
      </c>
      <c r="N26" t="s">
        <v>2717</v>
      </c>
      <c r="O26" t="s">
        <v>2718</v>
      </c>
      <c r="P26" t="s">
        <v>2774</v>
      </c>
      <c r="Q26" t="s">
        <v>2720</v>
      </c>
      <c r="R26" t="s">
        <v>2721</v>
      </c>
      <c r="S26" t="s">
        <v>2722</v>
      </c>
      <c r="T26" t="s">
        <v>2723</v>
      </c>
      <c r="U26" t="s">
        <v>2724</v>
      </c>
      <c r="V26" t="s">
        <v>2725</v>
      </c>
      <c r="W26" s="8" t="s">
        <v>2726</v>
      </c>
      <c r="X26" t="s">
        <v>2721</v>
      </c>
      <c r="Y26" s="8" t="s">
        <v>2722</v>
      </c>
      <c r="Z26" t="s">
        <v>2727</v>
      </c>
    </row>
    <row r="27" spans="1:26" x14ac:dyDescent="0.25">
      <c r="A27" s="9" t="s">
        <v>2775</v>
      </c>
      <c r="B27" s="9" t="s">
        <v>2776</v>
      </c>
      <c r="C27" s="9" t="s">
        <v>2730</v>
      </c>
      <c r="D27" s="9">
        <v>0.43769999999999998</v>
      </c>
      <c r="E27" s="9">
        <v>25.5</v>
      </c>
      <c r="F27">
        <f>((STDEV(E27:E28))/(AVERAGE(E27:E28)))*100</f>
        <v>0.13878445165585038</v>
      </c>
      <c r="H27" t="str">
        <f>B27</f>
        <v>s1 ThiI+</v>
      </c>
      <c r="I27">
        <f t="shared" si="0"/>
        <v>25.5</v>
      </c>
      <c r="J27" s="3">
        <f>AVERAGE(I27:I28)</f>
        <v>25.475000000000001</v>
      </c>
      <c r="L27">
        <v>1</v>
      </c>
      <c r="M27" t="s">
        <v>2731</v>
      </c>
      <c r="N27" t="s">
        <v>2732</v>
      </c>
      <c r="O27" s="3">
        <f>J$3</f>
        <v>18.05</v>
      </c>
      <c r="P27" s="3">
        <f>J39</f>
        <v>31.439999999999998</v>
      </c>
      <c r="Q27" s="3">
        <f t="shared" ref="Q27:Q32" si="5">P27-O27</f>
        <v>13.389999999999997</v>
      </c>
      <c r="R27" s="10">
        <f>AVERAGE(Q27:Q29)</f>
        <v>14.326666666666668</v>
      </c>
      <c r="S27" s="8">
        <f>_xlfn.STDEV.P(Q27:Q29)</f>
        <v>0.73847064185984468</v>
      </c>
      <c r="T27" s="10">
        <f>R30-R27</f>
        <v>7.6666666666662664E-2</v>
      </c>
      <c r="U27" s="10">
        <f>-1/2^-T27</f>
        <v>-1.05457862951601</v>
      </c>
      <c r="V27" s="10">
        <f>-1/U27</f>
        <v>0.94824603117450013</v>
      </c>
      <c r="W27" s="8">
        <f t="shared" ref="W27:W32" si="6">2^-Q27</f>
        <v>9.3155469296909288E-5</v>
      </c>
      <c r="X27" s="8">
        <f>AVERAGE(W27:W29)</f>
        <v>5.541046210814234E-5</v>
      </c>
      <c r="Y27" s="8">
        <f>_xlfn.STDEV.P(W27:W29)</f>
        <v>2.7881911637879623E-5</v>
      </c>
      <c r="Z27" s="8">
        <f>Y27/SQRT(3)</f>
        <v>1.6097629189651161E-5</v>
      </c>
    </row>
    <row r="28" spans="1:26" x14ac:dyDescent="0.25">
      <c r="A28" t="s">
        <v>2777</v>
      </c>
      <c r="B28" t="s">
        <v>2776</v>
      </c>
      <c r="C28" t="s">
        <v>2730</v>
      </c>
      <c r="D28">
        <v>0.43769999999999998</v>
      </c>
      <c r="E28">
        <v>25.45</v>
      </c>
      <c r="I28">
        <f t="shared" si="0"/>
        <v>25.45</v>
      </c>
      <c r="J28" s="3"/>
      <c r="L28">
        <v>2</v>
      </c>
      <c r="M28" t="s">
        <v>2731</v>
      </c>
      <c r="N28" t="s">
        <v>2734</v>
      </c>
      <c r="O28" s="3">
        <f>J$5</f>
        <v>17.875</v>
      </c>
      <c r="P28" s="3">
        <f>J41</f>
        <v>33.07</v>
      </c>
      <c r="Q28" s="3">
        <f t="shared" si="5"/>
        <v>15.195</v>
      </c>
      <c r="R28" s="3"/>
      <c r="S28" s="3"/>
      <c r="T28" s="3"/>
      <c r="U28" s="3"/>
      <c r="V28" s="3"/>
      <c r="W28" s="8">
        <f t="shared" si="6"/>
        <v>2.6659329099020239E-5</v>
      </c>
      <c r="X28" s="8"/>
      <c r="Z28" s="8"/>
    </row>
    <row r="29" spans="1:26" x14ac:dyDescent="0.25">
      <c r="A29" t="s">
        <v>2778</v>
      </c>
      <c r="B29" t="s">
        <v>2779</v>
      </c>
      <c r="C29" t="s">
        <v>2730</v>
      </c>
      <c r="D29">
        <v>0.43769999999999998</v>
      </c>
      <c r="E29">
        <v>28.86</v>
      </c>
      <c r="F29">
        <f>((STDEV(E29:E30))/(AVERAGE(E29:E30)))*100</f>
        <v>0.34218786507472193</v>
      </c>
      <c r="H29" t="str">
        <f t="shared" ref="H29:H37" si="7">B29</f>
        <v>s2 ThiI+</v>
      </c>
      <c r="I29">
        <f t="shared" si="0"/>
        <v>28.86</v>
      </c>
      <c r="J29" s="3">
        <f>AVERAGE(I29:I30)</f>
        <v>28.93</v>
      </c>
      <c r="L29">
        <v>3</v>
      </c>
      <c r="M29" t="s">
        <v>2731</v>
      </c>
      <c r="N29" t="s">
        <v>2737</v>
      </c>
      <c r="O29" s="3">
        <f>J$7</f>
        <v>18.850000000000001</v>
      </c>
      <c r="P29" s="3">
        <f>J43</f>
        <v>33.245000000000005</v>
      </c>
      <c r="Q29" s="3">
        <f t="shared" si="5"/>
        <v>14.395000000000003</v>
      </c>
      <c r="R29" s="3"/>
      <c r="S29" s="3"/>
      <c r="T29" s="3"/>
      <c r="U29" s="3"/>
      <c r="V29" s="3"/>
      <c r="W29" s="8">
        <f t="shared" si="6"/>
        <v>4.6416587928497483E-5</v>
      </c>
      <c r="X29" s="8"/>
      <c r="Z29" s="8"/>
    </row>
    <row r="30" spans="1:26" x14ac:dyDescent="0.25">
      <c r="A30" t="s">
        <v>2780</v>
      </c>
      <c r="B30" t="s">
        <v>2779</v>
      </c>
      <c r="C30" t="s">
        <v>2730</v>
      </c>
      <c r="D30">
        <v>0.43769999999999998</v>
      </c>
      <c r="E30">
        <v>29</v>
      </c>
      <c r="I30">
        <f t="shared" si="0"/>
        <v>29</v>
      </c>
      <c r="J30" s="3"/>
      <c r="L30">
        <v>5</v>
      </c>
      <c r="M30" t="s">
        <v>2739</v>
      </c>
      <c r="N30" t="s">
        <v>2740</v>
      </c>
      <c r="O30" s="3">
        <f>J$9</f>
        <v>18.079999999999998</v>
      </c>
      <c r="P30" s="3">
        <f>J45</f>
        <v>33.114999999999995</v>
      </c>
      <c r="Q30" s="3">
        <f t="shared" si="5"/>
        <v>15.034999999999997</v>
      </c>
      <c r="R30" s="10">
        <f>AVERAGE(Q30:Q32)</f>
        <v>14.403333333333331</v>
      </c>
      <c r="S30" s="8">
        <f>_xlfn.STDEV.P(Q30:Q32)</f>
        <v>0.53357806884799175</v>
      </c>
      <c r="T30" s="3"/>
      <c r="U30" s="3"/>
      <c r="V30" s="3"/>
      <c r="W30" s="8">
        <f>2^-Q30</f>
        <v>2.9786125511969849E-5</v>
      </c>
      <c r="X30" s="8">
        <f>AVERAGE(W30:W32)</f>
        <v>4.9406087742472916E-5</v>
      </c>
      <c r="Y30" s="8">
        <f>_xlfn.STDEV.P(W30:W32)</f>
        <v>1.8175236886174421E-5</v>
      </c>
      <c r="Z30" s="8">
        <f>Y30/SQRT(3)</f>
        <v>1.0493477908818018E-5</v>
      </c>
    </row>
    <row r="31" spans="1:26" x14ac:dyDescent="0.25">
      <c r="A31" t="s">
        <v>2781</v>
      </c>
      <c r="B31" t="s">
        <v>2782</v>
      </c>
      <c r="C31" t="s">
        <v>2730</v>
      </c>
      <c r="D31">
        <v>0.43769999999999998</v>
      </c>
      <c r="E31">
        <v>27.58</v>
      </c>
      <c r="F31">
        <f>((STDEV(E31:E32))/(AVERAGE(E31:E32)))*100</f>
        <v>2.5633742294241729E-2</v>
      </c>
      <c r="H31" t="str">
        <f t="shared" si="7"/>
        <v>s3 ThiI+</v>
      </c>
      <c r="I31">
        <f t="shared" si="0"/>
        <v>27.58</v>
      </c>
      <c r="J31" s="3">
        <f>AVERAGE(I31:I32)</f>
        <v>27.585000000000001</v>
      </c>
      <c r="L31">
        <v>6</v>
      </c>
      <c r="M31" t="s">
        <v>2739</v>
      </c>
      <c r="N31" t="s">
        <v>2737</v>
      </c>
      <c r="O31" s="3">
        <f>J$11</f>
        <v>19.39</v>
      </c>
      <c r="P31" s="3">
        <f>J47</f>
        <v>33.120000000000005</v>
      </c>
      <c r="Q31" s="3">
        <f t="shared" si="5"/>
        <v>13.730000000000004</v>
      </c>
      <c r="T31" s="10"/>
      <c r="U31" s="10"/>
      <c r="V31" s="10"/>
      <c r="W31" s="8">
        <f t="shared" si="6"/>
        <v>7.3596669170578492E-5</v>
      </c>
    </row>
    <row r="32" spans="1:26" x14ac:dyDescent="0.25">
      <c r="A32" t="s">
        <v>2783</v>
      </c>
      <c r="B32" t="s">
        <v>2782</v>
      </c>
      <c r="C32" t="s">
        <v>2730</v>
      </c>
      <c r="D32">
        <v>0.43769999999999998</v>
      </c>
      <c r="E32">
        <v>27.59</v>
      </c>
      <c r="I32">
        <f t="shared" si="0"/>
        <v>27.59</v>
      </c>
      <c r="J32" s="3"/>
      <c r="L32">
        <v>7</v>
      </c>
      <c r="M32" t="s">
        <v>2739</v>
      </c>
      <c r="N32" t="s">
        <v>2732</v>
      </c>
      <c r="O32" s="3">
        <f>J$13</f>
        <v>19.34</v>
      </c>
      <c r="P32" s="3">
        <f>J49</f>
        <v>33.784999999999997</v>
      </c>
      <c r="Q32" s="3">
        <f t="shared" si="5"/>
        <v>14.444999999999997</v>
      </c>
      <c r="R32" s="3"/>
      <c r="S32" s="3"/>
      <c r="T32" s="3"/>
      <c r="U32" s="3"/>
      <c r="V32" s="3"/>
      <c r="W32" s="8">
        <f t="shared" si="6"/>
        <v>4.4835468544870383E-5</v>
      </c>
      <c r="X32" s="10"/>
      <c r="Z32" s="3"/>
    </row>
    <row r="33" spans="1:26" x14ac:dyDescent="0.25">
      <c r="A33" t="s">
        <v>2784</v>
      </c>
      <c r="B33" t="s">
        <v>2785</v>
      </c>
      <c r="C33" t="s">
        <v>2730</v>
      </c>
      <c r="D33">
        <v>0.43769999999999998</v>
      </c>
      <c r="E33">
        <v>28.24</v>
      </c>
      <c r="F33">
        <f>((STDEV(E33:E34))/(AVERAGE(E33:E34)))*100</f>
        <v>0.62876292120447064</v>
      </c>
      <c r="H33" t="str">
        <f t="shared" si="7"/>
        <v>s5 ThiI+</v>
      </c>
      <c r="I33">
        <f t="shared" si="0"/>
        <v>28.24</v>
      </c>
      <c r="J33" s="3">
        <f>AVERAGE(I33:I34)</f>
        <v>28.114999999999998</v>
      </c>
      <c r="W33" s="8"/>
    </row>
    <row r="34" spans="1:26" x14ac:dyDescent="0.25">
      <c r="A34" t="s">
        <v>2786</v>
      </c>
      <c r="B34" t="s">
        <v>2785</v>
      </c>
      <c r="C34" t="s">
        <v>2730</v>
      </c>
      <c r="D34">
        <v>0.43769999999999998</v>
      </c>
      <c r="E34">
        <v>27.99</v>
      </c>
      <c r="I34">
        <f t="shared" si="0"/>
        <v>27.99</v>
      </c>
      <c r="J34" s="3"/>
      <c r="W34" s="8" t="s">
        <v>2747</v>
      </c>
    </row>
    <row r="35" spans="1:26" x14ac:dyDescent="0.25">
      <c r="A35" t="s">
        <v>2787</v>
      </c>
      <c r="B35" t="s">
        <v>2788</v>
      </c>
      <c r="C35" t="s">
        <v>2730</v>
      </c>
      <c r="D35">
        <v>0.43769999999999998</v>
      </c>
      <c r="E35">
        <v>27.75</v>
      </c>
      <c r="F35">
        <f>((STDEV(E35:E36))/(AVERAGE(E35:E36)))*100</f>
        <v>0.30643847505376093</v>
      </c>
      <c r="H35" t="str">
        <f t="shared" si="7"/>
        <v>s6 ThiI+</v>
      </c>
      <c r="I35">
        <f t="shared" si="0"/>
        <v>27.75</v>
      </c>
      <c r="J35" s="3">
        <f>AVERAGE(I35:I36)</f>
        <v>27.689999999999998</v>
      </c>
      <c r="W35">
        <f>_xlfn.T.TEST(W27:W29,W30:W32,2,2)</f>
        <v>0.81120276903439137</v>
      </c>
    </row>
    <row r="36" spans="1:26" x14ac:dyDescent="0.25">
      <c r="A36" t="s">
        <v>2789</v>
      </c>
      <c r="B36" t="s">
        <v>2788</v>
      </c>
      <c r="C36" t="s">
        <v>2730</v>
      </c>
      <c r="D36">
        <v>0.43769999999999998</v>
      </c>
      <c r="E36">
        <v>27.63</v>
      </c>
      <c r="I36">
        <f t="shared" si="0"/>
        <v>27.63</v>
      </c>
      <c r="J36" s="3"/>
      <c r="W36" s="8"/>
    </row>
    <row r="37" spans="1:26" x14ac:dyDescent="0.25">
      <c r="A37" t="s">
        <v>2790</v>
      </c>
      <c r="B37" t="s">
        <v>2791</v>
      </c>
      <c r="C37" t="s">
        <v>2730</v>
      </c>
      <c r="D37">
        <v>0.43769999999999998</v>
      </c>
      <c r="E37">
        <v>29.66</v>
      </c>
      <c r="F37">
        <f>((STDEV(E37:E38))/(AVERAGE(E37:E38)))*100</f>
        <v>0.35851281790765965</v>
      </c>
      <c r="H37" t="str">
        <f t="shared" si="7"/>
        <v>s7 ThiI+</v>
      </c>
      <c r="I37">
        <f t="shared" si="0"/>
        <v>29.66</v>
      </c>
      <c r="J37" s="3">
        <f t="shared" ref="J37:J61" si="8">AVERAGE(I37:I38)</f>
        <v>29.585000000000001</v>
      </c>
      <c r="W37" s="8"/>
    </row>
    <row r="38" spans="1:26" x14ac:dyDescent="0.25">
      <c r="A38" t="s">
        <v>2792</v>
      </c>
      <c r="B38" t="s">
        <v>2791</v>
      </c>
      <c r="C38" t="s">
        <v>2730</v>
      </c>
      <c r="D38">
        <v>0.43769999999999998</v>
      </c>
      <c r="E38">
        <v>29.51</v>
      </c>
      <c r="F38" s="5"/>
      <c r="I38">
        <f t="shared" si="0"/>
        <v>29.51</v>
      </c>
      <c r="J38" s="3"/>
      <c r="L38" t="s">
        <v>2713</v>
      </c>
      <c r="M38" t="s">
        <v>2716</v>
      </c>
      <c r="N38" t="s">
        <v>2717</v>
      </c>
      <c r="O38" t="s">
        <v>2718</v>
      </c>
      <c r="P38" t="s">
        <v>2793</v>
      </c>
      <c r="Q38" t="s">
        <v>2720</v>
      </c>
      <c r="R38" t="s">
        <v>2721</v>
      </c>
      <c r="S38" t="s">
        <v>2722</v>
      </c>
      <c r="T38" t="s">
        <v>2723</v>
      </c>
      <c r="U38" t="s">
        <v>2724</v>
      </c>
      <c r="V38" t="s">
        <v>2725</v>
      </c>
      <c r="W38" s="8" t="s">
        <v>2726</v>
      </c>
      <c r="X38" t="s">
        <v>2721</v>
      </c>
      <c r="Y38" s="8" t="s">
        <v>2722</v>
      </c>
      <c r="Z38" t="s">
        <v>2727</v>
      </c>
    </row>
    <row r="39" spans="1:26" x14ac:dyDescent="0.25">
      <c r="A39" s="9" t="s">
        <v>2794</v>
      </c>
      <c r="B39" s="9" t="s">
        <v>2795</v>
      </c>
      <c r="C39" s="9" t="s">
        <v>2730</v>
      </c>
      <c r="D39" s="9">
        <v>0.43769999999999998</v>
      </c>
      <c r="E39" s="9">
        <v>31.49</v>
      </c>
      <c r="F39">
        <f>((STDEV(E39:E40))/(AVERAGE(E39:E40)))*100</f>
        <v>0.22490673701861724</v>
      </c>
      <c r="H39" t="str">
        <f>B39</f>
        <v>s1 ST-IR+</v>
      </c>
      <c r="I39">
        <f t="shared" si="0"/>
        <v>31.49</v>
      </c>
      <c r="J39" s="3">
        <f t="shared" si="8"/>
        <v>31.439999999999998</v>
      </c>
      <c r="L39">
        <v>1</v>
      </c>
      <c r="M39" t="s">
        <v>2731</v>
      </c>
      <c r="N39" t="s">
        <v>2732</v>
      </c>
      <c r="O39" s="3">
        <f>J$3</f>
        <v>18.05</v>
      </c>
      <c r="P39" s="3">
        <f>J51</f>
        <v>30.094999999999999</v>
      </c>
      <c r="Q39" s="3">
        <f t="shared" ref="Q39:Q44" si="9">P39-O39</f>
        <v>12.044999999999998</v>
      </c>
      <c r="R39" s="10">
        <f>AVERAGE(Q39:Q41)</f>
        <v>13.38833333333333</v>
      </c>
      <c r="S39" s="8">
        <f>_xlfn.STDEV.P(Q39:Q41)</f>
        <v>1.2034487479277609</v>
      </c>
      <c r="T39" s="10">
        <f>R42-R39</f>
        <v>-0.51666666666666217</v>
      </c>
      <c r="U39" s="10">
        <f>-1/2^-T39</f>
        <v>-0.69898496708951197</v>
      </c>
      <c r="V39" s="10">
        <f>-1/U39</f>
        <v>1.4306459324352538</v>
      </c>
      <c r="W39" s="8">
        <f t="shared" ref="W39:W44" si="10">2^-Q39</f>
        <v>2.3664302171266254E-4</v>
      </c>
      <c r="X39" s="8">
        <f>AVERAGE(W39:W41)</f>
        <v>1.2584843800912554E-4</v>
      </c>
      <c r="Y39" s="8">
        <f>_xlfn.STDEV.P(W39:W41)</f>
        <v>8.4624573660287033E-5</v>
      </c>
      <c r="Z39" s="8">
        <f>Y39/SQRT(3)</f>
        <v>4.8858020382824035E-5</v>
      </c>
    </row>
    <row r="40" spans="1:26" x14ac:dyDescent="0.25">
      <c r="A40" t="s">
        <v>2796</v>
      </c>
      <c r="B40" t="s">
        <v>2795</v>
      </c>
      <c r="C40" t="s">
        <v>2730</v>
      </c>
      <c r="D40">
        <v>0.43769999999999998</v>
      </c>
      <c r="E40">
        <v>31.39</v>
      </c>
      <c r="I40">
        <f t="shared" si="0"/>
        <v>31.39</v>
      </c>
      <c r="J40" s="3"/>
      <c r="L40">
        <v>2</v>
      </c>
      <c r="M40" t="s">
        <v>2731</v>
      </c>
      <c r="N40" t="s">
        <v>2734</v>
      </c>
      <c r="O40" s="3">
        <f>J$5</f>
        <v>17.875</v>
      </c>
      <c r="P40" s="3">
        <f>J53</f>
        <v>32.840000000000003</v>
      </c>
      <c r="Q40" s="3">
        <f t="shared" si="9"/>
        <v>14.965000000000003</v>
      </c>
      <c r="R40" s="3"/>
      <c r="S40" s="3"/>
      <c r="T40" s="3"/>
      <c r="U40" s="3"/>
      <c r="V40" s="3"/>
      <c r="W40" s="8">
        <f t="shared" si="10"/>
        <v>3.1266992890405238E-5</v>
      </c>
      <c r="X40" s="8"/>
      <c r="Z40" s="8"/>
    </row>
    <row r="41" spans="1:26" x14ac:dyDescent="0.25">
      <c r="A41" t="s">
        <v>2797</v>
      </c>
      <c r="B41" t="s">
        <v>2798</v>
      </c>
      <c r="C41" t="s">
        <v>2730</v>
      </c>
      <c r="D41">
        <v>0.43769999999999998</v>
      </c>
      <c r="E41">
        <v>33.01</v>
      </c>
      <c r="F41">
        <f>((STDEV(E41:E42))/(AVERAGE(E41:E42)))*100</f>
        <v>0.25658546641182012</v>
      </c>
      <c r="H41" t="str">
        <f>B41</f>
        <v>s2 ST-IR+</v>
      </c>
      <c r="I41">
        <f t="shared" si="0"/>
        <v>33.01</v>
      </c>
      <c r="J41" s="3">
        <f t="shared" si="8"/>
        <v>33.07</v>
      </c>
      <c r="L41">
        <v>3</v>
      </c>
      <c r="M41" t="s">
        <v>2731</v>
      </c>
      <c r="N41" t="s">
        <v>2737</v>
      </c>
      <c r="O41" s="3">
        <f>J$7</f>
        <v>18.850000000000001</v>
      </c>
      <c r="P41" s="3">
        <f>J55</f>
        <v>32.004999999999995</v>
      </c>
      <c r="Q41" s="3">
        <f t="shared" si="9"/>
        <v>13.154999999999994</v>
      </c>
      <c r="R41" s="3"/>
      <c r="S41" s="3"/>
      <c r="T41" s="3"/>
      <c r="U41" s="3"/>
      <c r="V41" s="3"/>
      <c r="W41" s="8">
        <f t="shared" si="10"/>
        <v>1.0963529942430882E-4</v>
      </c>
      <c r="X41" s="8"/>
      <c r="Z41" s="8"/>
    </row>
    <row r="42" spans="1:26" x14ac:dyDescent="0.25">
      <c r="A42" t="s">
        <v>2799</v>
      </c>
      <c r="B42" t="s">
        <v>2800</v>
      </c>
      <c r="C42" t="s">
        <v>2730</v>
      </c>
      <c r="D42">
        <v>0.43769999999999998</v>
      </c>
      <c r="E42">
        <v>33.130000000000003</v>
      </c>
      <c r="I42">
        <f t="shared" si="0"/>
        <v>33.130000000000003</v>
      </c>
      <c r="J42" s="3"/>
      <c r="L42">
        <v>5</v>
      </c>
      <c r="M42" t="s">
        <v>2739</v>
      </c>
      <c r="N42" t="s">
        <v>2740</v>
      </c>
      <c r="O42" s="3">
        <f>J$9</f>
        <v>18.079999999999998</v>
      </c>
      <c r="P42" s="3">
        <f>J57</f>
        <v>31.68</v>
      </c>
      <c r="Q42" s="3">
        <f t="shared" si="9"/>
        <v>13.600000000000001</v>
      </c>
      <c r="R42" s="10">
        <f>AVERAGE(Q42:Q44)</f>
        <v>12.871666666666668</v>
      </c>
      <c r="S42" s="8">
        <f>_xlfn.STDEV.P(Q42:Q44)</f>
        <v>0.52313690581168415</v>
      </c>
      <c r="T42" s="3"/>
      <c r="U42" s="3"/>
      <c r="V42" s="3"/>
      <c r="W42" s="8">
        <f t="shared" si="10"/>
        <v>8.0536371507134561E-5</v>
      </c>
      <c r="X42" s="8">
        <f>AVERAGE(W42:W44)</f>
        <v>1.4168597672808395E-4</v>
      </c>
      <c r="Y42" s="8">
        <f>_xlfn.STDEV.P(W42:W44)</f>
        <v>4.4603176529042679E-5</v>
      </c>
      <c r="Z42" s="8">
        <f>Y42/SQRT(3)</f>
        <v>2.5751655975755189E-5</v>
      </c>
    </row>
    <row r="43" spans="1:26" x14ac:dyDescent="0.25">
      <c r="A43" t="s">
        <v>2801</v>
      </c>
      <c r="B43" t="s">
        <v>2802</v>
      </c>
      <c r="C43" t="s">
        <v>2730</v>
      </c>
      <c r="D43">
        <v>0.43769999999999998</v>
      </c>
      <c r="E43">
        <v>33.130000000000003</v>
      </c>
      <c r="F43">
        <f>((STDEV(E43:E44))/(AVERAGE(E43:E44)))*100</f>
        <v>0.48920005917552623</v>
      </c>
      <c r="H43" t="str">
        <f>B43</f>
        <v>s3 ST-IR+</v>
      </c>
      <c r="I43">
        <f t="shared" si="0"/>
        <v>33.130000000000003</v>
      </c>
      <c r="J43" s="3">
        <f t="shared" si="8"/>
        <v>33.245000000000005</v>
      </c>
      <c r="L43">
        <v>6</v>
      </c>
      <c r="M43" t="s">
        <v>2739</v>
      </c>
      <c r="N43" t="s">
        <v>2737</v>
      </c>
      <c r="O43" s="3">
        <f>J$11</f>
        <v>19.39</v>
      </c>
      <c r="P43" s="3">
        <f>J59</f>
        <v>31.785</v>
      </c>
      <c r="Q43" s="3">
        <f t="shared" si="9"/>
        <v>12.395</v>
      </c>
      <c r="T43" s="10"/>
      <c r="U43" s="10"/>
      <c r="V43" s="10"/>
      <c r="W43" s="8">
        <f t="shared" si="10"/>
        <v>1.8566635171399061E-4</v>
      </c>
    </row>
    <row r="44" spans="1:26" x14ac:dyDescent="0.25">
      <c r="A44" t="s">
        <v>2803</v>
      </c>
      <c r="B44" t="s">
        <v>2802</v>
      </c>
      <c r="C44" t="s">
        <v>2730</v>
      </c>
      <c r="D44">
        <v>0.43769999999999998</v>
      </c>
      <c r="E44">
        <v>33.36</v>
      </c>
      <c r="I44">
        <f t="shared" si="0"/>
        <v>33.36</v>
      </c>
      <c r="J44" s="3"/>
      <c r="L44">
        <v>7</v>
      </c>
      <c r="M44" t="s">
        <v>2739</v>
      </c>
      <c r="N44" t="s">
        <v>2732</v>
      </c>
      <c r="O44" s="3">
        <f>J$13</f>
        <v>19.34</v>
      </c>
      <c r="P44" s="3">
        <f>J61</f>
        <v>31.96</v>
      </c>
      <c r="Q44" s="3">
        <f t="shared" si="9"/>
        <v>12.620000000000001</v>
      </c>
      <c r="R44" s="3"/>
      <c r="S44" s="3"/>
      <c r="T44" s="3"/>
      <c r="U44" s="3"/>
      <c r="V44" s="3"/>
      <c r="W44" s="8">
        <f t="shared" si="10"/>
        <v>1.5885520696312669E-4</v>
      </c>
      <c r="X44" s="10"/>
      <c r="Z44" s="3"/>
    </row>
    <row r="45" spans="1:26" x14ac:dyDescent="0.25">
      <c r="A45" t="s">
        <v>2804</v>
      </c>
      <c r="B45" t="s">
        <v>2805</v>
      </c>
      <c r="C45" t="s">
        <v>2730</v>
      </c>
      <c r="D45">
        <v>0.43769999999999998</v>
      </c>
      <c r="E45">
        <v>33.33</v>
      </c>
      <c r="F45">
        <f>((STDEV(E45:E46))/(AVERAGE(E45:E46)))*100</f>
        <v>0.91818183877461956</v>
      </c>
      <c r="H45" t="str">
        <f>B45</f>
        <v>s5 ST-IR+</v>
      </c>
      <c r="I45">
        <f t="shared" si="0"/>
        <v>33.33</v>
      </c>
      <c r="J45" s="3">
        <f t="shared" si="8"/>
        <v>33.114999999999995</v>
      </c>
      <c r="W45" s="8"/>
    </row>
    <row r="46" spans="1:26" x14ac:dyDescent="0.25">
      <c r="A46" t="s">
        <v>2806</v>
      </c>
      <c r="B46" t="s">
        <v>2805</v>
      </c>
      <c r="C46" t="s">
        <v>2730</v>
      </c>
      <c r="D46">
        <v>0.43769999999999998</v>
      </c>
      <c r="E46">
        <v>32.9</v>
      </c>
      <c r="I46">
        <f t="shared" si="0"/>
        <v>32.9</v>
      </c>
      <c r="J46" s="3"/>
      <c r="W46" s="8" t="s">
        <v>2747</v>
      </c>
    </row>
    <row r="47" spans="1:26" x14ac:dyDescent="0.25">
      <c r="A47" t="s">
        <v>2807</v>
      </c>
      <c r="B47" t="s">
        <v>2808</v>
      </c>
      <c r="C47" t="s">
        <v>2730</v>
      </c>
      <c r="D47">
        <v>0.43769999999999998</v>
      </c>
      <c r="E47">
        <v>32.89</v>
      </c>
      <c r="F47">
        <f>((STDEV(E47:E48))/(AVERAGE(E47:E48)))*100</f>
        <v>0.98209275164798437</v>
      </c>
      <c r="H47" t="str">
        <f>B47</f>
        <v>s6 ST-IR+</v>
      </c>
      <c r="I47">
        <f t="shared" si="0"/>
        <v>32.89</v>
      </c>
      <c r="J47" s="3">
        <f t="shared" si="8"/>
        <v>33.120000000000005</v>
      </c>
      <c r="W47">
        <f>_xlfn.T.TEST(W39:W41,W42:W44,2,2)</f>
        <v>0.82637277409103094</v>
      </c>
    </row>
    <row r="48" spans="1:26" x14ac:dyDescent="0.25">
      <c r="A48" t="s">
        <v>2809</v>
      </c>
      <c r="B48" t="s">
        <v>2808</v>
      </c>
      <c r="C48" t="s">
        <v>2730</v>
      </c>
      <c r="D48">
        <v>0.43769999999999998</v>
      </c>
      <c r="E48">
        <v>33.35</v>
      </c>
      <c r="I48">
        <f t="shared" si="0"/>
        <v>33.35</v>
      </c>
      <c r="J48" s="3"/>
      <c r="W48" s="8"/>
    </row>
    <row r="49" spans="1:23" x14ac:dyDescent="0.25">
      <c r="A49" t="s">
        <v>2810</v>
      </c>
      <c r="B49" t="s">
        <v>2811</v>
      </c>
      <c r="C49" t="s">
        <v>2730</v>
      </c>
      <c r="D49">
        <v>0.43769999999999998</v>
      </c>
      <c r="E49">
        <v>33.869999999999997</v>
      </c>
      <c r="F49">
        <f>((STDEV(E49:E50))/(AVERAGE(E49:E50)))*100</f>
        <v>0.35580332337341802</v>
      </c>
      <c r="H49" t="str">
        <f>B49</f>
        <v>s7 ST-IR+</v>
      </c>
      <c r="I49">
        <f t="shared" si="0"/>
        <v>33.869999999999997</v>
      </c>
      <c r="J49" s="3">
        <f t="shared" si="8"/>
        <v>33.784999999999997</v>
      </c>
      <c r="W49" s="8"/>
    </row>
    <row r="50" spans="1:23" x14ac:dyDescent="0.25">
      <c r="A50" t="s">
        <v>2812</v>
      </c>
      <c r="B50" t="s">
        <v>2811</v>
      </c>
      <c r="C50" t="s">
        <v>2730</v>
      </c>
      <c r="D50">
        <v>0.43769999999999998</v>
      </c>
      <c r="E50">
        <v>33.700000000000003</v>
      </c>
      <c r="F50" s="5"/>
      <c r="I50">
        <f t="shared" si="0"/>
        <v>33.700000000000003</v>
      </c>
      <c r="J50" s="3"/>
      <c r="W50" s="8"/>
    </row>
    <row r="51" spans="1:23" x14ac:dyDescent="0.25">
      <c r="A51" s="9" t="s">
        <v>2813</v>
      </c>
      <c r="B51" s="9" t="s">
        <v>2814</v>
      </c>
      <c r="C51" s="9" t="s">
        <v>2730</v>
      </c>
      <c r="D51" s="9">
        <v>0.43769999999999998</v>
      </c>
      <c r="E51" s="9">
        <v>30.13</v>
      </c>
      <c r="F51">
        <f>((STDEV(E51:E52))/(AVERAGE(E51:E52)))*100</f>
        <v>0.16447075820919929</v>
      </c>
      <c r="H51" t="str">
        <f>B51</f>
        <v>s1 ST-IS+</v>
      </c>
      <c r="I51">
        <f t="shared" si="0"/>
        <v>30.13</v>
      </c>
      <c r="J51" s="3">
        <f t="shared" si="8"/>
        <v>30.094999999999999</v>
      </c>
      <c r="W51" s="8"/>
    </row>
    <row r="52" spans="1:23" x14ac:dyDescent="0.25">
      <c r="A52" t="s">
        <v>2815</v>
      </c>
      <c r="B52" t="s">
        <v>2814</v>
      </c>
      <c r="C52" t="s">
        <v>2730</v>
      </c>
      <c r="D52">
        <v>0.43769999999999998</v>
      </c>
      <c r="E52">
        <v>30.06</v>
      </c>
      <c r="I52">
        <f t="shared" si="0"/>
        <v>30.06</v>
      </c>
      <c r="J52" s="3"/>
      <c r="W52" s="8"/>
    </row>
    <row r="53" spans="1:23" x14ac:dyDescent="0.25">
      <c r="A53" t="s">
        <v>2816</v>
      </c>
      <c r="B53" t="s">
        <v>2817</v>
      </c>
      <c r="C53" t="s">
        <v>2730</v>
      </c>
      <c r="D53">
        <v>0.43769999999999998</v>
      </c>
      <c r="E53">
        <v>32.82</v>
      </c>
      <c r="F53">
        <f>((STDEV(E53:E54))/(AVERAGE(E53:E54)))*100</f>
        <v>8.6127500753536215E-2</v>
      </c>
      <c r="H53" t="str">
        <f>B53</f>
        <v>s2 ST-IS+</v>
      </c>
      <c r="I53">
        <f t="shared" si="0"/>
        <v>32.82</v>
      </c>
      <c r="J53" s="3">
        <f t="shared" si="8"/>
        <v>32.840000000000003</v>
      </c>
      <c r="M53" s="1" t="s">
        <v>3153</v>
      </c>
      <c r="W53" s="8"/>
    </row>
    <row r="54" spans="1:23" x14ac:dyDescent="0.25">
      <c r="A54" t="s">
        <v>2818</v>
      </c>
      <c r="B54" t="s">
        <v>2817</v>
      </c>
      <c r="C54" t="s">
        <v>2730</v>
      </c>
      <c r="D54">
        <v>0.43769999999999998</v>
      </c>
      <c r="E54">
        <v>32.86</v>
      </c>
      <c r="I54">
        <f t="shared" si="0"/>
        <v>32.86</v>
      </c>
      <c r="J54" s="3"/>
      <c r="M54" t="s">
        <v>2709</v>
      </c>
      <c r="N54" t="s">
        <v>2710</v>
      </c>
      <c r="O54" t="s">
        <v>2711</v>
      </c>
      <c r="P54" t="s">
        <v>2712</v>
      </c>
      <c r="W54" s="8"/>
    </row>
    <row r="55" spans="1:23" x14ac:dyDescent="0.25">
      <c r="A55" t="s">
        <v>2819</v>
      </c>
      <c r="B55" t="s">
        <v>2820</v>
      </c>
      <c r="C55" t="s">
        <v>2730</v>
      </c>
      <c r="D55">
        <v>0.43769999999999998</v>
      </c>
      <c r="E55">
        <v>32.22</v>
      </c>
      <c r="F55">
        <f>((STDEV(E55:E56))/(AVERAGE(E55:E56)))*100</f>
        <v>0.9500262956107336</v>
      </c>
      <c r="H55" t="str">
        <f>B55</f>
        <v>s3 ST-IS+</v>
      </c>
      <c r="I55">
        <f t="shared" si="0"/>
        <v>32.22</v>
      </c>
      <c r="J55" s="3">
        <f t="shared" si="8"/>
        <v>32.004999999999995</v>
      </c>
      <c r="M55" t="s">
        <v>3146</v>
      </c>
      <c r="N55" t="s">
        <v>2730</v>
      </c>
      <c r="O55">
        <v>0.49590000000000001</v>
      </c>
      <c r="P55" t="s">
        <v>2769</v>
      </c>
      <c r="W55" s="8"/>
    </row>
    <row r="56" spans="1:23" x14ac:dyDescent="0.25">
      <c r="A56" t="s">
        <v>2821</v>
      </c>
      <c r="B56" t="s">
        <v>2820</v>
      </c>
      <c r="C56" t="s">
        <v>2730</v>
      </c>
      <c r="D56">
        <v>0.43769999999999998</v>
      </c>
      <c r="E56">
        <v>31.79</v>
      </c>
      <c r="I56">
        <f t="shared" si="0"/>
        <v>31.79</v>
      </c>
      <c r="J56" s="3"/>
      <c r="M56" t="s">
        <v>3146</v>
      </c>
      <c r="N56" t="s">
        <v>2730</v>
      </c>
      <c r="O56">
        <v>0.49590000000000001</v>
      </c>
      <c r="P56">
        <v>37.909999999999997</v>
      </c>
      <c r="W56" s="8"/>
    </row>
    <row r="57" spans="1:23" x14ac:dyDescent="0.25">
      <c r="A57" t="s">
        <v>2822</v>
      </c>
      <c r="B57" t="s">
        <v>2823</v>
      </c>
      <c r="C57" t="s">
        <v>2730</v>
      </c>
      <c r="D57">
        <v>0.43769999999999998</v>
      </c>
      <c r="E57">
        <v>31.71</v>
      </c>
      <c r="F57">
        <f>((STDEV(E57:E58))/(AVERAGE(E57:E58)))*100</f>
        <v>0.13392173886109363</v>
      </c>
      <c r="H57" t="str">
        <f>B57</f>
        <v>s5 ST-IS+</v>
      </c>
      <c r="I57">
        <f t="shared" si="0"/>
        <v>31.71</v>
      </c>
      <c r="J57" s="3">
        <f t="shared" si="8"/>
        <v>31.68</v>
      </c>
      <c r="M57" t="s">
        <v>3146</v>
      </c>
      <c r="N57" t="s">
        <v>2730</v>
      </c>
      <c r="O57">
        <v>0.49590000000000001</v>
      </c>
      <c r="P57">
        <v>32.58</v>
      </c>
      <c r="W57" s="8"/>
    </row>
    <row r="58" spans="1:23" x14ac:dyDescent="0.25">
      <c r="A58" t="s">
        <v>2824</v>
      </c>
      <c r="B58" t="s">
        <v>2823</v>
      </c>
      <c r="C58" t="s">
        <v>2730</v>
      </c>
      <c r="D58">
        <v>0.43769999999999998</v>
      </c>
      <c r="E58">
        <v>31.65</v>
      </c>
      <c r="I58">
        <f t="shared" si="0"/>
        <v>31.65</v>
      </c>
      <c r="J58" s="3"/>
      <c r="M58" t="s">
        <v>3147</v>
      </c>
      <c r="N58" t="s">
        <v>2730</v>
      </c>
      <c r="O58">
        <v>0.49590000000000001</v>
      </c>
      <c r="P58" t="s">
        <v>2769</v>
      </c>
      <c r="W58" s="8"/>
    </row>
    <row r="59" spans="1:23" x14ac:dyDescent="0.25">
      <c r="A59" t="s">
        <v>2825</v>
      </c>
      <c r="B59" t="s">
        <v>2826</v>
      </c>
      <c r="C59" t="s">
        <v>2730</v>
      </c>
      <c r="D59">
        <v>0.43769999999999998</v>
      </c>
      <c r="E59">
        <v>31.6</v>
      </c>
      <c r="F59">
        <f>((STDEV(E59:E60))/(AVERAGE(E59:E60)))*100</f>
        <v>0.82312257051760507</v>
      </c>
      <c r="H59" t="str">
        <f>B59</f>
        <v>s6 ST-IS+</v>
      </c>
      <c r="I59">
        <f t="shared" si="0"/>
        <v>31.6</v>
      </c>
      <c r="J59" s="3">
        <f t="shared" si="8"/>
        <v>31.785</v>
      </c>
      <c r="M59" t="s">
        <v>3147</v>
      </c>
      <c r="N59" t="s">
        <v>2730</v>
      </c>
      <c r="O59">
        <v>0.49590000000000001</v>
      </c>
      <c r="P59" t="s">
        <v>2769</v>
      </c>
      <c r="W59" s="8"/>
    </row>
    <row r="60" spans="1:23" x14ac:dyDescent="0.25">
      <c r="A60" t="s">
        <v>2827</v>
      </c>
      <c r="B60" t="s">
        <v>2826</v>
      </c>
      <c r="C60" t="s">
        <v>2730</v>
      </c>
      <c r="D60">
        <v>0.43769999999999998</v>
      </c>
      <c r="E60">
        <v>31.97</v>
      </c>
      <c r="I60">
        <f t="shared" si="0"/>
        <v>31.97</v>
      </c>
      <c r="J60" s="3"/>
      <c r="M60" t="s">
        <v>3147</v>
      </c>
      <c r="N60" t="s">
        <v>2730</v>
      </c>
      <c r="O60">
        <v>0.49590000000000001</v>
      </c>
      <c r="P60" t="s">
        <v>2769</v>
      </c>
      <c r="W60" s="8"/>
    </row>
    <row r="61" spans="1:23" x14ac:dyDescent="0.25">
      <c r="A61" t="s">
        <v>2828</v>
      </c>
      <c r="B61" t="s">
        <v>2829</v>
      </c>
      <c r="C61" t="s">
        <v>2730</v>
      </c>
      <c r="D61">
        <v>0.43769999999999998</v>
      </c>
      <c r="E61">
        <v>31.94</v>
      </c>
      <c r="F61">
        <f>((STDEV(E61:E62))/(AVERAGE(E61:E62)))*100</f>
        <v>8.8498971362519704E-2</v>
      </c>
      <c r="H61" t="str">
        <f>B61</f>
        <v>s7 ST-IS+</v>
      </c>
      <c r="I61">
        <f t="shared" si="0"/>
        <v>31.94</v>
      </c>
      <c r="J61" s="3">
        <f t="shared" si="8"/>
        <v>31.96</v>
      </c>
      <c r="M61" t="s">
        <v>3148</v>
      </c>
      <c r="N61" t="s">
        <v>2730</v>
      </c>
      <c r="O61">
        <v>0.49590000000000001</v>
      </c>
      <c r="P61" t="s">
        <v>2769</v>
      </c>
      <c r="W61" s="8"/>
    </row>
    <row r="62" spans="1:23" x14ac:dyDescent="0.25">
      <c r="A62" s="11" t="s">
        <v>2830</v>
      </c>
      <c r="B62" s="11" t="s">
        <v>2829</v>
      </c>
      <c r="C62" s="11" t="s">
        <v>2730</v>
      </c>
      <c r="D62" s="11">
        <v>0.43769999999999998</v>
      </c>
      <c r="E62" s="11">
        <v>31.98</v>
      </c>
      <c r="F62" s="5"/>
      <c r="I62">
        <f t="shared" si="0"/>
        <v>31.98</v>
      </c>
      <c r="J62" s="3"/>
      <c r="M62" t="s">
        <v>3148</v>
      </c>
      <c r="N62" t="s">
        <v>2730</v>
      </c>
      <c r="O62">
        <v>0.49590000000000001</v>
      </c>
      <c r="P62" t="s">
        <v>2769</v>
      </c>
      <c r="W62" s="8"/>
    </row>
    <row r="63" spans="1:23" x14ac:dyDescent="0.25">
      <c r="A63" t="s">
        <v>2831</v>
      </c>
      <c r="B63" t="s">
        <v>2832</v>
      </c>
      <c r="C63" t="s">
        <v>2833</v>
      </c>
      <c r="D63">
        <v>0.43769999999999998</v>
      </c>
      <c r="E63">
        <v>33.78</v>
      </c>
      <c r="F63">
        <f>((STDEV(E63:E64))/(AVERAGE(E63:E64)))*100</f>
        <v>1.5020069248839174</v>
      </c>
      <c r="M63" t="s">
        <v>3148</v>
      </c>
      <c r="N63" t="s">
        <v>2730</v>
      </c>
      <c r="O63">
        <v>0.49590000000000001</v>
      </c>
      <c r="P63" t="s">
        <v>2769</v>
      </c>
      <c r="W63" s="8"/>
    </row>
    <row r="64" spans="1:23" x14ac:dyDescent="0.25">
      <c r="A64" t="s">
        <v>2834</v>
      </c>
      <c r="B64" t="s">
        <v>2832</v>
      </c>
      <c r="C64" t="s">
        <v>2833</v>
      </c>
      <c r="D64">
        <v>0.43769999999999998</v>
      </c>
      <c r="E64">
        <v>33.07</v>
      </c>
      <c r="M64" t="s">
        <v>3149</v>
      </c>
      <c r="N64" t="s">
        <v>2730</v>
      </c>
      <c r="O64">
        <v>0.49590000000000001</v>
      </c>
      <c r="P64" t="s">
        <v>2769</v>
      </c>
      <c r="W64" s="8"/>
    </row>
    <row r="65" spans="1:23" x14ac:dyDescent="0.25">
      <c r="A65" t="s">
        <v>2835</v>
      </c>
      <c r="B65" t="s">
        <v>2836</v>
      </c>
      <c r="C65" t="s">
        <v>2833</v>
      </c>
      <c r="D65">
        <v>0.43769999999999998</v>
      </c>
      <c r="E65">
        <v>32.83</v>
      </c>
      <c r="F65">
        <f>((STDEV(E65:E66))/(AVERAGE(E65:E66)))*100</f>
        <v>1.1959522726199583</v>
      </c>
      <c r="M65" t="s">
        <v>3149</v>
      </c>
      <c r="N65" t="s">
        <v>2730</v>
      </c>
      <c r="O65">
        <v>0.49590000000000001</v>
      </c>
      <c r="P65" t="s">
        <v>2769</v>
      </c>
      <c r="W65" s="8"/>
    </row>
    <row r="66" spans="1:23" x14ac:dyDescent="0.25">
      <c r="A66" t="s">
        <v>2837</v>
      </c>
      <c r="B66" t="s">
        <v>2836</v>
      </c>
      <c r="C66" t="s">
        <v>2833</v>
      </c>
      <c r="D66">
        <v>0.43769999999999998</v>
      </c>
      <c r="E66">
        <v>33.39</v>
      </c>
      <c r="M66" t="s">
        <v>3149</v>
      </c>
      <c r="N66" t="s">
        <v>2730</v>
      </c>
      <c r="O66">
        <v>0.49590000000000001</v>
      </c>
      <c r="P66">
        <v>35.51</v>
      </c>
      <c r="W66" s="8"/>
    </row>
    <row r="67" spans="1:23" x14ac:dyDescent="0.25">
      <c r="A67" t="s">
        <v>2838</v>
      </c>
      <c r="B67" t="s">
        <v>2839</v>
      </c>
      <c r="C67" t="s">
        <v>2833</v>
      </c>
      <c r="D67">
        <v>0.43769999999999998</v>
      </c>
      <c r="E67">
        <v>34.409999999999997</v>
      </c>
      <c r="F67">
        <f>((STDEV(E67:E68))/(AVERAGE(E67:E68)))*100</f>
        <v>0.12340432481439628</v>
      </c>
      <c r="M67" t="s">
        <v>3150</v>
      </c>
      <c r="N67" t="s">
        <v>2730</v>
      </c>
      <c r="O67">
        <v>0.49590000000000001</v>
      </c>
      <c r="P67" t="s">
        <v>2769</v>
      </c>
      <c r="W67" s="8"/>
    </row>
    <row r="68" spans="1:23" x14ac:dyDescent="0.25">
      <c r="A68" t="s">
        <v>2840</v>
      </c>
      <c r="B68" t="s">
        <v>2839</v>
      </c>
      <c r="C68" t="s">
        <v>2833</v>
      </c>
      <c r="D68">
        <v>0.43769999999999998</v>
      </c>
      <c r="E68">
        <v>34.35</v>
      </c>
      <c r="M68" t="s">
        <v>3151</v>
      </c>
      <c r="N68" t="s">
        <v>2730</v>
      </c>
      <c r="O68">
        <v>0.49590000000000001</v>
      </c>
      <c r="P68" t="s">
        <v>2769</v>
      </c>
      <c r="W68" s="8"/>
    </row>
    <row r="69" spans="1:23" x14ac:dyDescent="0.25">
      <c r="A69" t="s">
        <v>2841</v>
      </c>
      <c r="B69" t="s">
        <v>2842</v>
      </c>
      <c r="C69" t="s">
        <v>2833</v>
      </c>
      <c r="D69">
        <v>0.43769999999999998</v>
      </c>
      <c r="E69">
        <v>33.74</v>
      </c>
      <c r="F69">
        <f>((STDEV(E69:E70))/(AVERAGE(E69:E70)))*100</f>
        <v>0.23090914629811435</v>
      </c>
      <c r="M69" t="s">
        <v>3152</v>
      </c>
      <c r="N69" t="s">
        <v>2730</v>
      </c>
      <c r="O69">
        <v>0.49590000000000001</v>
      </c>
      <c r="P69" t="s">
        <v>2769</v>
      </c>
      <c r="W69" s="8"/>
    </row>
    <row r="70" spans="1:23" x14ac:dyDescent="0.25">
      <c r="A70" t="s">
        <v>2843</v>
      </c>
      <c r="B70" t="s">
        <v>2842</v>
      </c>
      <c r="C70" t="s">
        <v>2833</v>
      </c>
      <c r="D70">
        <v>0.43769999999999998</v>
      </c>
      <c r="E70">
        <v>33.630000000000003</v>
      </c>
      <c r="W70" s="8"/>
    </row>
    <row r="71" spans="1:23" x14ac:dyDescent="0.25">
      <c r="A71" t="s">
        <v>2844</v>
      </c>
      <c r="B71" t="s">
        <v>2845</v>
      </c>
      <c r="C71" t="s">
        <v>2833</v>
      </c>
      <c r="D71">
        <v>0.43769999999999998</v>
      </c>
      <c r="E71">
        <v>33.049999999999997</v>
      </c>
      <c r="F71">
        <f>((STDEV(E71:E72))/(AVERAGE(E71:E72)))*100</f>
        <v>1.0406437086091296</v>
      </c>
      <c r="W71" s="8"/>
    </row>
    <row r="72" spans="1:23" x14ac:dyDescent="0.25">
      <c r="A72" t="s">
        <v>2846</v>
      </c>
      <c r="B72" t="s">
        <v>2845</v>
      </c>
      <c r="C72" t="s">
        <v>2833</v>
      </c>
      <c r="D72">
        <v>0.43769999999999998</v>
      </c>
      <c r="E72">
        <v>33.54</v>
      </c>
      <c r="W72" s="8"/>
    </row>
    <row r="73" spans="1:23" x14ac:dyDescent="0.25">
      <c r="A73" t="s">
        <v>2847</v>
      </c>
      <c r="B73" t="s">
        <v>2848</v>
      </c>
      <c r="C73" t="s">
        <v>2833</v>
      </c>
      <c r="D73">
        <v>0.43769999999999998</v>
      </c>
      <c r="E73">
        <v>32.56</v>
      </c>
      <c r="F73">
        <f>((STDEV(E73:E74))/(AVERAGE(E73:E74)))*100</f>
        <v>0.62700188516770583</v>
      </c>
      <c r="W73" s="8"/>
    </row>
    <row r="74" spans="1:23" x14ac:dyDescent="0.25">
      <c r="A74" t="s">
        <v>2849</v>
      </c>
      <c r="B74" t="s">
        <v>2848</v>
      </c>
      <c r="C74" t="s">
        <v>2833</v>
      </c>
      <c r="D74">
        <v>0.43769999999999998</v>
      </c>
      <c r="E74">
        <v>32.85</v>
      </c>
      <c r="W74" s="8"/>
    </row>
    <row r="75" spans="1:23" x14ac:dyDescent="0.25">
      <c r="A75" t="s">
        <v>2850</v>
      </c>
      <c r="B75" t="s">
        <v>2851</v>
      </c>
      <c r="C75" t="s">
        <v>2833</v>
      </c>
      <c r="D75">
        <v>0.43769999999999998</v>
      </c>
      <c r="E75">
        <v>38.21</v>
      </c>
      <c r="F75">
        <f>((STDEV(E75:E76))/(AVERAGE(E75:E76)))*100</f>
        <v>0.3710872638082171</v>
      </c>
      <c r="W75" s="8"/>
    </row>
    <row r="76" spans="1:23" x14ac:dyDescent="0.25">
      <c r="A76" t="s">
        <v>2852</v>
      </c>
      <c r="B76" t="s">
        <v>2853</v>
      </c>
      <c r="C76" t="s">
        <v>2833</v>
      </c>
      <c r="D76">
        <v>0.43769999999999998</v>
      </c>
      <c r="E76">
        <v>38.01</v>
      </c>
      <c r="W76" s="8"/>
    </row>
    <row r="77" spans="1:23" x14ac:dyDescent="0.25">
      <c r="A77" t="s">
        <v>2854</v>
      </c>
      <c r="B77" t="s">
        <v>2855</v>
      </c>
      <c r="C77" t="s">
        <v>2833</v>
      </c>
      <c r="D77">
        <v>0.43769999999999998</v>
      </c>
      <c r="E77">
        <v>37.82</v>
      </c>
      <c r="F77">
        <f>((STDEV(E77:E78))/(AVERAGE(E77:E78)))*100</f>
        <v>0.37294661454987216</v>
      </c>
      <c r="W77" s="8"/>
    </row>
    <row r="78" spans="1:23" x14ac:dyDescent="0.25">
      <c r="A78" t="s">
        <v>2856</v>
      </c>
      <c r="B78" t="s">
        <v>2857</v>
      </c>
      <c r="C78" t="s">
        <v>2833</v>
      </c>
      <c r="D78">
        <v>0.43769999999999998</v>
      </c>
      <c r="E78">
        <v>38.020000000000003</v>
      </c>
      <c r="W78" s="8"/>
    </row>
    <row r="79" spans="1:23" x14ac:dyDescent="0.25">
      <c r="A79" t="s">
        <v>2858</v>
      </c>
      <c r="B79" t="s">
        <v>2859</v>
      </c>
      <c r="C79" t="s">
        <v>2833</v>
      </c>
      <c r="D79">
        <v>0.43769999999999998</v>
      </c>
      <c r="E79">
        <v>38.65</v>
      </c>
      <c r="F79">
        <f>((STDEV(E79:E80))/(AVERAGE(E79:E80)))*100</f>
        <v>0.75410009178432058</v>
      </c>
      <c r="W79" s="8"/>
    </row>
    <row r="80" spans="1:23" x14ac:dyDescent="0.25">
      <c r="A80" t="s">
        <v>2860</v>
      </c>
      <c r="B80" t="s">
        <v>2861</v>
      </c>
      <c r="C80" t="s">
        <v>2833</v>
      </c>
      <c r="D80">
        <v>0.43769999999999998</v>
      </c>
      <c r="E80">
        <v>38.24</v>
      </c>
      <c r="W80" s="8"/>
    </row>
    <row r="81" spans="1:23" x14ac:dyDescent="0.25">
      <c r="A81" t="s">
        <v>2862</v>
      </c>
      <c r="B81" t="s">
        <v>2863</v>
      </c>
      <c r="C81" t="s">
        <v>2833</v>
      </c>
      <c r="D81">
        <v>0.43769999999999998</v>
      </c>
      <c r="E81" t="s">
        <v>2769</v>
      </c>
      <c r="W81" s="8"/>
    </row>
    <row r="82" spans="1:23" x14ac:dyDescent="0.25">
      <c r="A82" t="s">
        <v>2864</v>
      </c>
      <c r="B82" t="s">
        <v>2865</v>
      </c>
      <c r="C82" t="s">
        <v>2833</v>
      </c>
      <c r="D82">
        <v>0.43769999999999998</v>
      </c>
      <c r="E82" t="s">
        <v>2769</v>
      </c>
      <c r="W82" s="8"/>
    </row>
    <row r="83" spans="1:23" x14ac:dyDescent="0.25">
      <c r="A83" t="s">
        <v>2866</v>
      </c>
      <c r="B83" t="s">
        <v>2867</v>
      </c>
      <c r="C83" t="s">
        <v>2833</v>
      </c>
      <c r="D83">
        <v>0.43769999999999998</v>
      </c>
      <c r="E83" t="s">
        <v>2769</v>
      </c>
      <c r="W83" s="8"/>
    </row>
    <row r="84" spans="1:23" x14ac:dyDescent="0.25">
      <c r="A84" t="s">
        <v>2868</v>
      </c>
      <c r="B84" t="s">
        <v>2869</v>
      </c>
      <c r="C84" t="s">
        <v>2833</v>
      </c>
      <c r="D84">
        <v>0.43769999999999998</v>
      </c>
      <c r="E84" t="s">
        <v>2769</v>
      </c>
      <c r="W84" s="8"/>
    </row>
    <row r="85" spans="1:23" x14ac:dyDescent="0.25">
      <c r="A85" t="s">
        <v>2870</v>
      </c>
      <c r="B85" t="s">
        <v>2871</v>
      </c>
      <c r="C85" t="s">
        <v>2833</v>
      </c>
      <c r="D85">
        <v>0.43769999999999998</v>
      </c>
      <c r="E85" t="s">
        <v>2769</v>
      </c>
      <c r="W85" s="8"/>
    </row>
    <row r="86" spans="1:23" x14ac:dyDescent="0.25">
      <c r="A86" t="s">
        <v>2872</v>
      </c>
      <c r="B86" t="s">
        <v>2873</v>
      </c>
      <c r="C86" t="s">
        <v>2833</v>
      </c>
      <c r="D86">
        <v>0.43769999999999998</v>
      </c>
      <c r="E86" t="s">
        <v>2769</v>
      </c>
      <c r="W86" s="8"/>
    </row>
    <row r="87" spans="1:23" x14ac:dyDescent="0.25">
      <c r="A87" t="s">
        <v>2874</v>
      </c>
      <c r="B87" t="s">
        <v>2875</v>
      </c>
      <c r="C87" t="s">
        <v>2833</v>
      </c>
      <c r="D87">
        <v>0.43769999999999998</v>
      </c>
      <c r="E87" t="s">
        <v>2769</v>
      </c>
      <c r="W87" s="8"/>
    </row>
    <row r="88" spans="1:23" x14ac:dyDescent="0.25">
      <c r="A88" t="s">
        <v>2876</v>
      </c>
      <c r="B88" t="s">
        <v>2877</v>
      </c>
      <c r="C88" t="s">
        <v>2833</v>
      </c>
      <c r="D88">
        <v>0.43769999999999998</v>
      </c>
      <c r="E88" t="s">
        <v>2769</v>
      </c>
      <c r="W88" s="8"/>
    </row>
    <row r="89" spans="1:23" x14ac:dyDescent="0.25">
      <c r="A89" t="s">
        <v>2878</v>
      </c>
      <c r="B89" t="s">
        <v>2879</v>
      </c>
      <c r="C89" t="s">
        <v>2833</v>
      </c>
      <c r="D89">
        <v>0.43769999999999998</v>
      </c>
      <c r="E89" t="s">
        <v>2769</v>
      </c>
      <c r="W89" s="8"/>
    </row>
    <row r="90" spans="1:23" x14ac:dyDescent="0.25">
      <c r="A90" t="s">
        <v>2880</v>
      </c>
      <c r="B90" t="s">
        <v>2881</v>
      </c>
      <c r="C90" t="s">
        <v>2833</v>
      </c>
      <c r="D90">
        <v>0.43769999999999998</v>
      </c>
      <c r="E90" t="s">
        <v>2769</v>
      </c>
      <c r="W90" s="8"/>
    </row>
    <row r="91" spans="1:23" x14ac:dyDescent="0.25">
      <c r="A91" t="s">
        <v>2882</v>
      </c>
      <c r="B91" t="s">
        <v>2883</v>
      </c>
      <c r="C91" t="s">
        <v>2833</v>
      </c>
      <c r="D91">
        <v>0.43769999999999998</v>
      </c>
      <c r="E91" t="s">
        <v>2769</v>
      </c>
      <c r="W91" s="8"/>
    </row>
    <row r="92" spans="1:23" x14ac:dyDescent="0.25">
      <c r="A92" t="s">
        <v>2884</v>
      </c>
      <c r="B92" t="s">
        <v>2885</v>
      </c>
      <c r="C92" t="s">
        <v>2833</v>
      </c>
      <c r="D92">
        <v>0.43769999999999998</v>
      </c>
      <c r="E92" t="s">
        <v>2769</v>
      </c>
      <c r="W92" s="8"/>
    </row>
    <row r="93" spans="1:23" x14ac:dyDescent="0.25">
      <c r="A93" t="s">
        <v>2886</v>
      </c>
      <c r="B93" t="s">
        <v>2887</v>
      </c>
      <c r="C93" t="s">
        <v>2833</v>
      </c>
      <c r="D93">
        <v>0.43769999999999998</v>
      </c>
      <c r="E93" t="s">
        <v>2769</v>
      </c>
      <c r="W93" s="8"/>
    </row>
    <row r="94" spans="1:23" x14ac:dyDescent="0.25">
      <c r="A94" t="s">
        <v>2888</v>
      </c>
      <c r="B94" t="s">
        <v>2889</v>
      </c>
      <c r="C94" t="s">
        <v>2833</v>
      </c>
      <c r="D94">
        <v>0.43769999999999998</v>
      </c>
      <c r="E94" t="s">
        <v>2769</v>
      </c>
      <c r="W94" s="8"/>
    </row>
    <row r="95" spans="1:23" x14ac:dyDescent="0.25">
      <c r="A95" t="s">
        <v>2890</v>
      </c>
      <c r="B95" t="s">
        <v>2891</v>
      </c>
      <c r="C95" t="s">
        <v>2833</v>
      </c>
      <c r="D95">
        <v>0.43769999999999998</v>
      </c>
      <c r="E95" t="s">
        <v>2769</v>
      </c>
      <c r="W95" s="8"/>
    </row>
    <row r="96" spans="1:23" x14ac:dyDescent="0.25">
      <c r="A96" t="s">
        <v>2892</v>
      </c>
      <c r="B96" t="s">
        <v>2893</v>
      </c>
      <c r="C96" t="s">
        <v>2833</v>
      </c>
      <c r="D96">
        <v>0.43769999999999998</v>
      </c>
      <c r="E96" t="s">
        <v>2769</v>
      </c>
      <c r="W96" s="8"/>
    </row>
    <row r="97" spans="1:26" x14ac:dyDescent="0.25">
      <c r="A97" t="s">
        <v>2894</v>
      </c>
      <c r="B97" t="s">
        <v>2895</v>
      </c>
      <c r="C97" t="s">
        <v>2833</v>
      </c>
      <c r="D97">
        <v>0.43769999999999998</v>
      </c>
      <c r="E97" t="s">
        <v>2769</v>
      </c>
      <c r="W97" s="8"/>
    </row>
    <row r="98" spans="1:26" x14ac:dyDescent="0.25">
      <c r="A98" t="s">
        <v>2896</v>
      </c>
      <c r="B98" t="s">
        <v>2897</v>
      </c>
      <c r="C98" t="s">
        <v>2833</v>
      </c>
      <c r="D98">
        <v>0.43769999999999998</v>
      </c>
      <c r="E98" t="s">
        <v>2769</v>
      </c>
      <c r="W98" s="8"/>
    </row>
    <row r="100" spans="1:26" x14ac:dyDescent="0.25">
      <c r="A100" s="1" t="s">
        <v>2898</v>
      </c>
    </row>
    <row r="101" spans="1:26" x14ac:dyDescent="0.25">
      <c r="A101" t="s">
        <v>2708</v>
      </c>
      <c r="B101" t="s">
        <v>2709</v>
      </c>
      <c r="C101" t="s">
        <v>2710</v>
      </c>
      <c r="D101" t="s">
        <v>2711</v>
      </c>
      <c r="E101" t="s">
        <v>2712</v>
      </c>
      <c r="H101" s="12" t="s">
        <v>2713</v>
      </c>
      <c r="I101" s="12" t="s">
        <v>2714</v>
      </c>
      <c r="J101" s="12" t="s">
        <v>2715</v>
      </c>
      <c r="L101" s="12" t="s">
        <v>2713</v>
      </c>
      <c r="M101" s="12" t="s">
        <v>2716</v>
      </c>
      <c r="N101" s="12" t="s">
        <v>2717</v>
      </c>
      <c r="O101" s="12" t="s">
        <v>2718</v>
      </c>
      <c r="P101" s="12" t="s">
        <v>2719</v>
      </c>
      <c r="Q101" t="s">
        <v>2720</v>
      </c>
      <c r="R101" t="s">
        <v>2721</v>
      </c>
      <c r="S101" t="s">
        <v>2722</v>
      </c>
      <c r="T101" t="s">
        <v>2723</v>
      </c>
      <c r="U101" t="s">
        <v>2724</v>
      </c>
      <c r="V101" t="s">
        <v>2725</v>
      </c>
      <c r="W101" s="8" t="s">
        <v>2726</v>
      </c>
      <c r="X101" t="s">
        <v>2721</v>
      </c>
      <c r="Y101" s="8" t="s">
        <v>2722</v>
      </c>
      <c r="Z101" t="s">
        <v>2727</v>
      </c>
    </row>
    <row r="102" spans="1:26" x14ac:dyDescent="0.25">
      <c r="A102" t="s">
        <v>2728</v>
      </c>
      <c r="B102" t="s">
        <v>2899</v>
      </c>
      <c r="C102" t="s">
        <v>2730</v>
      </c>
      <c r="D102">
        <v>0.4577</v>
      </c>
      <c r="E102">
        <v>16.29</v>
      </c>
      <c r="F102">
        <f>((STDEV(E102:E104))/(AVERAGE(E102:E104)))*100</f>
        <v>0.38219081997542448</v>
      </c>
      <c r="H102" t="str">
        <f>B102</f>
        <v>s1 18S+</v>
      </c>
      <c r="I102">
        <f>E102</f>
        <v>16.29</v>
      </c>
      <c r="J102">
        <f>AVERAGE(I102:I104)</f>
        <v>16.34</v>
      </c>
      <c r="L102" s="12">
        <v>1</v>
      </c>
      <c r="M102" s="12" t="s">
        <v>2731</v>
      </c>
      <c r="N102" s="12" t="s">
        <v>2732</v>
      </c>
      <c r="O102" s="12">
        <f>J$102</f>
        <v>16.34</v>
      </c>
      <c r="P102" s="12">
        <f>J123</f>
        <v>29.796666666666667</v>
      </c>
      <c r="Q102" s="3">
        <f>P102-O102</f>
        <v>13.456666666666667</v>
      </c>
      <c r="R102" s="10">
        <f>AVERAGE(Q102:Q104)</f>
        <v>13.753333333333336</v>
      </c>
      <c r="S102" s="10">
        <f>_xlfn.STDEV.P(Q102:Q104)</f>
        <v>0.32769678848775191</v>
      </c>
      <c r="T102" s="10">
        <f>R106-R102</f>
        <v>-0.1241666666666692</v>
      </c>
      <c r="U102" s="10">
        <f>2^-T102</f>
        <v>1.0898780125861625</v>
      </c>
      <c r="V102" s="10">
        <f>U102</f>
        <v>1.0898780125861625</v>
      </c>
      <c r="W102" s="8">
        <f t="shared" ref="W102:W108" si="11">2^-Q102</f>
        <v>8.8948717716488322E-5</v>
      </c>
      <c r="X102" s="8">
        <f>AVERAGE(W102:W104)</f>
        <v>7.4208424156928227E-5</v>
      </c>
      <c r="Y102" s="8">
        <f>_xlfn.STDEV.P(W102:W104)</f>
        <v>1.5512433599887823E-5</v>
      </c>
      <c r="Z102" s="8">
        <f>Y102/SQRT(3)</f>
        <v>8.9561077146814299E-6</v>
      </c>
    </row>
    <row r="103" spans="1:26" x14ac:dyDescent="0.25">
      <c r="A103" t="s">
        <v>2733</v>
      </c>
      <c r="B103" t="s">
        <v>2899</v>
      </c>
      <c r="C103" t="s">
        <v>2730</v>
      </c>
      <c r="D103">
        <v>0.4577</v>
      </c>
      <c r="E103">
        <v>16.41</v>
      </c>
      <c r="I103">
        <f>E103</f>
        <v>16.41</v>
      </c>
      <c r="L103" s="12">
        <v>2</v>
      </c>
      <c r="M103" s="12" t="s">
        <v>2731</v>
      </c>
      <c r="N103" s="12" t="s">
        <v>2734</v>
      </c>
      <c r="O103" s="12">
        <f>J$105</f>
        <v>16.493333333333336</v>
      </c>
      <c r="P103" s="12">
        <f>J126</f>
        <v>30.08666666666667</v>
      </c>
      <c r="Q103" s="3">
        <f t="shared" ref="Q103:Q108" si="12">P103-O103</f>
        <v>13.593333333333334</v>
      </c>
      <c r="R103" s="3"/>
      <c r="S103" s="3"/>
      <c r="T103" s="3"/>
      <c r="U103" s="3"/>
      <c r="V103" s="3"/>
      <c r="W103" s="8">
        <f t="shared" si="11"/>
        <v>8.0909389757478551E-5</v>
      </c>
      <c r="X103" s="8"/>
      <c r="Z103" s="8"/>
    </row>
    <row r="104" spans="1:26" x14ac:dyDescent="0.25">
      <c r="A104" t="s">
        <v>2735</v>
      </c>
      <c r="B104" t="s">
        <v>2899</v>
      </c>
      <c r="C104" t="s">
        <v>2730</v>
      </c>
      <c r="D104">
        <v>0.4577</v>
      </c>
      <c r="E104">
        <v>16.32</v>
      </c>
      <c r="I104">
        <f>E104</f>
        <v>16.32</v>
      </c>
      <c r="L104" s="12">
        <v>4</v>
      </c>
      <c r="M104" s="12" t="s">
        <v>2731</v>
      </c>
      <c r="N104" s="12" t="s">
        <v>2900</v>
      </c>
      <c r="O104" s="12">
        <f>J$108</f>
        <v>16.313333333333333</v>
      </c>
      <c r="P104" s="12">
        <f>J129</f>
        <v>30.523333333333337</v>
      </c>
      <c r="Q104" s="3">
        <f t="shared" si="12"/>
        <v>14.210000000000004</v>
      </c>
      <c r="R104" s="3"/>
      <c r="S104" s="3"/>
      <c r="T104" s="3"/>
      <c r="U104" s="3"/>
      <c r="V104" s="3"/>
      <c r="W104" s="8">
        <f t="shared" si="11"/>
        <v>5.2767164996817815E-5</v>
      </c>
      <c r="X104" s="8"/>
      <c r="Z104" s="8"/>
    </row>
    <row r="105" spans="1:26" x14ac:dyDescent="0.25">
      <c r="A105" t="s">
        <v>2738</v>
      </c>
      <c r="B105" t="s">
        <v>2901</v>
      </c>
      <c r="C105" t="s">
        <v>2730</v>
      </c>
      <c r="D105">
        <v>0.4577</v>
      </c>
      <c r="E105">
        <v>29.88</v>
      </c>
      <c r="F105">
        <f>((STDEV(E105:E107))/(AVERAGE(E105:E107)))*100</f>
        <v>0.8250316172946528</v>
      </c>
      <c r="H105" t="str">
        <f>B114</f>
        <v>s2 18S+</v>
      </c>
      <c r="I105">
        <f>E114</f>
        <v>16.34</v>
      </c>
      <c r="J105">
        <f>AVERAGE(I105:I107)</f>
        <v>16.493333333333336</v>
      </c>
      <c r="L105" s="12">
        <v>5</v>
      </c>
      <c r="M105" s="12" t="s">
        <v>2739</v>
      </c>
      <c r="N105" s="12" t="s">
        <v>2737</v>
      </c>
      <c r="O105" s="12">
        <f>J$111</f>
        <v>16.083333333333332</v>
      </c>
      <c r="P105" s="12">
        <f>J132</f>
        <v>29.139999999999997</v>
      </c>
      <c r="Q105" s="3">
        <f t="shared" si="12"/>
        <v>13.056666666666665</v>
      </c>
      <c r="R105" s="3"/>
      <c r="S105" s="3"/>
      <c r="T105" s="3"/>
      <c r="U105" s="3"/>
      <c r="V105" s="3"/>
      <c r="W105" s="8">
        <f t="shared" si="11"/>
        <v>1.1736853668001165E-4</v>
      </c>
      <c r="X105" s="8"/>
      <c r="Z105" s="8"/>
    </row>
    <row r="106" spans="1:26" x14ac:dyDescent="0.25">
      <c r="A106" t="s">
        <v>2741</v>
      </c>
      <c r="B106" t="s">
        <v>2901</v>
      </c>
      <c r="C106" t="s">
        <v>2730</v>
      </c>
      <c r="D106">
        <v>0.4577</v>
      </c>
      <c r="E106">
        <v>29.52</v>
      </c>
      <c r="I106">
        <f>E115</f>
        <v>15.97</v>
      </c>
      <c r="L106" s="12">
        <v>6</v>
      </c>
      <c r="M106" s="12" t="s">
        <v>2739</v>
      </c>
      <c r="N106" s="12" t="s">
        <v>2902</v>
      </c>
      <c r="O106" s="12">
        <f>J$114</f>
        <v>16.313333333333333</v>
      </c>
      <c r="P106" s="12">
        <f>J135</f>
        <v>29.830000000000002</v>
      </c>
      <c r="Q106" s="3">
        <f t="shared" si="12"/>
        <v>13.516666666666669</v>
      </c>
      <c r="R106" s="10">
        <f>AVERAGE(Q105:Q108)</f>
        <v>13.629166666666666</v>
      </c>
      <c r="S106" s="10">
        <f>_xlfn.STDEV.P(Q105:Q108)</f>
        <v>0.38426246094159261</v>
      </c>
      <c r="T106" s="10"/>
      <c r="U106" s="10"/>
      <c r="V106" s="10"/>
      <c r="W106" s="8">
        <f t="shared" si="11"/>
        <v>8.5325313365418575E-5</v>
      </c>
      <c r="X106" s="8">
        <f>AVERAGE(W105:W108)</f>
        <v>8.1854660473190495E-5</v>
      </c>
      <c r="Y106" s="8">
        <f>_xlfn.STDEV.P(W105:W108)</f>
        <v>2.2706078904567575E-5</v>
      </c>
      <c r="Z106" s="8">
        <f>Y106/SQRT(4)</f>
        <v>1.1353039452283787E-5</v>
      </c>
    </row>
    <row r="107" spans="1:26" x14ac:dyDescent="0.25">
      <c r="A107" t="s">
        <v>2743</v>
      </c>
      <c r="B107" t="s">
        <v>2901</v>
      </c>
      <c r="C107" t="s">
        <v>2730</v>
      </c>
      <c r="D107">
        <v>0.4577</v>
      </c>
      <c r="E107">
        <v>29.99</v>
      </c>
      <c r="I107">
        <f>E116</f>
        <v>17.170000000000002</v>
      </c>
      <c r="L107" s="12">
        <v>7</v>
      </c>
      <c r="M107" s="12" t="s">
        <v>2739</v>
      </c>
      <c r="N107" s="12" t="s">
        <v>2734</v>
      </c>
      <c r="O107" s="12">
        <f>J$117</f>
        <v>15.916666666666666</v>
      </c>
      <c r="P107" s="12">
        <f>J138</f>
        <v>29.976666666666663</v>
      </c>
      <c r="Q107" s="3">
        <f t="shared" si="12"/>
        <v>14.059999999999997</v>
      </c>
      <c r="R107" s="3"/>
      <c r="S107" s="3"/>
      <c r="T107" s="3"/>
      <c r="U107" s="3"/>
      <c r="V107" s="3"/>
      <c r="W107" s="8">
        <f t="shared" si="11"/>
        <v>5.8548835408036303E-5</v>
      </c>
      <c r="X107" s="10"/>
      <c r="Z107" s="3"/>
    </row>
    <row r="108" spans="1:26" x14ac:dyDescent="0.25">
      <c r="A108" t="s">
        <v>2744</v>
      </c>
      <c r="B108" t="s">
        <v>2903</v>
      </c>
      <c r="C108" t="s">
        <v>2730</v>
      </c>
      <c r="D108">
        <v>0.4577</v>
      </c>
      <c r="E108">
        <v>31.11</v>
      </c>
      <c r="F108">
        <f>((STDEV(E108:E110))/(AVERAGE(E108:E110)))*100</f>
        <v>1.3057255495434616</v>
      </c>
      <c r="H108" t="str">
        <f>B126</f>
        <v>s4 18S+</v>
      </c>
      <c r="I108">
        <f>E126</f>
        <v>16.12</v>
      </c>
      <c r="J108">
        <f>AVERAGE(I108:I110)</f>
        <v>16.313333333333333</v>
      </c>
      <c r="L108" s="12">
        <v>8</v>
      </c>
      <c r="M108" s="12" t="s">
        <v>2739</v>
      </c>
      <c r="N108" s="12" t="s">
        <v>2732</v>
      </c>
      <c r="O108" s="12">
        <f>J$120</f>
        <v>15.633333333333333</v>
      </c>
      <c r="P108" s="12">
        <f>J141</f>
        <v>29.516666666666669</v>
      </c>
      <c r="Q108" s="3">
        <f t="shared" si="12"/>
        <v>13.883333333333336</v>
      </c>
      <c r="R108" s="3"/>
      <c r="S108" s="3"/>
      <c r="T108" s="3"/>
      <c r="U108" s="3"/>
      <c r="V108" s="3"/>
      <c r="W108" s="8">
        <f t="shared" si="11"/>
        <v>6.6175956439295462E-5</v>
      </c>
      <c r="X108" s="10"/>
      <c r="Z108" s="3"/>
    </row>
    <row r="109" spans="1:26" x14ac:dyDescent="0.25">
      <c r="A109" t="s">
        <v>2746</v>
      </c>
      <c r="B109" t="s">
        <v>2903</v>
      </c>
      <c r="C109" t="s">
        <v>2730</v>
      </c>
      <c r="D109">
        <v>0.4577</v>
      </c>
      <c r="E109">
        <v>30.46</v>
      </c>
      <c r="I109">
        <f>E127</f>
        <v>16.48</v>
      </c>
      <c r="L109" s="12"/>
      <c r="M109" s="12"/>
      <c r="N109" s="12"/>
      <c r="O109" s="12"/>
      <c r="P109" s="12"/>
      <c r="Q109" s="3"/>
      <c r="R109" s="3"/>
      <c r="S109" s="3"/>
      <c r="T109" s="3"/>
      <c r="U109" s="3"/>
      <c r="V109" s="3"/>
      <c r="W109" s="8"/>
      <c r="X109" s="10"/>
      <c r="Z109" s="3"/>
    </row>
    <row r="110" spans="1:26" x14ac:dyDescent="0.25">
      <c r="A110" t="s">
        <v>2748</v>
      </c>
      <c r="B110" t="s">
        <v>2903</v>
      </c>
      <c r="C110" t="s">
        <v>2730</v>
      </c>
      <c r="D110">
        <v>0.4577</v>
      </c>
      <c r="E110">
        <v>31.2</v>
      </c>
      <c r="I110">
        <f>E128</f>
        <v>16.34</v>
      </c>
      <c r="L110" s="12"/>
      <c r="M110" s="12"/>
      <c r="N110" s="12"/>
      <c r="O110" s="12"/>
      <c r="P110" s="12"/>
      <c r="W110" s="8"/>
    </row>
    <row r="111" spans="1:26" x14ac:dyDescent="0.25">
      <c r="A111" t="s">
        <v>2750</v>
      </c>
      <c r="B111" t="s">
        <v>2904</v>
      </c>
      <c r="C111" t="s">
        <v>2730</v>
      </c>
      <c r="D111">
        <v>0.4577</v>
      </c>
      <c r="E111">
        <v>32.340000000000003</v>
      </c>
      <c r="F111">
        <f>((STDEV(E111:E113))/(AVERAGE(E111:E113)))*100</f>
        <v>0.50079080643043705</v>
      </c>
      <c r="H111" t="str">
        <f>B138</f>
        <v>s5 18S+</v>
      </c>
      <c r="I111">
        <f>E138</f>
        <v>16.21</v>
      </c>
      <c r="J111">
        <f>AVERAGE(I111:I113)</f>
        <v>16.083333333333332</v>
      </c>
      <c r="L111" s="12"/>
      <c r="M111" s="12"/>
      <c r="N111" s="12"/>
      <c r="O111" s="12"/>
      <c r="P111" s="12"/>
      <c r="W111" s="8" t="s">
        <v>2747</v>
      </c>
    </row>
    <row r="112" spans="1:26" x14ac:dyDescent="0.25">
      <c r="A112" t="s">
        <v>2751</v>
      </c>
      <c r="B112" t="s">
        <v>2904</v>
      </c>
      <c r="C112" t="s">
        <v>2730</v>
      </c>
      <c r="D112">
        <v>0.4577</v>
      </c>
      <c r="E112">
        <v>32.6</v>
      </c>
      <c r="I112">
        <f>E139</f>
        <v>15.99</v>
      </c>
      <c r="L112" s="12"/>
      <c r="M112" s="12"/>
      <c r="N112" s="12"/>
      <c r="O112" s="12"/>
      <c r="P112" s="12"/>
      <c r="W112">
        <f>_xlfn.T.TEST(W102:W104,W105:W108,2,2)</f>
        <v>0.68901514081302184</v>
      </c>
    </row>
    <row r="113" spans="1:26" x14ac:dyDescent="0.25">
      <c r="A113" t="s">
        <v>2753</v>
      </c>
      <c r="B113" t="s">
        <v>2904</v>
      </c>
      <c r="C113" t="s">
        <v>2730</v>
      </c>
      <c r="D113">
        <v>0.4577</v>
      </c>
      <c r="E113">
        <v>32.64</v>
      </c>
      <c r="I113">
        <f>E140</f>
        <v>16.05</v>
      </c>
      <c r="W113" s="8"/>
    </row>
    <row r="114" spans="1:26" x14ac:dyDescent="0.25">
      <c r="A114" t="s">
        <v>2755</v>
      </c>
      <c r="B114" t="s">
        <v>2905</v>
      </c>
      <c r="C114" t="s">
        <v>2730</v>
      </c>
      <c r="D114">
        <v>0.4577</v>
      </c>
      <c r="E114">
        <v>16.34</v>
      </c>
      <c r="F114">
        <f>((STDEV(E114:E116))/(AVERAGE(E114:E116)))*100</f>
        <v>3.7258616527125725</v>
      </c>
      <c r="H114" t="str">
        <f>B150</f>
        <v>s6 18S+</v>
      </c>
      <c r="I114">
        <f>E150</f>
        <v>16.309999999999999</v>
      </c>
      <c r="J114">
        <f>AVERAGE(I114:I116)</f>
        <v>16.313333333333333</v>
      </c>
      <c r="W114" s="8"/>
    </row>
    <row r="115" spans="1:26" x14ac:dyDescent="0.25">
      <c r="A115" t="s">
        <v>2757</v>
      </c>
      <c r="B115" t="s">
        <v>2905</v>
      </c>
      <c r="C115" t="s">
        <v>2730</v>
      </c>
      <c r="D115">
        <v>0.4577</v>
      </c>
      <c r="E115">
        <v>15.97</v>
      </c>
      <c r="I115">
        <f>E151</f>
        <v>16.239999999999998</v>
      </c>
      <c r="W115" s="8"/>
    </row>
    <row r="116" spans="1:26" x14ac:dyDescent="0.25">
      <c r="A116" t="s">
        <v>2758</v>
      </c>
      <c r="B116" t="s">
        <v>2905</v>
      </c>
      <c r="C116" t="s">
        <v>2730</v>
      </c>
      <c r="D116">
        <v>0.4577</v>
      </c>
      <c r="E116">
        <v>17.170000000000002</v>
      </c>
      <c r="I116">
        <f>E152</f>
        <v>16.39</v>
      </c>
      <c r="W116" s="8"/>
    </row>
    <row r="117" spans="1:26" x14ac:dyDescent="0.25">
      <c r="A117" t="s">
        <v>2760</v>
      </c>
      <c r="B117" t="s">
        <v>2906</v>
      </c>
      <c r="C117" t="s">
        <v>2730</v>
      </c>
      <c r="D117">
        <v>0.4577</v>
      </c>
      <c r="E117">
        <v>30.15</v>
      </c>
      <c r="F117">
        <f>((STDEV(E117:E119))/(AVERAGE(E117:E119)))*100</f>
        <v>0.42347695221839821</v>
      </c>
      <c r="H117" t="str">
        <f>B162</f>
        <v>s7 18S+</v>
      </c>
      <c r="I117">
        <f>E162</f>
        <v>16.11</v>
      </c>
      <c r="J117">
        <f>AVERAGE(I117:I119)</f>
        <v>15.916666666666666</v>
      </c>
      <c r="W117" s="8"/>
    </row>
    <row r="118" spans="1:26" x14ac:dyDescent="0.25">
      <c r="A118" t="s">
        <v>2761</v>
      </c>
      <c r="B118" t="s">
        <v>2906</v>
      </c>
      <c r="C118" t="s">
        <v>2730</v>
      </c>
      <c r="D118">
        <v>0.4577</v>
      </c>
      <c r="E118">
        <v>29.94</v>
      </c>
      <c r="I118">
        <f>E163</f>
        <v>15.74</v>
      </c>
      <c r="W118" s="8"/>
    </row>
    <row r="119" spans="1:26" x14ac:dyDescent="0.25">
      <c r="A119" t="s">
        <v>2763</v>
      </c>
      <c r="B119" t="s">
        <v>2906</v>
      </c>
      <c r="C119" t="s">
        <v>2730</v>
      </c>
      <c r="D119">
        <v>0.4577</v>
      </c>
      <c r="E119">
        <v>30.17</v>
      </c>
      <c r="I119">
        <f>E164</f>
        <v>15.9</v>
      </c>
      <c r="W119" s="8"/>
    </row>
    <row r="120" spans="1:26" x14ac:dyDescent="0.25">
      <c r="A120" t="s">
        <v>2764</v>
      </c>
      <c r="B120" t="s">
        <v>2907</v>
      </c>
      <c r="C120" t="s">
        <v>2730</v>
      </c>
      <c r="D120">
        <v>0.4577</v>
      </c>
      <c r="E120">
        <v>31.16</v>
      </c>
      <c r="F120">
        <f>((STDEV(E120:E122))/(AVERAGE(E120:E122)))*100</f>
        <v>0.67145516049107545</v>
      </c>
      <c r="H120" t="str">
        <f>B174</f>
        <v>s8 18S+</v>
      </c>
      <c r="I120">
        <f>E174</f>
        <v>15.33</v>
      </c>
      <c r="J120">
        <f>AVERAGE(I120:I122)</f>
        <v>15.633333333333333</v>
      </c>
      <c r="W120" s="8"/>
    </row>
    <row r="121" spans="1:26" x14ac:dyDescent="0.25">
      <c r="A121" t="s">
        <v>2766</v>
      </c>
      <c r="B121" t="s">
        <v>2907</v>
      </c>
      <c r="C121" t="s">
        <v>2730</v>
      </c>
      <c r="D121">
        <v>0.4577</v>
      </c>
      <c r="E121">
        <v>31.57</v>
      </c>
      <c r="I121">
        <f>E175</f>
        <v>15.54</v>
      </c>
      <c r="W121" s="8"/>
    </row>
    <row r="122" spans="1:26" x14ac:dyDescent="0.25">
      <c r="A122" t="s">
        <v>2767</v>
      </c>
      <c r="B122" t="s">
        <v>2907</v>
      </c>
      <c r="C122" t="s">
        <v>2730</v>
      </c>
      <c r="D122">
        <v>0.4577</v>
      </c>
      <c r="E122">
        <v>31.45</v>
      </c>
      <c r="I122">
        <f>E176</f>
        <v>16.03</v>
      </c>
      <c r="L122" s="12" t="s">
        <v>2713</v>
      </c>
      <c r="M122" s="12" t="s">
        <v>2716</v>
      </c>
      <c r="N122" s="12" t="s">
        <v>2717</v>
      </c>
      <c r="O122" s="12" t="s">
        <v>2718</v>
      </c>
      <c r="P122" s="12" t="s">
        <v>2774</v>
      </c>
      <c r="Q122" t="s">
        <v>2720</v>
      </c>
      <c r="R122" t="s">
        <v>2721</v>
      </c>
      <c r="S122" t="s">
        <v>2722</v>
      </c>
      <c r="T122" t="s">
        <v>2723</v>
      </c>
      <c r="U122" t="s">
        <v>2724</v>
      </c>
      <c r="V122" t="s">
        <v>2725</v>
      </c>
      <c r="W122" s="8" t="s">
        <v>2726</v>
      </c>
      <c r="X122" t="s">
        <v>2721</v>
      </c>
      <c r="Y122" s="8" t="s">
        <v>2722</v>
      </c>
      <c r="Z122" t="s">
        <v>2727</v>
      </c>
    </row>
    <row r="123" spans="1:26" x14ac:dyDescent="0.25">
      <c r="A123" t="s">
        <v>2770</v>
      </c>
      <c r="B123" t="s">
        <v>2908</v>
      </c>
      <c r="C123" t="s">
        <v>2730</v>
      </c>
      <c r="D123">
        <v>0.4577</v>
      </c>
      <c r="E123">
        <v>32.840000000000003</v>
      </c>
      <c r="F123">
        <f>((STDEV(E123:E125))/(AVERAGE(E123:E125)))*100</f>
        <v>0.64634353948600931</v>
      </c>
      <c r="H123" t="str">
        <f>B105</f>
        <v>s1 ThiC</v>
      </c>
      <c r="I123">
        <f>E105</f>
        <v>29.88</v>
      </c>
      <c r="J123">
        <f>AVERAGE(I123:I125)</f>
        <v>29.796666666666667</v>
      </c>
      <c r="L123" s="12">
        <v>1</v>
      </c>
      <c r="M123" s="12" t="s">
        <v>2731</v>
      </c>
      <c r="N123" s="12" t="s">
        <v>2732</v>
      </c>
      <c r="O123" s="12">
        <f>J$102</f>
        <v>16.34</v>
      </c>
      <c r="P123" s="12">
        <f>J144</f>
        <v>30.923333333333332</v>
      </c>
      <c r="Q123" s="3">
        <f>P123-O123</f>
        <v>14.583333333333332</v>
      </c>
      <c r="R123" s="10">
        <f>AVERAGE(Q123:Q125)</f>
        <v>15.025555555555556</v>
      </c>
      <c r="S123" s="10">
        <f>_xlfn.STDEV.P(Q123:Q125)</f>
        <v>0.42178047066228586</v>
      </c>
      <c r="T123" s="10">
        <f>R127-R123</f>
        <v>0.22819444444444414</v>
      </c>
      <c r="U123" s="10">
        <f>2^-T123</f>
        <v>0.85370264577386668</v>
      </c>
      <c r="V123" s="10">
        <f>-1/U123</f>
        <v>-1.1713680459470959</v>
      </c>
      <c r="W123" s="8">
        <f>2^-Q123</f>
        <v>4.0736079533997678E-5</v>
      </c>
      <c r="X123" s="8">
        <f>AVERAGE(W123:W125)</f>
        <v>3.1223785782873484E-5</v>
      </c>
      <c r="Y123" s="8">
        <f>_xlfn.STDEV.P(W123:W125)</f>
        <v>8.4381687156485105E-6</v>
      </c>
      <c r="Z123" s="8">
        <f>Y123/SQRT(3)</f>
        <v>4.8717789794471468E-6</v>
      </c>
    </row>
    <row r="124" spans="1:26" x14ac:dyDescent="0.25">
      <c r="A124" t="s">
        <v>2771</v>
      </c>
      <c r="B124" t="s">
        <v>2908</v>
      </c>
      <c r="C124" t="s">
        <v>2730</v>
      </c>
      <c r="D124">
        <v>0.4577</v>
      </c>
      <c r="E124">
        <v>33.22</v>
      </c>
      <c r="I124">
        <f>E106</f>
        <v>29.52</v>
      </c>
      <c r="L124" s="12">
        <v>2</v>
      </c>
      <c r="M124" s="12" t="s">
        <v>2731</v>
      </c>
      <c r="N124" s="12" t="s">
        <v>2734</v>
      </c>
      <c r="O124" s="12">
        <f>J$105</f>
        <v>16.493333333333336</v>
      </c>
      <c r="P124" s="12">
        <f>J147</f>
        <v>31.393333333333334</v>
      </c>
      <c r="Q124" s="3">
        <f t="shared" ref="Q124:Q129" si="13">P124-O124</f>
        <v>14.899999999999999</v>
      </c>
      <c r="R124" s="3"/>
      <c r="S124" s="3"/>
      <c r="T124" s="3"/>
      <c r="U124" s="3"/>
      <c r="V124" s="3"/>
      <c r="W124" s="8">
        <f t="shared" ref="W124:W129" si="14">2^-Q124</f>
        <v>3.2707930375253127E-5</v>
      </c>
      <c r="X124" s="8"/>
      <c r="Z124" s="8"/>
    </row>
    <row r="125" spans="1:26" x14ac:dyDescent="0.25">
      <c r="A125" t="s">
        <v>2773</v>
      </c>
      <c r="B125" t="s">
        <v>2908</v>
      </c>
      <c r="C125" t="s">
        <v>2730</v>
      </c>
      <c r="D125">
        <v>0.4577</v>
      </c>
      <c r="E125">
        <v>33.200000000000003</v>
      </c>
      <c r="I125">
        <f>E107</f>
        <v>29.99</v>
      </c>
      <c r="L125" s="12">
        <v>4</v>
      </c>
      <c r="M125" s="12" t="s">
        <v>2731</v>
      </c>
      <c r="N125" s="12" t="s">
        <v>2900</v>
      </c>
      <c r="O125" s="12">
        <f>J$108</f>
        <v>16.313333333333333</v>
      </c>
      <c r="P125" s="12">
        <f>J150</f>
        <v>31.906666666666666</v>
      </c>
      <c r="Q125" s="3">
        <f t="shared" si="13"/>
        <v>15.593333333333334</v>
      </c>
      <c r="R125" s="3"/>
      <c r="S125" s="3"/>
      <c r="T125" s="3"/>
      <c r="U125" s="3"/>
      <c r="V125" s="3"/>
      <c r="W125" s="8">
        <f t="shared" si="14"/>
        <v>2.0227347439369638E-5</v>
      </c>
      <c r="X125" s="8"/>
      <c r="Z125" s="8"/>
    </row>
    <row r="126" spans="1:26" x14ac:dyDescent="0.25">
      <c r="A126" t="s">
        <v>2775</v>
      </c>
      <c r="B126" t="s">
        <v>2909</v>
      </c>
      <c r="C126" t="s">
        <v>2730</v>
      </c>
      <c r="D126">
        <v>0.4577</v>
      </c>
      <c r="E126">
        <v>16.12</v>
      </c>
      <c r="F126">
        <f>((STDEV(E126:E128))/(AVERAGE(E126:E128)))*100</f>
        <v>1.1124362557267</v>
      </c>
      <c r="H126" t="str">
        <f>B117</f>
        <v>s2 ThiC</v>
      </c>
      <c r="I126">
        <f>E117</f>
        <v>30.15</v>
      </c>
      <c r="J126">
        <f>AVERAGE(I126:I128)</f>
        <v>30.08666666666667</v>
      </c>
      <c r="L126" s="12">
        <v>5</v>
      </c>
      <c r="M126" s="12" t="s">
        <v>2739</v>
      </c>
      <c r="N126" s="12" t="s">
        <v>2737</v>
      </c>
      <c r="O126" s="12">
        <f>J$111</f>
        <v>16.083333333333332</v>
      </c>
      <c r="P126" s="12">
        <f>J153</f>
        <v>30.736666666666665</v>
      </c>
      <c r="Q126" s="3">
        <f t="shared" si="13"/>
        <v>14.653333333333332</v>
      </c>
      <c r="R126" s="3"/>
      <c r="S126" s="3"/>
      <c r="T126" s="3"/>
      <c r="U126" s="3"/>
      <c r="V126" s="3"/>
      <c r="W126" s="8">
        <f t="shared" si="14"/>
        <v>3.8806737255426123E-5</v>
      </c>
      <c r="X126" s="8"/>
      <c r="Z126" s="8"/>
    </row>
    <row r="127" spans="1:26" x14ac:dyDescent="0.25">
      <c r="A127" t="s">
        <v>2777</v>
      </c>
      <c r="B127" t="s">
        <v>2909</v>
      </c>
      <c r="C127" t="s">
        <v>2730</v>
      </c>
      <c r="D127">
        <v>0.4577</v>
      </c>
      <c r="E127">
        <v>16.48</v>
      </c>
      <c r="I127">
        <f>E118</f>
        <v>29.94</v>
      </c>
      <c r="L127" s="12">
        <v>6</v>
      </c>
      <c r="M127" s="12" t="s">
        <v>2739</v>
      </c>
      <c r="N127" s="12" t="s">
        <v>2902</v>
      </c>
      <c r="O127" s="12">
        <f>J$114</f>
        <v>16.313333333333333</v>
      </c>
      <c r="P127" s="12">
        <f>J156</f>
        <v>31.954999999999998</v>
      </c>
      <c r="Q127" s="3">
        <f t="shared" si="13"/>
        <v>15.641666666666666</v>
      </c>
      <c r="R127" s="10">
        <f>AVERAGE(Q126:Q129)</f>
        <v>15.25375</v>
      </c>
      <c r="S127" s="10">
        <f>_xlfn.STDEV.P(Q126:Q129)</f>
        <v>0.44250608125137025</v>
      </c>
      <c r="T127" s="10"/>
      <c r="U127" s="10"/>
      <c r="V127" s="10"/>
      <c r="W127" s="8">
        <f t="shared" si="14"/>
        <v>1.9560914335948628E-5</v>
      </c>
      <c r="X127" s="8">
        <f>AVERAGE(W126:W129)</f>
        <v>2.6839372301708205E-5</v>
      </c>
      <c r="Y127" s="8">
        <f>_xlfn.STDEV.P(W126:W129)</f>
        <v>8.3123656025286398E-6</v>
      </c>
      <c r="Z127" s="8">
        <f>Y127/SQRT(4)</f>
        <v>4.1561828012643199E-6</v>
      </c>
    </row>
    <row r="128" spans="1:26" x14ac:dyDescent="0.25">
      <c r="A128" t="s">
        <v>2778</v>
      </c>
      <c r="B128" t="s">
        <v>2909</v>
      </c>
      <c r="C128" t="s">
        <v>2730</v>
      </c>
      <c r="D128">
        <v>0.4577</v>
      </c>
      <c r="E128">
        <v>16.34</v>
      </c>
      <c r="I128">
        <f>E119</f>
        <v>30.17</v>
      </c>
      <c r="L128" s="12">
        <v>7</v>
      </c>
      <c r="M128" s="12" t="s">
        <v>2739</v>
      </c>
      <c r="N128" s="12" t="s">
        <v>2734</v>
      </c>
      <c r="O128" s="12">
        <f>J$117</f>
        <v>15.916666666666666</v>
      </c>
      <c r="P128" s="12">
        <f>J159</f>
        <v>31.63</v>
      </c>
      <c r="Q128" s="3">
        <f t="shared" si="13"/>
        <v>15.713333333333333</v>
      </c>
      <c r="R128" s="3"/>
      <c r="S128" s="3"/>
      <c r="T128" s="3"/>
      <c r="U128" s="3"/>
      <c r="V128" s="3"/>
      <c r="W128" s="8">
        <f t="shared" si="14"/>
        <v>1.8612955318606635E-5</v>
      </c>
      <c r="X128" s="10"/>
      <c r="Z128" s="3"/>
    </row>
    <row r="129" spans="1:26" x14ac:dyDescent="0.25">
      <c r="A129" t="s">
        <v>2780</v>
      </c>
      <c r="B129" t="s">
        <v>2910</v>
      </c>
      <c r="C129" t="s">
        <v>2730</v>
      </c>
      <c r="D129">
        <v>0.4577</v>
      </c>
      <c r="E129">
        <v>30.61</v>
      </c>
      <c r="F129">
        <f>((STDEV(E129:E131))/(AVERAGE(E129:E131)))*100</f>
        <v>0.26481065093332146</v>
      </c>
      <c r="H129" t="str">
        <f>B129</f>
        <v>s4 ThiC</v>
      </c>
      <c r="I129">
        <f>E129</f>
        <v>30.61</v>
      </c>
      <c r="J129">
        <f>AVERAGE(I129:I131)</f>
        <v>30.523333333333337</v>
      </c>
      <c r="L129" s="12">
        <v>8</v>
      </c>
      <c r="M129" s="12" t="s">
        <v>2739</v>
      </c>
      <c r="N129" s="12" t="s">
        <v>2732</v>
      </c>
      <c r="O129" s="12">
        <f>J$120</f>
        <v>15.633333333333333</v>
      </c>
      <c r="P129" s="12">
        <f>J162</f>
        <v>30.64</v>
      </c>
      <c r="Q129" s="3">
        <f t="shared" si="13"/>
        <v>15.006666666666668</v>
      </c>
      <c r="R129" s="3"/>
      <c r="S129" s="3"/>
      <c r="T129" s="3"/>
      <c r="U129" s="3"/>
      <c r="V129" s="3"/>
      <c r="W129" s="8">
        <f t="shared" si="14"/>
        <v>3.0376882296851446E-5</v>
      </c>
      <c r="X129" s="10"/>
      <c r="Z129" s="3"/>
    </row>
    <row r="130" spans="1:26" x14ac:dyDescent="0.25">
      <c r="A130" t="s">
        <v>2781</v>
      </c>
      <c r="B130" t="s">
        <v>2910</v>
      </c>
      <c r="C130" t="s">
        <v>2730</v>
      </c>
      <c r="D130">
        <v>0.4577</v>
      </c>
      <c r="E130">
        <v>30.45</v>
      </c>
      <c r="I130">
        <f>E130</f>
        <v>30.45</v>
      </c>
      <c r="L130" s="12"/>
      <c r="M130" s="12"/>
      <c r="N130" s="12"/>
      <c r="O130" s="12"/>
      <c r="P130" s="12"/>
      <c r="Q130" s="3"/>
      <c r="R130" s="3"/>
      <c r="S130" s="3"/>
      <c r="T130" s="3"/>
      <c r="U130" s="3"/>
      <c r="V130" s="3"/>
      <c r="W130" s="8"/>
      <c r="X130" s="10"/>
      <c r="Z130" s="3"/>
    </row>
    <row r="131" spans="1:26" x14ac:dyDescent="0.25">
      <c r="A131" t="s">
        <v>2783</v>
      </c>
      <c r="B131" t="s">
        <v>2910</v>
      </c>
      <c r="C131" t="s">
        <v>2730</v>
      </c>
      <c r="D131">
        <v>0.4577</v>
      </c>
      <c r="E131">
        <v>30.51</v>
      </c>
      <c r="I131">
        <f>E131</f>
        <v>30.51</v>
      </c>
      <c r="L131" s="12"/>
      <c r="M131" s="12"/>
      <c r="N131" s="12"/>
      <c r="O131" s="12"/>
      <c r="P131" s="12"/>
      <c r="W131" s="8"/>
    </row>
    <row r="132" spans="1:26" x14ac:dyDescent="0.25">
      <c r="A132" t="s">
        <v>2784</v>
      </c>
      <c r="B132" t="s">
        <v>2911</v>
      </c>
      <c r="C132" t="s">
        <v>2730</v>
      </c>
      <c r="D132">
        <v>0.4577</v>
      </c>
      <c r="E132">
        <v>31.87</v>
      </c>
      <c r="F132">
        <f>((STDEV(E132:E134))/(AVERAGE(E132:E134)))*100</f>
        <v>0.1481137367191582</v>
      </c>
      <c r="H132" t="str">
        <f>B141</f>
        <v>s5 ThiC</v>
      </c>
      <c r="I132">
        <f>E141</f>
        <v>29.3</v>
      </c>
      <c r="J132">
        <f>AVERAGE(I132:I134)</f>
        <v>29.139999999999997</v>
      </c>
      <c r="L132" s="12"/>
      <c r="M132" s="12"/>
      <c r="N132" s="12"/>
      <c r="O132" s="12"/>
      <c r="P132" s="12"/>
      <c r="W132" s="8" t="s">
        <v>2747</v>
      </c>
    </row>
    <row r="133" spans="1:26" x14ac:dyDescent="0.25">
      <c r="A133" t="s">
        <v>2786</v>
      </c>
      <c r="B133" t="s">
        <v>2911</v>
      </c>
      <c r="C133" t="s">
        <v>2730</v>
      </c>
      <c r="D133">
        <v>0.4577</v>
      </c>
      <c r="E133">
        <v>31.89</v>
      </c>
      <c r="I133">
        <f>E142</f>
        <v>28.97</v>
      </c>
      <c r="L133" s="12"/>
      <c r="M133" s="12"/>
      <c r="N133" s="12"/>
      <c r="O133" s="12"/>
      <c r="P133" s="12"/>
      <c r="W133">
        <f>_xlfn.T.TEST(W123:W125,W126:W129,2,2)</f>
        <v>0.58713781803348608</v>
      </c>
    </row>
    <row r="134" spans="1:26" x14ac:dyDescent="0.25">
      <c r="A134" t="s">
        <v>2787</v>
      </c>
      <c r="B134" t="s">
        <v>2911</v>
      </c>
      <c r="C134" t="s">
        <v>2730</v>
      </c>
      <c r="D134">
        <v>0.4577</v>
      </c>
      <c r="E134">
        <v>31.96</v>
      </c>
      <c r="I134">
        <f>E143</f>
        <v>29.15</v>
      </c>
      <c r="W134" s="8"/>
    </row>
    <row r="135" spans="1:26" x14ac:dyDescent="0.25">
      <c r="A135" t="s">
        <v>2789</v>
      </c>
      <c r="B135" t="s">
        <v>2912</v>
      </c>
      <c r="C135" t="s">
        <v>2730</v>
      </c>
      <c r="D135">
        <v>0.4577</v>
      </c>
      <c r="E135">
        <v>32.950000000000003</v>
      </c>
      <c r="F135">
        <f>((STDEV(E135:E137))/(AVERAGE(E135:E137)))*100</f>
        <v>3.2337209606247348</v>
      </c>
      <c r="H135" t="str">
        <f>B153</f>
        <v>s6 ThiC</v>
      </c>
      <c r="I135">
        <f>E153</f>
        <v>29.95</v>
      </c>
      <c r="J135">
        <f>AVERAGE(I135:I137)</f>
        <v>29.830000000000002</v>
      </c>
      <c r="W135" s="8"/>
    </row>
    <row r="136" spans="1:26" x14ac:dyDescent="0.25">
      <c r="A136" t="s">
        <v>2790</v>
      </c>
      <c r="B136" t="s">
        <v>2912</v>
      </c>
      <c r="C136" t="s">
        <v>2730</v>
      </c>
      <c r="D136">
        <v>0.4577</v>
      </c>
      <c r="E136">
        <v>33.11</v>
      </c>
      <c r="I136">
        <f>E154</f>
        <v>29.76</v>
      </c>
      <c r="W136" s="8"/>
    </row>
    <row r="137" spans="1:26" x14ac:dyDescent="0.25">
      <c r="A137" t="s">
        <v>2792</v>
      </c>
      <c r="B137" t="s">
        <v>2912</v>
      </c>
      <c r="C137" t="s">
        <v>2730</v>
      </c>
      <c r="D137">
        <v>0.4577</v>
      </c>
      <c r="E137">
        <v>34.909999999999997</v>
      </c>
      <c r="I137">
        <f>E155</f>
        <v>29.78</v>
      </c>
      <c r="W137" s="8"/>
    </row>
    <row r="138" spans="1:26" x14ac:dyDescent="0.25">
      <c r="A138" t="s">
        <v>2794</v>
      </c>
      <c r="B138" t="s">
        <v>2913</v>
      </c>
      <c r="C138" t="s">
        <v>2730</v>
      </c>
      <c r="D138">
        <v>0.4577</v>
      </c>
      <c r="E138">
        <v>16.21</v>
      </c>
      <c r="F138">
        <f>((STDEV(E138:E140))/(AVERAGE(E138:E140)))*100</f>
        <v>0.70709728950184547</v>
      </c>
      <c r="H138" t="str">
        <f>B165</f>
        <v>s7 ThiC</v>
      </c>
      <c r="I138">
        <f>E165</f>
        <v>29.7</v>
      </c>
      <c r="J138">
        <f>AVERAGE(I138:I140)</f>
        <v>29.976666666666663</v>
      </c>
      <c r="W138" s="8"/>
    </row>
    <row r="139" spans="1:26" x14ac:dyDescent="0.25">
      <c r="A139" t="s">
        <v>2796</v>
      </c>
      <c r="B139" t="s">
        <v>2913</v>
      </c>
      <c r="C139" t="s">
        <v>2730</v>
      </c>
      <c r="D139">
        <v>0.4577</v>
      </c>
      <c r="E139">
        <v>15.99</v>
      </c>
      <c r="I139">
        <f>E166</f>
        <v>30.15</v>
      </c>
      <c r="W139" s="8"/>
    </row>
    <row r="140" spans="1:26" x14ac:dyDescent="0.25">
      <c r="A140" t="s">
        <v>2797</v>
      </c>
      <c r="B140" t="s">
        <v>2913</v>
      </c>
      <c r="C140" t="s">
        <v>2730</v>
      </c>
      <c r="D140">
        <v>0.4577</v>
      </c>
      <c r="E140">
        <v>16.05</v>
      </c>
      <c r="I140">
        <f>E167</f>
        <v>30.08</v>
      </c>
      <c r="W140" s="8"/>
    </row>
    <row r="141" spans="1:26" x14ac:dyDescent="0.25">
      <c r="A141" t="s">
        <v>2799</v>
      </c>
      <c r="B141" t="s">
        <v>2914</v>
      </c>
      <c r="C141" t="s">
        <v>2730</v>
      </c>
      <c r="D141">
        <v>0.4577</v>
      </c>
      <c r="E141">
        <v>29.3</v>
      </c>
      <c r="F141">
        <f>((STDEV(E141:E143))/(AVERAGE(E141:E143)))*100</f>
        <v>0.5670113809834727</v>
      </c>
      <c r="H141" t="str">
        <f>B177</f>
        <v>s8 ThiC</v>
      </c>
      <c r="I141">
        <f>E177</f>
        <v>29.6</v>
      </c>
      <c r="J141">
        <f>AVERAGE(I141:I143)</f>
        <v>29.516666666666669</v>
      </c>
      <c r="W141" s="8"/>
    </row>
    <row r="142" spans="1:26" x14ac:dyDescent="0.25">
      <c r="A142" t="s">
        <v>2801</v>
      </c>
      <c r="B142" t="s">
        <v>2914</v>
      </c>
      <c r="C142" t="s">
        <v>2730</v>
      </c>
      <c r="D142">
        <v>0.4577</v>
      </c>
      <c r="E142">
        <v>28.97</v>
      </c>
      <c r="I142">
        <f>E178</f>
        <v>29.41</v>
      </c>
      <c r="W142" s="8"/>
    </row>
    <row r="143" spans="1:26" x14ac:dyDescent="0.25">
      <c r="A143" t="s">
        <v>2803</v>
      </c>
      <c r="B143" t="s">
        <v>2914</v>
      </c>
      <c r="C143" t="s">
        <v>2730</v>
      </c>
      <c r="D143">
        <v>0.4577</v>
      </c>
      <c r="E143">
        <v>29.15</v>
      </c>
      <c r="I143">
        <f>E179</f>
        <v>29.54</v>
      </c>
      <c r="L143" s="12" t="s">
        <v>2713</v>
      </c>
      <c r="M143" s="12" t="s">
        <v>2716</v>
      </c>
      <c r="N143" s="12" t="s">
        <v>2717</v>
      </c>
      <c r="O143" s="12" t="s">
        <v>2718</v>
      </c>
      <c r="P143" s="12" t="s">
        <v>2793</v>
      </c>
      <c r="Q143" t="s">
        <v>2720</v>
      </c>
      <c r="R143" t="s">
        <v>2721</v>
      </c>
      <c r="S143" t="s">
        <v>2722</v>
      </c>
      <c r="T143" t="s">
        <v>2723</v>
      </c>
      <c r="U143" t="s">
        <v>2724</v>
      </c>
      <c r="V143" t="s">
        <v>2725</v>
      </c>
      <c r="W143" s="8" t="s">
        <v>2726</v>
      </c>
      <c r="X143" t="s">
        <v>2721</v>
      </c>
      <c r="Y143" s="8" t="s">
        <v>2722</v>
      </c>
      <c r="Z143" t="s">
        <v>2727</v>
      </c>
    </row>
    <row r="144" spans="1:26" x14ac:dyDescent="0.25">
      <c r="A144" t="s">
        <v>2804</v>
      </c>
      <c r="B144" t="s">
        <v>2915</v>
      </c>
      <c r="C144" t="s">
        <v>2730</v>
      </c>
      <c r="D144">
        <v>0.4577</v>
      </c>
      <c r="E144">
        <v>30.81</v>
      </c>
      <c r="F144">
        <f>((STDEV(E144:E146))/(AVERAGE(E144:E146)))*100</f>
        <v>0.30750345686493491</v>
      </c>
      <c r="H144" t="str">
        <f>B108</f>
        <v>s1 ST-IR</v>
      </c>
      <c r="I144">
        <f>E108</f>
        <v>31.11</v>
      </c>
      <c r="J144">
        <f>AVERAGE(I144:I146)</f>
        <v>30.923333333333332</v>
      </c>
      <c r="L144" s="12">
        <v>1</v>
      </c>
      <c r="M144" s="12" t="s">
        <v>2731</v>
      </c>
      <c r="N144" s="12" t="s">
        <v>2732</v>
      </c>
      <c r="O144" s="12">
        <f>J$102</f>
        <v>16.34</v>
      </c>
      <c r="P144" s="12">
        <f>J165</f>
        <v>32.526666666666664</v>
      </c>
      <c r="Q144" s="3">
        <f t="shared" ref="Q144:Q150" si="15">P144-O144</f>
        <v>16.186666666666664</v>
      </c>
      <c r="R144" s="10">
        <f>AVERAGE(Q144:Q146)</f>
        <v>16.707777777777775</v>
      </c>
      <c r="S144" s="10">
        <f>_xlfn.STDEV.P(Q144:Q146)</f>
        <v>0.4790912178925113</v>
      </c>
      <c r="T144" s="10">
        <f>R148-R144</f>
        <v>-0.69277777777777416</v>
      </c>
      <c r="U144" s="10">
        <f>2^-T144</f>
        <v>1.6163927410856709</v>
      </c>
      <c r="V144" s="10">
        <f>U144</f>
        <v>1.6163927410856709</v>
      </c>
      <c r="W144" s="8">
        <f t="shared" ref="W144:W150" si="16">2^-Q144</f>
        <v>1.3406882510699714E-5</v>
      </c>
      <c r="X144" s="8">
        <f>AVERAGE(W144:W146)</f>
        <v>9.8447275345057279E-6</v>
      </c>
      <c r="Y144" s="8">
        <f>_xlfn.STDEV.P(W144:W146)</f>
        <v>3.0242694012284696E-6</v>
      </c>
      <c r="Z144" s="8">
        <f>Y144/SQRT(3)</f>
        <v>1.7460627529012055E-6</v>
      </c>
    </row>
    <row r="145" spans="1:26" x14ac:dyDescent="0.25">
      <c r="A145" t="s">
        <v>2806</v>
      </c>
      <c r="B145" t="s">
        <v>2915</v>
      </c>
      <c r="C145" t="s">
        <v>2730</v>
      </c>
      <c r="D145">
        <v>0.4577</v>
      </c>
      <c r="E145">
        <v>30.77</v>
      </c>
      <c r="I145">
        <f>E109</f>
        <v>30.46</v>
      </c>
      <c r="L145" s="12">
        <v>2</v>
      </c>
      <c r="M145" s="12" t="s">
        <v>2731</v>
      </c>
      <c r="N145" s="12" t="s">
        <v>2734</v>
      </c>
      <c r="O145" s="12">
        <f>J$105</f>
        <v>16.493333333333336</v>
      </c>
      <c r="P145" s="12">
        <f>J168</f>
        <v>33.086666666666666</v>
      </c>
      <c r="Q145" s="3">
        <f t="shared" si="15"/>
        <v>16.59333333333333</v>
      </c>
      <c r="R145" s="3"/>
      <c r="S145" s="3"/>
      <c r="T145" s="3"/>
      <c r="U145" s="3"/>
      <c r="V145" s="3"/>
      <c r="W145" s="8">
        <f t="shared" si="16"/>
        <v>1.0113673719684854E-5</v>
      </c>
      <c r="X145" s="8"/>
      <c r="Z145" s="8"/>
    </row>
    <row r="146" spans="1:26" x14ac:dyDescent="0.25">
      <c r="A146" t="s">
        <v>2807</v>
      </c>
      <c r="B146" t="s">
        <v>2915</v>
      </c>
      <c r="C146" t="s">
        <v>2730</v>
      </c>
      <c r="D146">
        <v>0.4577</v>
      </c>
      <c r="E146">
        <v>30.63</v>
      </c>
      <c r="I146">
        <f>E110</f>
        <v>31.2</v>
      </c>
      <c r="L146" s="12">
        <v>4</v>
      </c>
      <c r="M146" s="12" t="s">
        <v>2731</v>
      </c>
      <c r="N146" s="12" t="s">
        <v>2900</v>
      </c>
      <c r="O146" s="12">
        <f>J$108</f>
        <v>16.313333333333333</v>
      </c>
      <c r="P146" s="12">
        <f>J171</f>
        <v>33.656666666666666</v>
      </c>
      <c r="Q146" s="3">
        <f t="shared" si="15"/>
        <v>17.343333333333334</v>
      </c>
      <c r="R146" s="3"/>
      <c r="S146" s="3"/>
      <c r="T146" s="3"/>
      <c r="U146" s="3"/>
      <c r="V146" s="3"/>
      <c r="W146" s="8">
        <f t="shared" si="16"/>
        <v>6.0136263731326133E-6</v>
      </c>
      <c r="X146" s="8"/>
      <c r="Z146" s="8"/>
    </row>
    <row r="147" spans="1:26" x14ac:dyDescent="0.25">
      <c r="A147" t="s">
        <v>2809</v>
      </c>
      <c r="B147" t="s">
        <v>2916</v>
      </c>
      <c r="C147" t="s">
        <v>2730</v>
      </c>
      <c r="D147">
        <v>0.4577</v>
      </c>
      <c r="E147">
        <v>31.17</v>
      </c>
      <c r="F147">
        <f>((STDEV(E147:E149))/(AVERAGE(E147:E149)))*100</f>
        <v>0.76370554435819071</v>
      </c>
      <c r="H147" t="str">
        <f>B120</f>
        <v>s2 ST-IR</v>
      </c>
      <c r="I147">
        <f>E120</f>
        <v>31.16</v>
      </c>
      <c r="J147">
        <f>AVERAGE(I147:I149)</f>
        <v>31.393333333333334</v>
      </c>
      <c r="L147" s="12">
        <v>5</v>
      </c>
      <c r="M147" s="12" t="s">
        <v>2739</v>
      </c>
      <c r="N147" s="12" t="s">
        <v>2737</v>
      </c>
      <c r="O147" s="12">
        <f>J$111</f>
        <v>16.083333333333332</v>
      </c>
      <c r="P147" s="12">
        <f>J174</f>
        <v>31.243333333333336</v>
      </c>
      <c r="Q147" s="3">
        <f t="shared" si="15"/>
        <v>15.160000000000004</v>
      </c>
      <c r="R147" s="3"/>
      <c r="S147" s="3"/>
      <c r="T147" s="3"/>
      <c r="U147" s="3"/>
      <c r="V147" s="3"/>
      <c r="W147" s="8">
        <f t="shared" si="16"/>
        <v>2.7313997525878008E-5</v>
      </c>
      <c r="X147" s="8"/>
      <c r="Z147" s="8"/>
    </row>
    <row r="148" spans="1:26" x14ac:dyDescent="0.25">
      <c r="A148" t="s">
        <v>2810</v>
      </c>
      <c r="B148" t="s">
        <v>2916</v>
      </c>
      <c r="C148" t="s">
        <v>2730</v>
      </c>
      <c r="D148">
        <v>0.4577</v>
      </c>
      <c r="E148">
        <v>31.05</v>
      </c>
      <c r="I148">
        <f>E121</f>
        <v>31.57</v>
      </c>
      <c r="L148" s="12">
        <v>6</v>
      </c>
      <c r="M148" s="12" t="s">
        <v>2739</v>
      </c>
      <c r="N148" s="12" t="s">
        <v>2902</v>
      </c>
      <c r="O148" s="12">
        <f>J$114</f>
        <v>16.313333333333333</v>
      </c>
      <c r="P148" s="12">
        <f>J177</f>
        <v>33.253333333333337</v>
      </c>
      <c r="Q148" s="3">
        <f t="shared" si="15"/>
        <v>16.940000000000005</v>
      </c>
      <c r="R148" s="10">
        <f>AVERAGE(Q147:Q150)</f>
        <v>16.015000000000001</v>
      </c>
      <c r="S148" s="10">
        <f>_xlfn.STDEV.P(Q147:Q150)</f>
        <v>0.631160747265615</v>
      </c>
      <c r="T148" s="10"/>
      <c r="U148" s="10"/>
      <c r="V148" s="10"/>
      <c r="W148" s="8">
        <f t="shared" si="16"/>
        <v>7.953382574776595E-6</v>
      </c>
      <c r="X148" s="8">
        <f>AVERAGE(W147:W150)</f>
        <v>1.655678939950517E-5</v>
      </c>
      <c r="Y148" s="8">
        <f>_xlfn.STDEV.P(W147:W150)</f>
        <v>6.9382394923537155E-6</v>
      </c>
      <c r="Z148" s="8">
        <f>Y148/SQRT(4)</f>
        <v>3.4691197461768577E-6</v>
      </c>
    </row>
    <row r="149" spans="1:26" x14ac:dyDescent="0.25">
      <c r="A149" t="s">
        <v>2812</v>
      </c>
      <c r="B149" t="s">
        <v>2916</v>
      </c>
      <c r="C149" t="s">
        <v>2730</v>
      </c>
      <c r="D149">
        <v>0.4577</v>
      </c>
      <c r="E149">
        <v>31.51</v>
      </c>
      <c r="I149">
        <f>E122</f>
        <v>31.45</v>
      </c>
      <c r="L149" s="12">
        <v>7</v>
      </c>
      <c r="M149" s="12" t="s">
        <v>2739</v>
      </c>
      <c r="N149" s="12" t="s">
        <v>2734</v>
      </c>
      <c r="O149" s="12">
        <f>J$117</f>
        <v>15.916666666666666</v>
      </c>
      <c r="P149" s="12">
        <f>J180</f>
        <v>31.943333333333332</v>
      </c>
      <c r="Q149" s="3">
        <f t="shared" si="15"/>
        <v>16.026666666666664</v>
      </c>
      <c r="R149" s="3"/>
      <c r="S149" s="3"/>
      <c r="T149" s="3"/>
      <c r="U149" s="3"/>
      <c r="V149" s="3"/>
      <c r="W149" s="8">
        <f t="shared" si="16"/>
        <v>1.4979337390850167E-5</v>
      </c>
      <c r="X149" s="10"/>
      <c r="Z149" s="3"/>
    </row>
    <row r="150" spans="1:26" x14ac:dyDescent="0.25">
      <c r="A150" t="s">
        <v>2813</v>
      </c>
      <c r="B150" t="s">
        <v>2917</v>
      </c>
      <c r="C150" t="s">
        <v>2730</v>
      </c>
      <c r="D150">
        <v>0.4577</v>
      </c>
      <c r="E150">
        <v>16.309999999999999</v>
      </c>
      <c r="F150">
        <f>((STDEV(E150:E152))/(AVERAGE(E150:E152)))*100</f>
        <v>0.46008705554547874</v>
      </c>
      <c r="H150" t="str">
        <f>B132</f>
        <v>s4 ST-IR</v>
      </c>
      <c r="I150">
        <f>E132</f>
        <v>31.87</v>
      </c>
      <c r="J150">
        <f>AVERAGE(I150:I152)</f>
        <v>31.906666666666666</v>
      </c>
      <c r="L150" s="12">
        <v>8</v>
      </c>
      <c r="M150" s="12" t="s">
        <v>2739</v>
      </c>
      <c r="N150" s="12" t="s">
        <v>2732</v>
      </c>
      <c r="O150" s="12">
        <f>J$120</f>
        <v>15.633333333333333</v>
      </c>
      <c r="P150" s="12">
        <f>J183</f>
        <v>31.566666666666666</v>
      </c>
      <c r="Q150" s="3">
        <f t="shared" si="15"/>
        <v>15.933333333333334</v>
      </c>
      <c r="R150" s="3"/>
      <c r="S150" s="3"/>
      <c r="T150" s="3"/>
      <c r="U150" s="3"/>
      <c r="V150" s="3"/>
      <c r="W150" s="8">
        <f t="shared" si="16"/>
        <v>1.5980440106515907E-5</v>
      </c>
      <c r="X150" s="10"/>
      <c r="Z150" s="3"/>
    </row>
    <row r="151" spans="1:26" x14ac:dyDescent="0.25">
      <c r="A151" t="s">
        <v>2815</v>
      </c>
      <c r="B151" t="s">
        <v>2917</v>
      </c>
      <c r="C151" t="s">
        <v>2730</v>
      </c>
      <c r="D151">
        <v>0.4577</v>
      </c>
      <c r="E151">
        <v>16.239999999999998</v>
      </c>
      <c r="I151">
        <f>E133</f>
        <v>31.89</v>
      </c>
      <c r="L151" s="12"/>
      <c r="M151" s="12"/>
      <c r="N151" s="12"/>
      <c r="O151" s="12"/>
      <c r="P151" s="12"/>
      <c r="Q151" s="3"/>
      <c r="R151" s="3"/>
      <c r="S151" s="3"/>
      <c r="T151" s="3"/>
      <c r="U151" s="3"/>
      <c r="V151" s="3"/>
      <c r="W151" s="8"/>
      <c r="X151" s="10"/>
      <c r="Z151" s="3"/>
    </row>
    <row r="152" spans="1:26" x14ac:dyDescent="0.25">
      <c r="A152" t="s">
        <v>2816</v>
      </c>
      <c r="B152" t="s">
        <v>2917</v>
      </c>
      <c r="C152" t="s">
        <v>2730</v>
      </c>
      <c r="D152">
        <v>0.4577</v>
      </c>
      <c r="E152">
        <v>16.39</v>
      </c>
      <c r="I152">
        <f>E134</f>
        <v>31.96</v>
      </c>
      <c r="L152" s="12"/>
      <c r="M152" s="12"/>
      <c r="N152" s="12"/>
      <c r="O152" s="12"/>
      <c r="P152" s="12"/>
      <c r="W152" s="8"/>
    </row>
    <row r="153" spans="1:26" x14ac:dyDescent="0.25">
      <c r="A153" t="s">
        <v>2818</v>
      </c>
      <c r="B153" t="s">
        <v>2918</v>
      </c>
      <c r="C153" t="s">
        <v>2730</v>
      </c>
      <c r="D153">
        <v>0.4577</v>
      </c>
      <c r="E153">
        <v>29.95</v>
      </c>
      <c r="F153">
        <f>((STDEV(E153:E155))/(AVERAGE(E153:E155)))*100</f>
        <v>0.34999351354040992</v>
      </c>
      <c r="H153" t="str">
        <f>B144</f>
        <v>s5 ST-IR</v>
      </c>
      <c r="I153">
        <f>E144</f>
        <v>30.81</v>
      </c>
      <c r="J153">
        <f>AVERAGE(I153:I155)</f>
        <v>30.736666666666665</v>
      </c>
      <c r="L153" s="12"/>
      <c r="M153" s="12"/>
      <c r="N153" s="12"/>
      <c r="O153" s="12"/>
      <c r="P153" s="12"/>
      <c r="W153" s="8" t="s">
        <v>2747</v>
      </c>
    </row>
    <row r="154" spans="1:26" x14ac:dyDescent="0.25">
      <c r="A154" t="s">
        <v>2819</v>
      </c>
      <c r="B154" t="s">
        <v>2918</v>
      </c>
      <c r="C154" t="s">
        <v>2730</v>
      </c>
      <c r="D154">
        <v>0.4577</v>
      </c>
      <c r="E154">
        <v>29.76</v>
      </c>
      <c r="I154">
        <f>E145</f>
        <v>30.77</v>
      </c>
      <c r="L154" s="12"/>
      <c r="M154" s="12"/>
      <c r="N154" s="12"/>
      <c r="O154" s="12"/>
      <c r="P154" s="12"/>
      <c r="W154">
        <f>_xlfn.T.TEST(W144:W146,W147:W150,2,2)</f>
        <v>0.242529093524599</v>
      </c>
    </row>
    <row r="155" spans="1:26" x14ac:dyDescent="0.25">
      <c r="A155" t="s">
        <v>2821</v>
      </c>
      <c r="B155" t="s">
        <v>2918</v>
      </c>
      <c r="C155" t="s">
        <v>2730</v>
      </c>
      <c r="D155">
        <v>0.4577</v>
      </c>
      <c r="E155">
        <v>29.78</v>
      </c>
      <c r="I155">
        <f>E146</f>
        <v>30.63</v>
      </c>
      <c r="W155" s="8"/>
    </row>
    <row r="156" spans="1:26" x14ac:dyDescent="0.25">
      <c r="A156" t="s">
        <v>2822</v>
      </c>
      <c r="B156" t="s">
        <v>2919</v>
      </c>
      <c r="C156" t="s">
        <v>2730</v>
      </c>
      <c r="D156">
        <v>0.4577</v>
      </c>
      <c r="E156">
        <v>32.21</v>
      </c>
      <c r="F156">
        <f>((STDEV(E156:E157))/(AVERAGE(E156:E157)))*100</f>
        <v>1.1285384396968872</v>
      </c>
      <c r="H156" t="str">
        <f>B156</f>
        <v>s6 ST-IR</v>
      </c>
      <c r="I156">
        <f>E156</f>
        <v>32.21</v>
      </c>
      <c r="J156">
        <f>AVERAGE(I156:I158)</f>
        <v>31.954999999999998</v>
      </c>
      <c r="W156" s="8"/>
    </row>
    <row r="157" spans="1:26" x14ac:dyDescent="0.25">
      <c r="A157" t="s">
        <v>2824</v>
      </c>
      <c r="B157" t="s">
        <v>2919</v>
      </c>
      <c r="C157" t="s">
        <v>2730</v>
      </c>
      <c r="D157">
        <v>0.4577</v>
      </c>
      <c r="E157">
        <v>31.7</v>
      </c>
      <c r="I157">
        <f>E157</f>
        <v>31.7</v>
      </c>
      <c r="W157" s="8"/>
    </row>
    <row r="158" spans="1:26" x14ac:dyDescent="0.25">
      <c r="A158" t="s">
        <v>2825</v>
      </c>
      <c r="B158" t="s">
        <v>2919</v>
      </c>
      <c r="C158" t="s">
        <v>2730</v>
      </c>
      <c r="D158">
        <v>0.4577</v>
      </c>
      <c r="E158" s="19">
        <v>38.99</v>
      </c>
      <c r="F158" s="13" t="s">
        <v>3144</v>
      </c>
      <c r="I158" s="13" t="s">
        <v>3143</v>
      </c>
      <c r="W158" s="8"/>
    </row>
    <row r="159" spans="1:26" x14ac:dyDescent="0.25">
      <c r="A159" t="s">
        <v>2827</v>
      </c>
      <c r="B159" t="s">
        <v>2920</v>
      </c>
      <c r="C159" t="s">
        <v>2730</v>
      </c>
      <c r="D159">
        <v>0.4577</v>
      </c>
      <c r="E159">
        <v>34.36</v>
      </c>
      <c r="F159">
        <f>((STDEV(E159:E161))/(AVERAGE(E159:E161)))*100</f>
        <v>2.9046253244568776</v>
      </c>
      <c r="H159" t="str">
        <f>B168</f>
        <v>s7 ST-IR</v>
      </c>
      <c r="I159">
        <f>E168</f>
        <v>31.64</v>
      </c>
      <c r="J159">
        <f>AVERAGE(I159:I161)</f>
        <v>31.63</v>
      </c>
      <c r="W159" s="8"/>
    </row>
    <row r="160" spans="1:26" x14ac:dyDescent="0.25">
      <c r="A160" t="s">
        <v>2828</v>
      </c>
      <c r="B160" t="s">
        <v>2920</v>
      </c>
      <c r="C160" t="s">
        <v>2730</v>
      </c>
      <c r="D160">
        <v>0.4577</v>
      </c>
      <c r="E160">
        <v>32.82</v>
      </c>
      <c r="I160">
        <f>E169</f>
        <v>31.41</v>
      </c>
      <c r="W160" s="8"/>
    </row>
    <row r="161" spans="1:23" x14ac:dyDescent="0.25">
      <c r="A161" t="s">
        <v>2830</v>
      </c>
      <c r="B161" t="s">
        <v>2920</v>
      </c>
      <c r="C161" t="s">
        <v>2730</v>
      </c>
      <c r="D161">
        <v>0.4577</v>
      </c>
      <c r="E161">
        <v>32.58</v>
      </c>
      <c r="I161">
        <f>E170</f>
        <v>31.84</v>
      </c>
      <c r="W161" s="8"/>
    </row>
    <row r="162" spans="1:23" x14ac:dyDescent="0.25">
      <c r="A162" t="s">
        <v>2831</v>
      </c>
      <c r="B162" t="s">
        <v>2921</v>
      </c>
      <c r="C162" t="s">
        <v>2730</v>
      </c>
      <c r="D162">
        <v>0.4577</v>
      </c>
      <c r="E162">
        <v>16.11</v>
      </c>
      <c r="F162">
        <f>((STDEV(E162:E164))/(AVERAGE(E162:E164)))*100</f>
        <v>1.165835866782555</v>
      </c>
      <c r="H162" t="str">
        <f>B180</f>
        <v>s8 ST-IR</v>
      </c>
      <c r="I162">
        <f>E180</f>
        <v>31.02</v>
      </c>
      <c r="J162">
        <f>AVERAGE(I162:I164)</f>
        <v>30.64</v>
      </c>
      <c r="W162" s="8"/>
    </row>
    <row r="163" spans="1:23" x14ac:dyDescent="0.25">
      <c r="A163" t="s">
        <v>2834</v>
      </c>
      <c r="B163" t="s">
        <v>2921</v>
      </c>
      <c r="C163" t="s">
        <v>2730</v>
      </c>
      <c r="D163">
        <v>0.4577</v>
      </c>
      <c r="E163">
        <v>15.74</v>
      </c>
      <c r="I163">
        <f>E181</f>
        <v>30.62</v>
      </c>
      <c r="W163" s="8"/>
    </row>
    <row r="164" spans="1:23" x14ac:dyDescent="0.25">
      <c r="A164" t="s">
        <v>2835</v>
      </c>
      <c r="B164" t="s">
        <v>2921</v>
      </c>
      <c r="C164" t="s">
        <v>2730</v>
      </c>
      <c r="D164">
        <v>0.4577</v>
      </c>
      <c r="E164">
        <v>15.9</v>
      </c>
      <c r="I164">
        <f>E182</f>
        <v>30.28</v>
      </c>
      <c r="W164" s="8"/>
    </row>
    <row r="165" spans="1:23" x14ac:dyDescent="0.25">
      <c r="A165" t="s">
        <v>2837</v>
      </c>
      <c r="B165" t="s">
        <v>2922</v>
      </c>
      <c r="C165" t="s">
        <v>2730</v>
      </c>
      <c r="D165">
        <v>0.4577</v>
      </c>
      <c r="E165">
        <v>29.7</v>
      </c>
      <c r="F165">
        <f>((STDEV(E165:E167))/(AVERAGE(E165:E167)))*100</f>
        <v>0.80777229505900017</v>
      </c>
      <c r="H165" t="str">
        <f>B111</f>
        <v>s1 ST-IS</v>
      </c>
      <c r="I165">
        <f>E111</f>
        <v>32.340000000000003</v>
      </c>
      <c r="J165">
        <f>AVERAGE(I165:I167)</f>
        <v>32.526666666666664</v>
      </c>
      <c r="W165" s="8"/>
    </row>
    <row r="166" spans="1:23" x14ac:dyDescent="0.25">
      <c r="A166" t="s">
        <v>2838</v>
      </c>
      <c r="B166" t="s">
        <v>2922</v>
      </c>
      <c r="C166" t="s">
        <v>2730</v>
      </c>
      <c r="D166">
        <v>0.4577</v>
      </c>
      <c r="E166">
        <v>30.15</v>
      </c>
      <c r="I166">
        <f>E112</f>
        <v>32.6</v>
      </c>
      <c r="W166" s="8"/>
    </row>
    <row r="167" spans="1:23" x14ac:dyDescent="0.25">
      <c r="A167" t="s">
        <v>2840</v>
      </c>
      <c r="B167" t="s">
        <v>2922</v>
      </c>
      <c r="C167" t="s">
        <v>2730</v>
      </c>
      <c r="D167">
        <v>0.4577</v>
      </c>
      <c r="E167">
        <v>30.08</v>
      </c>
      <c r="I167">
        <f>E113</f>
        <v>32.64</v>
      </c>
      <c r="W167" s="8"/>
    </row>
    <row r="168" spans="1:23" x14ac:dyDescent="0.25">
      <c r="A168" t="s">
        <v>2841</v>
      </c>
      <c r="B168" t="s">
        <v>2923</v>
      </c>
      <c r="C168" t="s">
        <v>2730</v>
      </c>
      <c r="D168">
        <v>0.4577</v>
      </c>
      <c r="E168">
        <v>31.64</v>
      </c>
      <c r="F168">
        <f>((STDEV(E168:E170))/(AVERAGE(E168:E170)))*100</f>
        <v>0.68028563994151126</v>
      </c>
      <c r="H168" t="str">
        <f>B123</f>
        <v>s2 ST-IS</v>
      </c>
      <c r="I168">
        <f>E123</f>
        <v>32.840000000000003</v>
      </c>
      <c r="J168">
        <f>AVERAGE(I168:I170)</f>
        <v>33.086666666666666</v>
      </c>
      <c r="W168" s="8"/>
    </row>
    <row r="169" spans="1:23" x14ac:dyDescent="0.25">
      <c r="A169" t="s">
        <v>2843</v>
      </c>
      <c r="B169" t="s">
        <v>2923</v>
      </c>
      <c r="C169" t="s">
        <v>2730</v>
      </c>
      <c r="D169">
        <v>0.4577</v>
      </c>
      <c r="E169">
        <v>31.41</v>
      </c>
      <c r="I169">
        <f>E124</f>
        <v>33.22</v>
      </c>
      <c r="W169" s="8"/>
    </row>
    <row r="170" spans="1:23" x14ac:dyDescent="0.25">
      <c r="A170" t="s">
        <v>2844</v>
      </c>
      <c r="B170" t="s">
        <v>2923</v>
      </c>
      <c r="C170" t="s">
        <v>2730</v>
      </c>
      <c r="D170">
        <v>0.4577</v>
      </c>
      <c r="E170">
        <v>31.84</v>
      </c>
      <c r="I170">
        <f>E125</f>
        <v>33.200000000000003</v>
      </c>
      <c r="W170" s="8"/>
    </row>
    <row r="171" spans="1:23" x14ac:dyDescent="0.25">
      <c r="A171" t="s">
        <v>2846</v>
      </c>
      <c r="B171" t="s">
        <v>2924</v>
      </c>
      <c r="C171" t="s">
        <v>2730</v>
      </c>
      <c r="D171">
        <v>0.4577</v>
      </c>
      <c r="E171">
        <v>32.56</v>
      </c>
      <c r="F171">
        <f>((STDEV(E171:E173))/(AVERAGE(E171:E173)))*100</f>
        <v>1.7038710707644245</v>
      </c>
      <c r="H171" t="str">
        <f>B135</f>
        <v>s4 ST-IS</v>
      </c>
      <c r="I171">
        <f>E135</f>
        <v>32.950000000000003</v>
      </c>
      <c r="J171">
        <f>AVERAGE(I171:I173)</f>
        <v>33.656666666666666</v>
      </c>
      <c r="W171" s="8"/>
    </row>
    <row r="172" spans="1:23" x14ac:dyDescent="0.25">
      <c r="A172" t="s">
        <v>2847</v>
      </c>
      <c r="B172" t="s">
        <v>2924</v>
      </c>
      <c r="C172" t="s">
        <v>2730</v>
      </c>
      <c r="D172">
        <v>0.4577</v>
      </c>
      <c r="E172">
        <v>31.74</v>
      </c>
      <c r="I172">
        <f>E136</f>
        <v>33.11</v>
      </c>
      <c r="W172" s="8"/>
    </row>
    <row r="173" spans="1:23" x14ac:dyDescent="0.25">
      <c r="A173" t="s">
        <v>2849</v>
      </c>
      <c r="B173" t="s">
        <v>2924</v>
      </c>
      <c r="C173" t="s">
        <v>2730</v>
      </c>
      <c r="D173">
        <v>0.4577</v>
      </c>
      <c r="E173">
        <v>31.53</v>
      </c>
      <c r="I173">
        <f>E137</f>
        <v>34.909999999999997</v>
      </c>
      <c r="W173" s="8"/>
    </row>
    <row r="174" spans="1:23" x14ac:dyDescent="0.25">
      <c r="A174" t="s">
        <v>2850</v>
      </c>
      <c r="B174" t="s">
        <v>2925</v>
      </c>
      <c r="C174" t="s">
        <v>2730</v>
      </c>
      <c r="D174">
        <v>0.4577</v>
      </c>
      <c r="E174">
        <v>15.33</v>
      </c>
      <c r="F174">
        <f>((STDEV(E174:E176))/(AVERAGE(E174:E176)))*100</f>
        <v>2.2977319878120421</v>
      </c>
      <c r="H174" t="str">
        <f>B147</f>
        <v>s5 ST-IS</v>
      </c>
      <c r="I174">
        <f>E147</f>
        <v>31.17</v>
      </c>
      <c r="J174">
        <f>AVERAGE(I174:I176)</f>
        <v>31.243333333333336</v>
      </c>
      <c r="W174" s="8"/>
    </row>
    <row r="175" spans="1:23" x14ac:dyDescent="0.25">
      <c r="A175" t="s">
        <v>2852</v>
      </c>
      <c r="B175" t="s">
        <v>2925</v>
      </c>
      <c r="C175" t="s">
        <v>2730</v>
      </c>
      <c r="D175">
        <v>0.4577</v>
      </c>
      <c r="E175">
        <v>15.54</v>
      </c>
      <c r="I175">
        <f>E148</f>
        <v>31.05</v>
      </c>
      <c r="W175" s="8"/>
    </row>
    <row r="176" spans="1:23" x14ac:dyDescent="0.25">
      <c r="A176" t="s">
        <v>2854</v>
      </c>
      <c r="B176" t="s">
        <v>2925</v>
      </c>
      <c r="C176" t="s">
        <v>2730</v>
      </c>
      <c r="D176">
        <v>0.4577</v>
      </c>
      <c r="E176">
        <v>16.03</v>
      </c>
      <c r="I176">
        <f>E149</f>
        <v>31.51</v>
      </c>
      <c r="W176" s="8"/>
    </row>
    <row r="177" spans="1:26" x14ac:dyDescent="0.25">
      <c r="A177" t="s">
        <v>2856</v>
      </c>
      <c r="B177" t="s">
        <v>2926</v>
      </c>
      <c r="C177" t="s">
        <v>2730</v>
      </c>
      <c r="D177">
        <v>0.4577</v>
      </c>
      <c r="E177">
        <v>29.6</v>
      </c>
      <c r="F177">
        <f>((STDEV(E177:E179))/(AVERAGE(E177:E179)))*100</f>
        <v>0.32905256429889396</v>
      </c>
      <c r="H177" t="str">
        <f>B159</f>
        <v>s6 ST-IS</v>
      </c>
      <c r="I177">
        <f>E159</f>
        <v>34.36</v>
      </c>
      <c r="J177">
        <f>AVERAGE(I177:I179)</f>
        <v>33.253333333333337</v>
      </c>
      <c r="W177" s="8"/>
    </row>
    <row r="178" spans="1:26" x14ac:dyDescent="0.25">
      <c r="A178" t="s">
        <v>2858</v>
      </c>
      <c r="B178" t="s">
        <v>2926</v>
      </c>
      <c r="C178" t="s">
        <v>2730</v>
      </c>
      <c r="D178">
        <v>0.4577</v>
      </c>
      <c r="E178">
        <v>29.41</v>
      </c>
      <c r="I178">
        <f>E160</f>
        <v>32.82</v>
      </c>
      <c r="W178" s="8"/>
    </row>
    <row r="179" spans="1:26" x14ac:dyDescent="0.25">
      <c r="A179" t="s">
        <v>2860</v>
      </c>
      <c r="B179" t="s">
        <v>2926</v>
      </c>
      <c r="C179" t="s">
        <v>2730</v>
      </c>
      <c r="D179">
        <v>0.4577</v>
      </c>
      <c r="E179">
        <v>29.54</v>
      </c>
      <c r="I179">
        <f>E161</f>
        <v>32.58</v>
      </c>
      <c r="W179" s="8"/>
    </row>
    <row r="180" spans="1:26" x14ac:dyDescent="0.25">
      <c r="A180" t="s">
        <v>2862</v>
      </c>
      <c r="B180" t="s">
        <v>2927</v>
      </c>
      <c r="C180" t="s">
        <v>2730</v>
      </c>
      <c r="D180">
        <v>0.4577</v>
      </c>
      <c r="E180">
        <v>31.02</v>
      </c>
      <c r="F180">
        <f>((STDEV(E180:E182))/(AVERAGE(E180:E182)))*100</f>
        <v>1.2088942021835569</v>
      </c>
      <c r="H180" t="str">
        <f>B171</f>
        <v>s7 ST-IS</v>
      </c>
      <c r="I180">
        <f>E171</f>
        <v>32.56</v>
      </c>
      <c r="J180">
        <f>AVERAGE(I180:I182)</f>
        <v>31.943333333333332</v>
      </c>
      <c r="W180" s="8"/>
    </row>
    <row r="181" spans="1:26" x14ac:dyDescent="0.25">
      <c r="A181" t="s">
        <v>2864</v>
      </c>
      <c r="B181" t="s">
        <v>2927</v>
      </c>
      <c r="C181" t="s">
        <v>2730</v>
      </c>
      <c r="D181">
        <v>0.4577</v>
      </c>
      <c r="E181">
        <v>30.62</v>
      </c>
      <c r="I181">
        <f>E172</f>
        <v>31.74</v>
      </c>
      <c r="W181" s="8"/>
    </row>
    <row r="182" spans="1:26" x14ac:dyDescent="0.25">
      <c r="A182" t="s">
        <v>2866</v>
      </c>
      <c r="B182" t="s">
        <v>2927</v>
      </c>
      <c r="C182" t="s">
        <v>2730</v>
      </c>
      <c r="D182">
        <v>0.4577</v>
      </c>
      <c r="E182">
        <v>30.28</v>
      </c>
      <c r="I182">
        <f>E173</f>
        <v>31.53</v>
      </c>
      <c r="W182" s="8"/>
    </row>
    <row r="183" spans="1:26" x14ac:dyDescent="0.25">
      <c r="A183" t="s">
        <v>2868</v>
      </c>
      <c r="B183" t="s">
        <v>2928</v>
      </c>
      <c r="C183" t="s">
        <v>2730</v>
      </c>
      <c r="D183">
        <v>0.4577</v>
      </c>
      <c r="E183">
        <v>31.58</v>
      </c>
      <c r="F183">
        <f>((STDEV(E183:E185))/(AVERAGE(E183:E185)))*100</f>
        <v>0.13189013724178414</v>
      </c>
      <c r="H183" t="str">
        <f>B183</f>
        <v>s8 ST-IS</v>
      </c>
      <c r="I183">
        <f>E183</f>
        <v>31.58</v>
      </c>
      <c r="J183">
        <f>AVERAGE(I183:I185)</f>
        <v>31.566666666666666</v>
      </c>
      <c r="W183" s="8"/>
    </row>
    <row r="184" spans="1:26" x14ac:dyDescent="0.25">
      <c r="A184" t="s">
        <v>2870</v>
      </c>
      <c r="B184" t="s">
        <v>2928</v>
      </c>
      <c r="C184" t="s">
        <v>2730</v>
      </c>
      <c r="D184">
        <v>0.4577</v>
      </c>
      <c r="E184">
        <v>31.6</v>
      </c>
      <c r="I184">
        <f>E184</f>
        <v>31.6</v>
      </c>
      <c r="W184" s="8"/>
    </row>
    <row r="185" spans="1:26" x14ac:dyDescent="0.25">
      <c r="A185" t="s">
        <v>2872</v>
      </c>
      <c r="B185" t="s">
        <v>2928</v>
      </c>
      <c r="C185" t="s">
        <v>2730</v>
      </c>
      <c r="D185">
        <v>0.4577</v>
      </c>
      <c r="E185">
        <v>31.52</v>
      </c>
      <c r="I185">
        <f>E185</f>
        <v>31.52</v>
      </c>
      <c r="W185" s="8"/>
    </row>
    <row r="186" spans="1:26" x14ac:dyDescent="0.25">
      <c r="W186" s="8"/>
    </row>
    <row r="187" spans="1:26" x14ac:dyDescent="0.25">
      <c r="A187" s="1" t="s">
        <v>2929</v>
      </c>
      <c r="W187" s="8"/>
    </row>
    <row r="188" spans="1:26" x14ac:dyDescent="0.25">
      <c r="A188" t="s">
        <v>2708</v>
      </c>
      <c r="B188" t="s">
        <v>2709</v>
      </c>
      <c r="C188" t="s">
        <v>2710</v>
      </c>
      <c r="D188" t="s">
        <v>2711</v>
      </c>
      <c r="E188" t="s">
        <v>2712</v>
      </c>
      <c r="H188" t="s">
        <v>2713</v>
      </c>
      <c r="I188" t="s">
        <v>2714</v>
      </c>
      <c r="J188" t="s">
        <v>2715</v>
      </c>
      <c r="L188" t="s">
        <v>2713</v>
      </c>
      <c r="M188" t="s">
        <v>2716</v>
      </c>
      <c r="N188" t="s">
        <v>2717</v>
      </c>
      <c r="O188" t="s">
        <v>2718</v>
      </c>
      <c r="P188" t="s">
        <v>2930</v>
      </c>
      <c r="Q188" t="s">
        <v>2720</v>
      </c>
      <c r="R188" t="s">
        <v>2721</v>
      </c>
      <c r="S188" t="s">
        <v>2722</v>
      </c>
      <c r="T188" t="s">
        <v>2723</v>
      </c>
      <c r="U188" t="s">
        <v>2724</v>
      </c>
      <c r="V188" t="s">
        <v>2725</v>
      </c>
      <c r="W188" t="s">
        <v>2726</v>
      </c>
      <c r="X188" t="s">
        <v>2721</v>
      </c>
      <c r="Y188" s="8" t="s">
        <v>2722</v>
      </c>
      <c r="Z188" t="s">
        <v>2727</v>
      </c>
    </row>
    <row r="189" spans="1:26" x14ac:dyDescent="0.25">
      <c r="A189" t="s">
        <v>2728</v>
      </c>
      <c r="B189" t="s">
        <v>2931</v>
      </c>
      <c r="C189" t="s">
        <v>2730</v>
      </c>
      <c r="D189">
        <v>0.44790000000000002</v>
      </c>
      <c r="E189">
        <v>17.010000000000002</v>
      </c>
      <c r="F189">
        <f>((STDEV(E189:E191))/(AVERAGE(E189:E191)))*100</f>
        <v>0.70357893328772414</v>
      </c>
      <c r="H189" t="str">
        <f>B189</f>
        <v>1 18S</v>
      </c>
      <c r="I189">
        <f t="shared" ref="I189:I194" si="17">E189</f>
        <v>17.010000000000002</v>
      </c>
      <c r="J189" s="3">
        <f>AVERAGE(I189:I191)</f>
        <v>16.956666666666667</v>
      </c>
      <c r="L189">
        <v>1</v>
      </c>
      <c r="M189" t="s">
        <v>2731</v>
      </c>
      <c r="N189" s="3" t="s">
        <v>2732</v>
      </c>
      <c r="O189" s="3">
        <f>J189</f>
        <v>16.956666666666667</v>
      </c>
      <c r="P189" s="3">
        <f>J192</f>
        <v>28.693333333333332</v>
      </c>
      <c r="Q189" s="3">
        <f>P189-O189</f>
        <v>11.736666666666665</v>
      </c>
      <c r="R189" s="10">
        <f>AVERAGE(Q189:Q191)</f>
        <v>12.683888888888887</v>
      </c>
      <c r="S189" s="10">
        <f>_xlfn.STDEV.P(Q189:Q191)</f>
        <v>0.78760341276715518</v>
      </c>
      <c r="T189" s="10">
        <f>R192-R189</f>
        <v>-0.34138888888888808</v>
      </c>
      <c r="U189" s="10">
        <f>2^-T189</f>
        <v>1.2669757301744504</v>
      </c>
      <c r="V189" s="10">
        <f>-1/U189</f>
        <v>-0.78928110159009091</v>
      </c>
      <c r="W189" s="8">
        <f t="shared" ref="W189:W195" si="18">2^-Q189</f>
        <v>2.9302945963507576E-4</v>
      </c>
      <c r="X189" s="8">
        <f>AVERAGE(W189:W191)</f>
        <v>1.7520128031678976E-4</v>
      </c>
      <c r="Y189" s="8">
        <f>_xlfn.STDEV.P(W189:W191)</f>
        <v>8.9282351384980483E-5</v>
      </c>
      <c r="Z189" s="8">
        <f>Y189/SQRT(3)</f>
        <v>5.1547189606001242E-5</v>
      </c>
    </row>
    <row r="190" spans="1:26" x14ac:dyDescent="0.25">
      <c r="A190" t="s">
        <v>2733</v>
      </c>
      <c r="B190" t="s">
        <v>2931</v>
      </c>
      <c r="C190" t="s">
        <v>2730</v>
      </c>
      <c r="D190">
        <v>0.44790000000000002</v>
      </c>
      <c r="E190">
        <v>16.82</v>
      </c>
      <c r="I190">
        <f t="shared" si="17"/>
        <v>16.82</v>
      </c>
      <c r="J190" s="3"/>
      <c r="L190">
        <v>2</v>
      </c>
      <c r="M190" t="s">
        <v>2731</v>
      </c>
      <c r="N190" t="s">
        <v>2734</v>
      </c>
      <c r="O190" s="3">
        <f>J195</f>
        <v>16.296666666666667</v>
      </c>
      <c r="P190" s="3">
        <f>J198</f>
        <v>28.946666666666669</v>
      </c>
      <c r="Q190" s="3">
        <f t="shared" ref="Q190:Q195" si="19">P190-O190</f>
        <v>12.650000000000002</v>
      </c>
      <c r="R190" s="3"/>
      <c r="S190" s="3"/>
      <c r="T190" s="3"/>
      <c r="U190" s="3"/>
      <c r="V190" s="3"/>
      <c r="W190" s="8">
        <f t="shared" si="18"/>
        <v>1.5558601407705811E-4</v>
      </c>
      <c r="X190" s="8"/>
      <c r="Z190" s="8"/>
    </row>
    <row r="191" spans="1:26" x14ac:dyDescent="0.25">
      <c r="A191" t="s">
        <v>2735</v>
      </c>
      <c r="B191" t="s">
        <v>2931</v>
      </c>
      <c r="C191" t="s">
        <v>2730</v>
      </c>
      <c r="D191">
        <v>0.44790000000000002</v>
      </c>
      <c r="E191">
        <v>17.04</v>
      </c>
      <c r="I191">
        <f t="shared" si="17"/>
        <v>17.04</v>
      </c>
      <c r="J191" s="3"/>
      <c r="L191">
        <v>4</v>
      </c>
      <c r="M191" t="s">
        <v>2731</v>
      </c>
      <c r="N191" t="s">
        <v>2900</v>
      </c>
      <c r="O191" s="3">
        <f>J201</f>
        <v>17.185000000000002</v>
      </c>
      <c r="P191" s="3">
        <f>J204</f>
        <v>30.85</v>
      </c>
      <c r="Q191" s="3">
        <f t="shared" si="19"/>
        <v>13.664999999999999</v>
      </c>
      <c r="R191" s="3"/>
      <c r="S191" s="3"/>
      <c r="T191" s="3"/>
      <c r="U191" s="3"/>
      <c r="V191" s="3"/>
      <c r="W191" s="8">
        <f t="shared" si="18"/>
        <v>7.6988367238235456E-5</v>
      </c>
      <c r="X191" s="8"/>
      <c r="Z191" s="8"/>
    </row>
    <row r="192" spans="1:26" x14ac:dyDescent="0.25">
      <c r="A192" t="s">
        <v>2738</v>
      </c>
      <c r="B192" t="s">
        <v>2932</v>
      </c>
      <c r="C192" t="s">
        <v>2730</v>
      </c>
      <c r="D192">
        <v>0.44790000000000002</v>
      </c>
      <c r="E192">
        <v>28.39</v>
      </c>
      <c r="F192">
        <f>((STDEV(E192:E194))/(AVERAGE(E192:E194)))*100</f>
        <v>0.9735518264657681</v>
      </c>
      <c r="H192" t="str">
        <f>B192</f>
        <v>1 + Thi1</v>
      </c>
      <c r="I192">
        <f t="shared" si="17"/>
        <v>28.39</v>
      </c>
      <c r="J192" s="3">
        <f>AVERAGE(I192:I194)</f>
        <v>28.693333333333332</v>
      </c>
      <c r="L192">
        <v>5</v>
      </c>
      <c r="M192" t="s">
        <v>2739</v>
      </c>
      <c r="N192" t="s">
        <v>2737</v>
      </c>
      <c r="O192" s="3">
        <f>J207</f>
        <v>17.213333333333335</v>
      </c>
      <c r="P192" s="3">
        <f>J210</f>
        <v>28.619999999999997</v>
      </c>
      <c r="Q192" s="3">
        <f t="shared" si="19"/>
        <v>11.406666666666663</v>
      </c>
      <c r="R192" s="10">
        <f>AVERAGE(Q192:Q195)</f>
        <v>12.342499999999999</v>
      </c>
      <c r="S192" s="10">
        <f>_xlfn.STDEV.P(Q192:Q195)</f>
        <v>0.79191881949267129</v>
      </c>
      <c r="T192" s="3"/>
      <c r="U192" s="3"/>
      <c r="V192" s="3"/>
      <c r="W192" s="8">
        <f t="shared" si="18"/>
        <v>3.6834194989019477E-4</v>
      </c>
      <c r="X192" s="8">
        <f>AVERAGE(W192:W195)</f>
        <v>2.2229185303992998E-4</v>
      </c>
      <c r="Y192" s="8">
        <f>_xlfn.STDEV.P(W192:W195)</f>
        <v>1.1214847841721474E-4</v>
      </c>
      <c r="Z192" s="8">
        <f>Y192/SQRT(4)</f>
        <v>5.6074239208607368E-5</v>
      </c>
    </row>
    <row r="193" spans="1:26" x14ac:dyDescent="0.25">
      <c r="A193" t="s">
        <v>2741</v>
      </c>
      <c r="B193" t="s">
        <v>2933</v>
      </c>
      <c r="C193" t="s">
        <v>2730</v>
      </c>
      <c r="D193">
        <v>0.44790000000000002</v>
      </c>
      <c r="E193">
        <v>28.75</v>
      </c>
      <c r="I193">
        <f t="shared" si="17"/>
        <v>28.75</v>
      </c>
      <c r="J193" s="3"/>
      <c r="L193">
        <v>6</v>
      </c>
      <c r="M193" t="s">
        <v>2739</v>
      </c>
      <c r="N193" t="s">
        <v>2902</v>
      </c>
      <c r="O193" s="3">
        <f>J213</f>
        <v>17.013333333333332</v>
      </c>
      <c r="P193" s="3">
        <f>J216</f>
        <v>29.930000000000003</v>
      </c>
      <c r="Q193" s="3">
        <f t="shared" si="19"/>
        <v>12.916666666666671</v>
      </c>
      <c r="R193" s="10"/>
      <c r="T193" s="10"/>
      <c r="U193" s="10"/>
      <c r="V193" s="10"/>
      <c r="W193" s="8">
        <f t="shared" si="18"/>
        <v>1.2932899101065581E-4</v>
      </c>
      <c r="X193" s="8"/>
      <c r="Z193" s="8"/>
    </row>
    <row r="194" spans="1:26" x14ac:dyDescent="0.25">
      <c r="A194" t="s">
        <v>2743</v>
      </c>
      <c r="B194" t="s">
        <v>2934</v>
      </c>
      <c r="C194" t="s">
        <v>2730</v>
      </c>
      <c r="D194">
        <v>0.44790000000000002</v>
      </c>
      <c r="E194">
        <v>28.94</v>
      </c>
      <c r="I194">
        <f t="shared" si="17"/>
        <v>28.94</v>
      </c>
      <c r="J194" s="3"/>
      <c r="L194">
        <v>7</v>
      </c>
      <c r="M194" t="s">
        <v>2739</v>
      </c>
      <c r="N194" t="s">
        <v>2734</v>
      </c>
      <c r="O194" s="3">
        <f>J219</f>
        <v>16.790000000000003</v>
      </c>
      <c r="P194" s="3">
        <f>J222</f>
        <v>30.099999999999998</v>
      </c>
      <c r="Q194" s="3">
        <f t="shared" si="19"/>
        <v>13.309999999999995</v>
      </c>
      <c r="R194" s="3"/>
      <c r="S194" s="3"/>
      <c r="T194" s="3"/>
      <c r="U194" s="3"/>
      <c r="V194" s="3"/>
      <c r="W194" s="8">
        <f t="shared" si="18"/>
        <v>9.8467011623795098E-5</v>
      </c>
      <c r="X194" s="10"/>
      <c r="Z194" s="3"/>
    </row>
    <row r="195" spans="1:26" x14ac:dyDescent="0.25">
      <c r="A195" t="s">
        <v>2744</v>
      </c>
      <c r="B195" t="s">
        <v>2935</v>
      </c>
      <c r="C195" t="s">
        <v>2833</v>
      </c>
      <c r="D195">
        <v>0.44790000000000002</v>
      </c>
      <c r="E195" t="s">
        <v>2769</v>
      </c>
      <c r="H195" t="str">
        <f>B198</f>
        <v>2 18S</v>
      </c>
      <c r="I195">
        <f>E198</f>
        <v>16.21</v>
      </c>
      <c r="J195" s="3">
        <f>AVERAGE(I195:I197)</f>
        <v>16.296666666666667</v>
      </c>
      <c r="L195">
        <v>8</v>
      </c>
      <c r="M195" t="s">
        <v>2739</v>
      </c>
      <c r="N195" t="s">
        <v>2732</v>
      </c>
      <c r="O195" s="3">
        <f>J225</f>
        <v>17.193333333333332</v>
      </c>
      <c r="P195" s="3">
        <f>J228</f>
        <v>28.930000000000003</v>
      </c>
      <c r="Q195" s="3">
        <f t="shared" si="19"/>
        <v>11.736666666666672</v>
      </c>
      <c r="R195" s="3"/>
      <c r="S195" s="3"/>
      <c r="T195" s="3"/>
      <c r="U195" s="3"/>
      <c r="V195" s="3"/>
      <c r="W195" s="8">
        <f t="shared" si="18"/>
        <v>2.9302945963507419E-4</v>
      </c>
      <c r="X195" s="10"/>
      <c r="Z195" s="3"/>
    </row>
    <row r="196" spans="1:26" x14ac:dyDescent="0.25">
      <c r="A196" t="s">
        <v>2746</v>
      </c>
      <c r="B196" t="s">
        <v>2935</v>
      </c>
      <c r="C196" t="s">
        <v>2833</v>
      </c>
      <c r="D196">
        <v>0.44790000000000002</v>
      </c>
      <c r="E196" t="s">
        <v>2769</v>
      </c>
      <c r="I196">
        <f>E199</f>
        <v>16.29</v>
      </c>
      <c r="J196" s="3"/>
      <c r="Q196" s="3"/>
      <c r="R196" s="3"/>
      <c r="S196" s="3"/>
      <c r="T196" s="3"/>
      <c r="U196" s="3"/>
      <c r="V196" s="3"/>
      <c r="W196" s="10"/>
      <c r="X196" s="10"/>
      <c r="Z196" s="3"/>
    </row>
    <row r="197" spans="1:26" x14ac:dyDescent="0.25">
      <c r="A197" t="s">
        <v>2748</v>
      </c>
      <c r="B197" t="s">
        <v>2935</v>
      </c>
      <c r="C197" t="s">
        <v>2833</v>
      </c>
      <c r="D197">
        <v>0.44790000000000002</v>
      </c>
      <c r="E197" t="s">
        <v>2769</v>
      </c>
      <c r="I197">
        <f>E200</f>
        <v>16.39</v>
      </c>
      <c r="J197" s="3"/>
    </row>
    <row r="198" spans="1:26" x14ac:dyDescent="0.25">
      <c r="A198" t="s">
        <v>2755</v>
      </c>
      <c r="B198" t="s">
        <v>2936</v>
      </c>
      <c r="C198" t="s">
        <v>2730</v>
      </c>
      <c r="D198">
        <v>0.44790000000000002</v>
      </c>
      <c r="E198">
        <v>16.21</v>
      </c>
      <c r="F198">
        <f>((STDEV(E198:E200))/(AVERAGE(E198:E200)))*100</f>
        <v>0.55339534704310378</v>
      </c>
      <c r="H198" t="str">
        <f>B201</f>
        <v>2 + Thi1</v>
      </c>
      <c r="I198">
        <f>E201</f>
        <v>29</v>
      </c>
      <c r="J198" s="3">
        <f>AVERAGE(I198:I200)</f>
        <v>28.946666666666669</v>
      </c>
      <c r="W198" t="s">
        <v>2747</v>
      </c>
    </row>
    <row r="199" spans="1:26" x14ac:dyDescent="0.25">
      <c r="A199" t="s">
        <v>2757</v>
      </c>
      <c r="B199" t="s">
        <v>2936</v>
      </c>
      <c r="C199" t="s">
        <v>2730</v>
      </c>
      <c r="D199">
        <v>0.44790000000000002</v>
      </c>
      <c r="E199">
        <v>16.29</v>
      </c>
      <c r="I199" s="13">
        <f>E202</f>
        <v>28.47</v>
      </c>
      <c r="J199" s="3"/>
      <c r="W199">
        <f>_xlfn.T.TEST(W189:W191,W192:W195,2,2)</f>
        <v>0.63433984621108563</v>
      </c>
    </row>
    <row r="200" spans="1:26" x14ac:dyDescent="0.25">
      <c r="A200" t="s">
        <v>2758</v>
      </c>
      <c r="B200" t="s">
        <v>2936</v>
      </c>
      <c r="C200" t="s">
        <v>2730</v>
      </c>
      <c r="D200">
        <v>0.44790000000000002</v>
      </c>
      <c r="E200">
        <v>16.39</v>
      </c>
      <c r="I200">
        <f>E203</f>
        <v>29.37</v>
      </c>
      <c r="J200" s="3"/>
    </row>
    <row r="201" spans="1:26" x14ac:dyDescent="0.25">
      <c r="A201" t="s">
        <v>2760</v>
      </c>
      <c r="B201" t="s">
        <v>2937</v>
      </c>
      <c r="C201" t="s">
        <v>2730</v>
      </c>
      <c r="D201">
        <v>0.44790000000000002</v>
      </c>
      <c r="E201">
        <v>29</v>
      </c>
      <c r="F201">
        <f>((STDEV(E201:E203))/(AVERAGE(E201:E203)))*100</f>
        <v>1.5627504378950032</v>
      </c>
      <c r="H201" t="str">
        <f>B207</f>
        <v>4 18S</v>
      </c>
      <c r="I201">
        <f>E207</f>
        <v>16.940000000000001</v>
      </c>
      <c r="J201" s="3">
        <f>AVERAGE(I201:I203)</f>
        <v>17.185000000000002</v>
      </c>
    </row>
    <row r="202" spans="1:26" x14ac:dyDescent="0.25">
      <c r="A202" t="s">
        <v>2761</v>
      </c>
      <c r="B202" t="s">
        <v>2938</v>
      </c>
      <c r="C202" t="s">
        <v>2730</v>
      </c>
      <c r="D202">
        <v>0.44790000000000002</v>
      </c>
      <c r="E202">
        <v>28.47</v>
      </c>
      <c r="I202" s="13" t="s">
        <v>3154</v>
      </c>
      <c r="J202" s="3"/>
    </row>
    <row r="203" spans="1:26" x14ac:dyDescent="0.25">
      <c r="A203" t="s">
        <v>2763</v>
      </c>
      <c r="B203" t="s">
        <v>2939</v>
      </c>
      <c r="C203" t="s">
        <v>2730</v>
      </c>
      <c r="D203">
        <v>0.44790000000000002</v>
      </c>
      <c r="E203">
        <v>29.37</v>
      </c>
      <c r="I203">
        <f>E209</f>
        <v>17.43</v>
      </c>
      <c r="J203" s="3"/>
    </row>
    <row r="204" spans="1:26" x14ac:dyDescent="0.25">
      <c r="A204" t="s">
        <v>2764</v>
      </c>
      <c r="B204" t="s">
        <v>2940</v>
      </c>
      <c r="C204" t="s">
        <v>2833</v>
      </c>
      <c r="D204">
        <v>0.44790000000000002</v>
      </c>
      <c r="E204" t="s">
        <v>2769</v>
      </c>
      <c r="H204" t="str">
        <f>B210</f>
        <v>4 + ThiI</v>
      </c>
      <c r="I204">
        <f>E210</f>
        <v>31.36</v>
      </c>
      <c r="J204" s="3">
        <f>AVERAGE(I204:I206)</f>
        <v>30.85</v>
      </c>
    </row>
    <row r="205" spans="1:26" x14ac:dyDescent="0.25">
      <c r="A205" t="s">
        <v>2766</v>
      </c>
      <c r="B205" t="s">
        <v>2940</v>
      </c>
      <c r="C205" t="s">
        <v>2833</v>
      </c>
      <c r="D205">
        <v>0.44790000000000002</v>
      </c>
      <c r="E205" t="s">
        <v>2769</v>
      </c>
      <c r="I205" s="13" t="s">
        <v>3155</v>
      </c>
      <c r="J205" s="3"/>
    </row>
    <row r="206" spans="1:26" x14ac:dyDescent="0.25">
      <c r="A206" t="s">
        <v>2767</v>
      </c>
      <c r="B206" t="s">
        <v>2940</v>
      </c>
      <c r="C206" t="s">
        <v>2833</v>
      </c>
      <c r="D206">
        <v>0.44790000000000002</v>
      </c>
      <c r="E206" t="s">
        <v>2769</v>
      </c>
      <c r="I206">
        <f>E212</f>
        <v>30.34</v>
      </c>
      <c r="J206" s="3"/>
    </row>
    <row r="207" spans="1:26" x14ac:dyDescent="0.25">
      <c r="A207" t="s">
        <v>2775</v>
      </c>
      <c r="B207" t="s">
        <v>2941</v>
      </c>
      <c r="C207" t="s">
        <v>2730</v>
      </c>
      <c r="D207">
        <v>0.44790000000000002</v>
      </c>
      <c r="E207">
        <v>16.940000000000001</v>
      </c>
      <c r="F207">
        <f>((STDEV(E207,E209))/(AVERAGE(E207,E209)))*100</f>
        <v>2.0161904147885199</v>
      </c>
      <c r="H207" t="str">
        <f>B216</f>
        <v>5 18S</v>
      </c>
      <c r="I207">
        <f>E216</f>
        <v>17.350000000000001</v>
      </c>
      <c r="J207" s="3">
        <f>AVERAGE(I207:I209)</f>
        <v>17.213333333333335</v>
      </c>
    </row>
    <row r="208" spans="1:26" x14ac:dyDescent="0.25">
      <c r="A208" t="s">
        <v>2777</v>
      </c>
      <c r="B208" t="s">
        <v>2941</v>
      </c>
      <c r="C208" t="s">
        <v>2730</v>
      </c>
      <c r="D208">
        <v>0.44790000000000002</v>
      </c>
      <c r="E208" s="19">
        <v>34.57</v>
      </c>
      <c r="F208" s="13" t="s">
        <v>3144</v>
      </c>
      <c r="I208">
        <f>E217</f>
        <v>17.11</v>
      </c>
      <c r="J208" s="3"/>
    </row>
    <row r="209" spans="1:10" x14ac:dyDescent="0.25">
      <c r="A209" t="s">
        <v>2778</v>
      </c>
      <c r="B209" t="s">
        <v>2941</v>
      </c>
      <c r="C209" t="s">
        <v>2730</v>
      </c>
      <c r="D209">
        <v>0.44790000000000002</v>
      </c>
      <c r="E209">
        <v>17.43</v>
      </c>
      <c r="I209">
        <f>E218</f>
        <v>17.18</v>
      </c>
      <c r="J209" s="3"/>
    </row>
    <row r="210" spans="1:10" x14ac:dyDescent="0.25">
      <c r="A210" t="s">
        <v>2780</v>
      </c>
      <c r="B210" t="s">
        <v>2942</v>
      </c>
      <c r="C210" t="s">
        <v>2730</v>
      </c>
      <c r="D210">
        <v>0.44790000000000002</v>
      </c>
      <c r="E210">
        <v>31.36</v>
      </c>
      <c r="F210">
        <f>((STDEV(E210:E212))/(AVERAGE(E210:E212)))*100</f>
        <v>5.7805369904866168</v>
      </c>
      <c r="H210" t="str">
        <f>B219</f>
        <v>5 + ThiI</v>
      </c>
      <c r="I210">
        <f t="shared" ref="I210:I212" si="20">E219</f>
        <v>28.79</v>
      </c>
      <c r="J210" s="3">
        <f>AVERAGE(I210:I212)</f>
        <v>28.619999999999997</v>
      </c>
    </row>
    <row r="211" spans="1:10" x14ac:dyDescent="0.25">
      <c r="A211" t="s">
        <v>2781</v>
      </c>
      <c r="B211" t="s">
        <v>2942</v>
      </c>
      <c r="C211" t="s">
        <v>2730</v>
      </c>
      <c r="D211">
        <v>0.44790000000000002</v>
      </c>
      <c r="E211" s="19">
        <v>27.99</v>
      </c>
      <c r="F211" s="13" t="s">
        <v>3144</v>
      </c>
      <c r="I211" t="str">
        <f t="shared" si="20"/>
        <v>No Ct</v>
      </c>
      <c r="J211" s="3"/>
    </row>
    <row r="212" spans="1:10" x14ac:dyDescent="0.25">
      <c r="A212" t="s">
        <v>2783</v>
      </c>
      <c r="B212" t="s">
        <v>2942</v>
      </c>
      <c r="C212" t="s">
        <v>2730</v>
      </c>
      <c r="D212">
        <v>0.44790000000000002</v>
      </c>
      <c r="E212">
        <v>30.34</v>
      </c>
      <c r="I212">
        <f t="shared" si="20"/>
        <v>28.45</v>
      </c>
      <c r="J212" s="3"/>
    </row>
    <row r="213" spans="1:10" x14ac:dyDescent="0.25">
      <c r="A213" t="s">
        <v>2784</v>
      </c>
      <c r="B213" t="s">
        <v>2943</v>
      </c>
      <c r="C213" t="s">
        <v>2833</v>
      </c>
      <c r="D213">
        <v>0.44790000000000002</v>
      </c>
      <c r="E213" t="s">
        <v>2769</v>
      </c>
      <c r="H213" t="str">
        <f>B225</f>
        <v>6 18S</v>
      </c>
      <c r="I213">
        <f>E225</f>
        <v>17.05</v>
      </c>
      <c r="J213" s="3">
        <f>AVERAGE(I213:I215)</f>
        <v>17.013333333333332</v>
      </c>
    </row>
    <row r="214" spans="1:10" x14ac:dyDescent="0.25">
      <c r="A214" t="s">
        <v>2786</v>
      </c>
      <c r="B214" t="s">
        <v>2943</v>
      </c>
      <c r="C214" t="s">
        <v>2833</v>
      </c>
      <c r="D214">
        <v>0.44790000000000002</v>
      </c>
      <c r="E214" t="s">
        <v>2769</v>
      </c>
      <c r="I214">
        <f>E226</f>
        <v>17.03</v>
      </c>
      <c r="J214" s="3"/>
    </row>
    <row r="215" spans="1:10" x14ac:dyDescent="0.25">
      <c r="A215" t="s">
        <v>2787</v>
      </c>
      <c r="B215" t="s">
        <v>2943</v>
      </c>
      <c r="C215" t="s">
        <v>2833</v>
      </c>
      <c r="D215">
        <v>0.44790000000000002</v>
      </c>
      <c r="E215" t="s">
        <v>2769</v>
      </c>
      <c r="I215">
        <f>E227</f>
        <v>16.96</v>
      </c>
      <c r="J215" s="3"/>
    </row>
    <row r="216" spans="1:10" x14ac:dyDescent="0.25">
      <c r="A216" t="s">
        <v>2794</v>
      </c>
      <c r="B216" t="s">
        <v>2944</v>
      </c>
      <c r="C216" t="s">
        <v>2730</v>
      </c>
      <c r="D216">
        <v>0.44790000000000002</v>
      </c>
      <c r="E216">
        <v>17.350000000000001</v>
      </c>
      <c r="F216">
        <f>((STDEV(E216:E218))/(AVERAGE(E216:E218)))*100</f>
        <v>0.71702202097497203</v>
      </c>
      <c r="H216" t="str">
        <f>B228</f>
        <v>6 + ThiI</v>
      </c>
      <c r="I216" s="13">
        <f>E228</f>
        <v>30.39</v>
      </c>
      <c r="J216" s="3">
        <f>AVERAGE(I216:I218)</f>
        <v>29.930000000000003</v>
      </c>
    </row>
    <row r="217" spans="1:10" x14ac:dyDescent="0.25">
      <c r="A217" t="s">
        <v>2796</v>
      </c>
      <c r="B217" t="s">
        <v>2944</v>
      </c>
      <c r="C217" t="s">
        <v>2730</v>
      </c>
      <c r="D217">
        <v>0.44790000000000002</v>
      </c>
      <c r="E217">
        <v>17.11</v>
      </c>
      <c r="I217">
        <f>E229</f>
        <v>29.45</v>
      </c>
      <c r="J217" s="3"/>
    </row>
    <row r="218" spans="1:10" x14ac:dyDescent="0.25">
      <c r="A218" t="s">
        <v>2797</v>
      </c>
      <c r="B218" t="s">
        <v>2944</v>
      </c>
      <c r="C218" t="s">
        <v>2730</v>
      </c>
      <c r="D218">
        <v>0.44790000000000002</v>
      </c>
      <c r="E218">
        <v>17.18</v>
      </c>
      <c r="I218">
        <f>E230</f>
        <v>29.95</v>
      </c>
      <c r="J218" s="3"/>
    </row>
    <row r="219" spans="1:10" x14ac:dyDescent="0.25">
      <c r="A219" t="s">
        <v>2799</v>
      </c>
      <c r="B219" t="s">
        <v>2945</v>
      </c>
      <c r="C219" t="s">
        <v>2730</v>
      </c>
      <c r="D219">
        <v>0.44790000000000002</v>
      </c>
      <c r="E219">
        <v>28.79</v>
      </c>
      <c r="F219">
        <f>((STDEV(E219:E221))/(AVERAGE(E219:E221)))*100</f>
        <v>0.84002902027751958</v>
      </c>
      <c r="H219" t="str">
        <f>B234</f>
        <v>7 18S</v>
      </c>
      <c r="I219">
        <f>E234</f>
        <v>16.52</v>
      </c>
      <c r="J219" s="3">
        <f>AVERAGE(I219:I221)</f>
        <v>16.790000000000003</v>
      </c>
    </row>
    <row r="220" spans="1:10" x14ac:dyDescent="0.25">
      <c r="A220" t="s">
        <v>2801</v>
      </c>
      <c r="B220" t="s">
        <v>2945</v>
      </c>
      <c r="C220" t="s">
        <v>2730</v>
      </c>
      <c r="D220">
        <v>0.44790000000000002</v>
      </c>
      <c r="E220" t="s">
        <v>2769</v>
      </c>
      <c r="I220" s="13">
        <f>E235</f>
        <v>17.62</v>
      </c>
      <c r="J220" s="3"/>
    </row>
    <row r="221" spans="1:10" x14ac:dyDescent="0.25">
      <c r="A221" t="s">
        <v>2803</v>
      </c>
      <c r="B221" t="s">
        <v>2945</v>
      </c>
      <c r="C221" t="s">
        <v>2730</v>
      </c>
      <c r="D221">
        <v>0.44790000000000002</v>
      </c>
      <c r="E221">
        <v>28.45</v>
      </c>
      <c r="I221">
        <f>E236</f>
        <v>16.23</v>
      </c>
      <c r="J221" s="3"/>
    </row>
    <row r="222" spans="1:10" x14ac:dyDescent="0.25">
      <c r="A222" t="s">
        <v>2804</v>
      </c>
      <c r="B222" t="s">
        <v>2946</v>
      </c>
      <c r="C222" t="s">
        <v>2833</v>
      </c>
      <c r="D222">
        <v>0.44790000000000002</v>
      </c>
      <c r="E222" t="s">
        <v>2769</v>
      </c>
      <c r="H222" t="str">
        <f>B237</f>
        <v>7 + ThiI</v>
      </c>
      <c r="I222">
        <f>E237</f>
        <v>29.93</v>
      </c>
      <c r="J222" s="3">
        <f>AVERAGE(I222:I224)</f>
        <v>30.099999999999998</v>
      </c>
    </row>
    <row r="223" spans="1:10" x14ac:dyDescent="0.25">
      <c r="A223" t="s">
        <v>2806</v>
      </c>
      <c r="B223" t="s">
        <v>2946</v>
      </c>
      <c r="C223" t="s">
        <v>2833</v>
      </c>
      <c r="D223">
        <v>0.44790000000000002</v>
      </c>
      <c r="E223">
        <v>42.14</v>
      </c>
      <c r="I223">
        <f>E238</f>
        <v>29.89</v>
      </c>
      <c r="J223" s="3"/>
    </row>
    <row r="224" spans="1:10" x14ac:dyDescent="0.25">
      <c r="A224" t="s">
        <v>2807</v>
      </c>
      <c r="B224" t="s">
        <v>2946</v>
      </c>
      <c r="C224" t="s">
        <v>2833</v>
      </c>
      <c r="D224">
        <v>0.44790000000000002</v>
      </c>
      <c r="E224" t="s">
        <v>2769</v>
      </c>
      <c r="I224">
        <f>E239</f>
        <v>30.48</v>
      </c>
      <c r="J224" s="3"/>
    </row>
    <row r="225" spans="1:10" x14ac:dyDescent="0.25">
      <c r="A225" t="s">
        <v>2813</v>
      </c>
      <c r="B225" t="s">
        <v>2947</v>
      </c>
      <c r="C225" t="s">
        <v>2730</v>
      </c>
      <c r="D225">
        <v>0.44790000000000002</v>
      </c>
      <c r="E225">
        <v>17.05</v>
      </c>
      <c r="F225">
        <f>((STDEV(E225:E227))/(AVERAGE(E225:E227)))*100</f>
        <v>0.27777129464650913</v>
      </c>
      <c r="H225" t="str">
        <f>B243</f>
        <v>8 18S</v>
      </c>
      <c r="I225">
        <f t="shared" ref="I225:I230" si="21">E243</f>
        <v>17.190000000000001</v>
      </c>
      <c r="J225" s="3">
        <f>AVERAGE(I225:I227)</f>
        <v>17.193333333333332</v>
      </c>
    </row>
    <row r="226" spans="1:10" x14ac:dyDescent="0.25">
      <c r="A226" t="s">
        <v>2815</v>
      </c>
      <c r="B226" t="s">
        <v>2947</v>
      </c>
      <c r="C226" t="s">
        <v>2730</v>
      </c>
      <c r="D226">
        <v>0.44790000000000002</v>
      </c>
      <c r="E226">
        <v>17.03</v>
      </c>
      <c r="I226">
        <f t="shared" si="21"/>
        <v>17.149999999999999</v>
      </c>
      <c r="J226" s="3"/>
    </row>
    <row r="227" spans="1:10" x14ac:dyDescent="0.25">
      <c r="A227" t="s">
        <v>2816</v>
      </c>
      <c r="B227" t="s">
        <v>2947</v>
      </c>
      <c r="C227" t="s">
        <v>2730</v>
      </c>
      <c r="D227">
        <v>0.44790000000000002</v>
      </c>
      <c r="E227">
        <v>16.96</v>
      </c>
      <c r="I227">
        <f t="shared" si="21"/>
        <v>17.239999999999998</v>
      </c>
      <c r="J227" s="3"/>
    </row>
    <row r="228" spans="1:10" x14ac:dyDescent="0.25">
      <c r="A228" t="s">
        <v>2818</v>
      </c>
      <c r="B228" t="s">
        <v>2948</v>
      </c>
      <c r="C228" t="s">
        <v>2730</v>
      </c>
      <c r="D228">
        <v>0.44790000000000002</v>
      </c>
      <c r="E228">
        <v>30.39</v>
      </c>
      <c r="F228">
        <f>((STDEV(E228:E230))/(AVERAGE(E228:E230)))*100</f>
        <v>1.5713967278723502</v>
      </c>
      <c r="H228" t="str">
        <f>B246</f>
        <v>8 + ThiI</v>
      </c>
      <c r="I228">
        <f t="shared" si="21"/>
        <v>28.71</v>
      </c>
      <c r="J228" s="3">
        <f>AVERAGE(I228:I230)</f>
        <v>28.930000000000003</v>
      </c>
    </row>
    <row r="229" spans="1:10" x14ac:dyDescent="0.25">
      <c r="A229" t="s">
        <v>2819</v>
      </c>
      <c r="B229" t="s">
        <v>2948</v>
      </c>
      <c r="C229" t="s">
        <v>2730</v>
      </c>
      <c r="D229">
        <v>0.44790000000000002</v>
      </c>
      <c r="E229">
        <v>29.45</v>
      </c>
      <c r="I229">
        <f t="shared" si="21"/>
        <v>28.69</v>
      </c>
      <c r="J229" s="3"/>
    </row>
    <row r="230" spans="1:10" x14ac:dyDescent="0.25">
      <c r="A230" t="s">
        <v>2821</v>
      </c>
      <c r="B230" t="s">
        <v>2948</v>
      </c>
      <c r="C230" t="s">
        <v>2730</v>
      </c>
      <c r="D230">
        <v>0.44790000000000002</v>
      </c>
      <c r="E230">
        <v>29.95</v>
      </c>
      <c r="I230">
        <f t="shared" si="21"/>
        <v>29.39</v>
      </c>
      <c r="J230" s="3"/>
    </row>
    <row r="231" spans="1:10" x14ac:dyDescent="0.25">
      <c r="A231" t="s">
        <v>2822</v>
      </c>
      <c r="B231" t="s">
        <v>2949</v>
      </c>
      <c r="C231" t="s">
        <v>2833</v>
      </c>
      <c r="D231">
        <v>0.44790000000000002</v>
      </c>
      <c r="E231" t="s">
        <v>2769</v>
      </c>
      <c r="J231" s="3"/>
    </row>
    <row r="232" spans="1:10" x14ac:dyDescent="0.25">
      <c r="A232" t="s">
        <v>2824</v>
      </c>
      <c r="B232" t="s">
        <v>2949</v>
      </c>
      <c r="C232" t="s">
        <v>2833</v>
      </c>
      <c r="D232">
        <v>0.44790000000000002</v>
      </c>
      <c r="E232" t="s">
        <v>2769</v>
      </c>
      <c r="J232" s="3"/>
    </row>
    <row r="233" spans="1:10" x14ac:dyDescent="0.25">
      <c r="A233" t="s">
        <v>2825</v>
      </c>
      <c r="B233" t="s">
        <v>2949</v>
      </c>
      <c r="C233" t="s">
        <v>2833</v>
      </c>
      <c r="D233">
        <v>0.44790000000000002</v>
      </c>
      <c r="E233" t="s">
        <v>2769</v>
      </c>
      <c r="J233" s="3"/>
    </row>
    <row r="234" spans="1:10" x14ac:dyDescent="0.25">
      <c r="A234" t="s">
        <v>2831</v>
      </c>
      <c r="B234" t="s">
        <v>2950</v>
      </c>
      <c r="C234" t="s">
        <v>2730</v>
      </c>
      <c r="D234">
        <v>0.44790000000000002</v>
      </c>
      <c r="E234">
        <v>16.52</v>
      </c>
      <c r="F234">
        <f>((STDEV(E234:E236))/(AVERAGE(E234:E236)))*100</f>
        <v>4.3673633181223748</v>
      </c>
      <c r="J234" s="3"/>
    </row>
    <row r="235" spans="1:10" x14ac:dyDescent="0.25">
      <c r="A235" t="s">
        <v>2834</v>
      </c>
      <c r="B235" t="s">
        <v>2950</v>
      </c>
      <c r="C235" t="s">
        <v>2730</v>
      </c>
      <c r="D235">
        <v>0.44790000000000002</v>
      </c>
      <c r="E235">
        <v>17.62</v>
      </c>
      <c r="J235" s="3"/>
    </row>
    <row r="236" spans="1:10" x14ac:dyDescent="0.25">
      <c r="A236" t="s">
        <v>2835</v>
      </c>
      <c r="B236" t="s">
        <v>2950</v>
      </c>
      <c r="C236" t="s">
        <v>2730</v>
      </c>
      <c r="D236">
        <v>0.44790000000000002</v>
      </c>
      <c r="E236">
        <v>16.23</v>
      </c>
      <c r="J236" s="3"/>
    </row>
    <row r="237" spans="1:10" x14ac:dyDescent="0.25">
      <c r="A237" t="s">
        <v>2837</v>
      </c>
      <c r="B237" t="s">
        <v>2951</v>
      </c>
      <c r="C237" t="s">
        <v>2730</v>
      </c>
      <c r="D237">
        <v>0.44790000000000002</v>
      </c>
      <c r="E237">
        <v>29.93</v>
      </c>
      <c r="F237">
        <f>((STDEV(E237:E239))/(AVERAGE(E237:E239)))*100</f>
        <v>1.0953383070986409</v>
      </c>
    </row>
    <row r="238" spans="1:10" x14ac:dyDescent="0.25">
      <c r="A238" t="s">
        <v>2838</v>
      </c>
      <c r="B238" t="s">
        <v>2951</v>
      </c>
      <c r="C238" t="s">
        <v>2730</v>
      </c>
      <c r="D238">
        <v>0.44790000000000002</v>
      </c>
      <c r="E238">
        <v>29.89</v>
      </c>
    </row>
    <row r="239" spans="1:10" x14ac:dyDescent="0.25">
      <c r="A239" t="s">
        <v>2840</v>
      </c>
      <c r="B239" t="s">
        <v>2951</v>
      </c>
      <c r="C239" t="s">
        <v>2730</v>
      </c>
      <c r="D239">
        <v>0.44790000000000002</v>
      </c>
      <c r="E239">
        <v>30.48</v>
      </c>
    </row>
    <row r="240" spans="1:10" x14ac:dyDescent="0.25">
      <c r="A240" t="s">
        <v>2841</v>
      </c>
      <c r="B240" t="s">
        <v>2952</v>
      </c>
      <c r="C240" t="s">
        <v>2833</v>
      </c>
      <c r="D240">
        <v>0.44790000000000002</v>
      </c>
      <c r="E240" t="s">
        <v>2769</v>
      </c>
    </row>
    <row r="241" spans="1:7" x14ac:dyDescent="0.25">
      <c r="A241" t="s">
        <v>2843</v>
      </c>
      <c r="B241" t="s">
        <v>2952</v>
      </c>
      <c r="C241" t="s">
        <v>2833</v>
      </c>
      <c r="D241">
        <v>0.44790000000000002</v>
      </c>
      <c r="E241" t="s">
        <v>2769</v>
      </c>
    </row>
    <row r="242" spans="1:7" x14ac:dyDescent="0.25">
      <c r="A242" t="s">
        <v>2844</v>
      </c>
      <c r="B242" t="s">
        <v>2952</v>
      </c>
      <c r="C242" t="s">
        <v>2833</v>
      </c>
      <c r="D242">
        <v>0.44790000000000002</v>
      </c>
      <c r="E242">
        <v>43.5</v>
      </c>
    </row>
    <row r="243" spans="1:7" x14ac:dyDescent="0.25">
      <c r="A243" t="s">
        <v>2874</v>
      </c>
      <c r="B243" t="s">
        <v>2953</v>
      </c>
      <c r="C243" t="s">
        <v>2730</v>
      </c>
      <c r="D243">
        <v>0.44790000000000002</v>
      </c>
      <c r="E243">
        <v>17.190000000000001</v>
      </c>
      <c r="F243">
        <f>((STDEV(E243:E245))/(AVERAGE(E243:E245)))*100</f>
        <v>0.26226733731036511</v>
      </c>
    </row>
    <row r="244" spans="1:7" x14ac:dyDescent="0.25">
      <c r="A244" t="s">
        <v>2876</v>
      </c>
      <c r="B244" t="s">
        <v>2953</v>
      </c>
      <c r="C244" t="s">
        <v>2730</v>
      </c>
      <c r="D244">
        <v>0.44790000000000002</v>
      </c>
      <c r="E244">
        <v>17.149999999999999</v>
      </c>
    </row>
    <row r="245" spans="1:7" x14ac:dyDescent="0.25">
      <c r="A245" t="s">
        <v>2878</v>
      </c>
      <c r="B245" t="s">
        <v>2953</v>
      </c>
      <c r="C245" t="s">
        <v>2730</v>
      </c>
      <c r="D245">
        <v>0.44790000000000002</v>
      </c>
      <c r="E245">
        <v>17.239999999999998</v>
      </c>
    </row>
    <row r="246" spans="1:7" x14ac:dyDescent="0.25">
      <c r="A246" t="s">
        <v>2880</v>
      </c>
      <c r="B246" t="s">
        <v>2954</v>
      </c>
      <c r="C246" t="s">
        <v>2730</v>
      </c>
      <c r="D246">
        <v>0.44790000000000002</v>
      </c>
      <c r="E246">
        <v>28.71</v>
      </c>
      <c r="F246">
        <f>((STDEV(E246:E248))/(AVERAGE(E246:E248)))*100</f>
        <v>1.3774530829707059</v>
      </c>
    </row>
    <row r="247" spans="1:7" x14ac:dyDescent="0.25">
      <c r="A247" t="s">
        <v>2882</v>
      </c>
      <c r="B247" t="s">
        <v>2954</v>
      </c>
      <c r="C247" t="s">
        <v>2730</v>
      </c>
      <c r="D247">
        <v>0.44790000000000002</v>
      </c>
      <c r="E247">
        <v>28.69</v>
      </c>
    </row>
    <row r="248" spans="1:7" x14ac:dyDescent="0.25">
      <c r="A248" t="s">
        <v>2884</v>
      </c>
      <c r="B248" t="s">
        <v>2954</v>
      </c>
      <c r="C248" t="s">
        <v>2730</v>
      </c>
      <c r="D248">
        <v>0.44790000000000002</v>
      </c>
      <c r="E248">
        <v>29.39</v>
      </c>
    </row>
    <row r="249" spans="1:7" x14ac:dyDescent="0.25">
      <c r="A249" t="s">
        <v>2886</v>
      </c>
      <c r="B249" t="s">
        <v>2955</v>
      </c>
      <c r="C249" t="s">
        <v>2833</v>
      </c>
      <c r="D249">
        <v>0.44790000000000002</v>
      </c>
      <c r="E249" t="s">
        <v>2769</v>
      </c>
    </row>
    <row r="250" spans="1:7" x14ac:dyDescent="0.25">
      <c r="A250" t="s">
        <v>2888</v>
      </c>
      <c r="B250" t="s">
        <v>2955</v>
      </c>
      <c r="C250" t="s">
        <v>2833</v>
      </c>
      <c r="D250">
        <v>0.44790000000000002</v>
      </c>
      <c r="E250" t="s">
        <v>2769</v>
      </c>
    </row>
    <row r="251" spans="1:7" x14ac:dyDescent="0.25">
      <c r="A251" t="s">
        <v>2890</v>
      </c>
      <c r="B251" t="s">
        <v>2955</v>
      </c>
      <c r="C251" t="s">
        <v>2833</v>
      </c>
      <c r="D251">
        <v>0.44790000000000002</v>
      </c>
      <c r="E251" t="s">
        <v>2769</v>
      </c>
    </row>
    <row r="252" spans="1:7" x14ac:dyDescent="0.25">
      <c r="F252">
        <f>AVERAGE(F3:F246)</f>
        <v>0.87736681173202435</v>
      </c>
      <c r="G252" t="s">
        <v>3145</v>
      </c>
    </row>
    <row r="253" spans="1:7" x14ac:dyDescent="0.25">
      <c r="A253" s="1" t="s">
        <v>2956</v>
      </c>
    </row>
    <row r="254" spans="1:7" x14ac:dyDescent="0.25">
      <c r="A254" t="s">
        <v>25</v>
      </c>
    </row>
    <row r="255" spans="1:7" x14ac:dyDescent="0.25">
      <c r="B255" t="s">
        <v>2957</v>
      </c>
      <c r="C255" t="s">
        <v>2958</v>
      </c>
      <c r="D255" t="s">
        <v>2959</v>
      </c>
      <c r="E255" t="s">
        <v>2960</v>
      </c>
      <c r="F255" t="s">
        <v>2961</v>
      </c>
    </row>
    <row r="256" spans="1:7" x14ac:dyDescent="0.25">
      <c r="A256" t="s">
        <v>2731</v>
      </c>
      <c r="B256" t="s">
        <v>2962</v>
      </c>
      <c r="C256">
        <v>3.733333</v>
      </c>
      <c r="D256">
        <v>0</v>
      </c>
      <c r="E256">
        <v>4.8</v>
      </c>
      <c r="F256">
        <v>8.5333330000000007</v>
      </c>
    </row>
    <row r="257" spans="1:6" x14ac:dyDescent="0.25">
      <c r="A257" t="s">
        <v>2731</v>
      </c>
      <c r="B257" t="s">
        <v>2963</v>
      </c>
      <c r="C257">
        <v>1.8666670000000001</v>
      </c>
      <c r="D257">
        <v>0</v>
      </c>
      <c r="E257">
        <v>0</v>
      </c>
      <c r="F257">
        <v>1.8666670000000001</v>
      </c>
    </row>
    <row r="258" spans="1:6" x14ac:dyDescent="0.25">
      <c r="A258" t="s">
        <v>2731</v>
      </c>
      <c r="B258" t="s">
        <v>2964</v>
      </c>
      <c r="C258">
        <v>1.066667</v>
      </c>
      <c r="D258">
        <v>0</v>
      </c>
      <c r="E258">
        <v>0</v>
      </c>
      <c r="F258">
        <v>1.066667</v>
      </c>
    </row>
    <row r="259" spans="1:6" x14ac:dyDescent="0.25">
      <c r="A259" t="s">
        <v>2739</v>
      </c>
      <c r="B259" t="s">
        <v>2965</v>
      </c>
      <c r="C259">
        <v>9.3333329999999997</v>
      </c>
      <c r="D259">
        <v>4.8</v>
      </c>
      <c r="E259">
        <v>7.2</v>
      </c>
      <c r="F259">
        <v>21.33333</v>
      </c>
    </row>
    <row r="260" spans="1:6" x14ac:dyDescent="0.25">
      <c r="A260" t="s">
        <v>2739</v>
      </c>
      <c r="B260" t="s">
        <v>2963</v>
      </c>
      <c r="C260">
        <v>4.8</v>
      </c>
      <c r="D260">
        <v>0</v>
      </c>
      <c r="E260">
        <v>12.533329999999999</v>
      </c>
      <c r="F260">
        <v>17.33333</v>
      </c>
    </row>
    <row r="261" spans="1:6" x14ac:dyDescent="0.25">
      <c r="A261" t="s">
        <v>2739</v>
      </c>
      <c r="B261" t="s">
        <v>2966</v>
      </c>
      <c r="C261">
        <v>1.8666670000000001</v>
      </c>
      <c r="D261">
        <v>0</v>
      </c>
      <c r="E261">
        <v>6.4</v>
      </c>
      <c r="F261">
        <v>8.266667</v>
      </c>
    </row>
    <row r="263" spans="1:6" x14ac:dyDescent="0.25">
      <c r="A263" s="1" t="s">
        <v>2967</v>
      </c>
    </row>
    <row r="264" spans="1:6" x14ac:dyDescent="0.25">
      <c r="A264" t="s">
        <v>2968</v>
      </c>
    </row>
    <row r="265" spans="1:6" x14ac:dyDescent="0.25">
      <c r="B265" t="s">
        <v>2957</v>
      </c>
      <c r="C265" t="s">
        <v>2958</v>
      </c>
      <c r="D265" t="s">
        <v>2959</v>
      </c>
      <c r="E265" t="s">
        <v>2960</v>
      </c>
      <c r="F265" t="s">
        <v>2961</v>
      </c>
    </row>
    <row r="266" spans="1:6" x14ac:dyDescent="0.25">
      <c r="A266" t="s">
        <v>2731</v>
      </c>
      <c r="B266" t="s">
        <v>2969</v>
      </c>
      <c r="C266">
        <v>2.6666669999999999</v>
      </c>
      <c r="D266">
        <v>0</v>
      </c>
      <c r="E266">
        <v>0</v>
      </c>
      <c r="F266">
        <v>2.6666669999999999</v>
      </c>
    </row>
    <row r="267" spans="1:6" x14ac:dyDescent="0.25">
      <c r="A267" t="s">
        <v>2731</v>
      </c>
      <c r="B267" t="s">
        <v>2964</v>
      </c>
      <c r="C267">
        <v>2.6666669999999999</v>
      </c>
      <c r="D267">
        <v>0</v>
      </c>
      <c r="E267">
        <v>6.4</v>
      </c>
      <c r="F267">
        <v>9.0666670000000007</v>
      </c>
    </row>
    <row r="268" spans="1:6" x14ac:dyDescent="0.25">
      <c r="A268" t="s">
        <v>2731</v>
      </c>
      <c r="B268" t="s">
        <v>2966</v>
      </c>
      <c r="C268">
        <v>1.3333330000000001</v>
      </c>
      <c r="D268">
        <v>0</v>
      </c>
      <c r="E268">
        <v>0</v>
      </c>
      <c r="F268">
        <v>1.3333330000000001</v>
      </c>
    </row>
    <row r="269" spans="1:6" x14ac:dyDescent="0.25">
      <c r="A269" t="s">
        <v>2739</v>
      </c>
      <c r="B269">
        <v>3</v>
      </c>
      <c r="C269">
        <v>9.8666669999999996</v>
      </c>
      <c r="D269">
        <v>0</v>
      </c>
      <c r="E269">
        <v>6.9333330000000002</v>
      </c>
      <c r="F269">
        <v>16.8</v>
      </c>
    </row>
    <row r="270" spans="1:6" x14ac:dyDescent="0.25">
      <c r="A270" t="s">
        <v>2739</v>
      </c>
      <c r="B270" t="s">
        <v>2964</v>
      </c>
      <c r="C270">
        <v>3.2</v>
      </c>
      <c r="D270">
        <v>0</v>
      </c>
      <c r="E270">
        <v>4.8</v>
      </c>
      <c r="F270">
        <v>8</v>
      </c>
    </row>
    <row r="271" spans="1:6" x14ac:dyDescent="0.25">
      <c r="A271" t="s">
        <v>2739</v>
      </c>
      <c r="B271" t="s">
        <v>2966</v>
      </c>
      <c r="C271">
        <v>3.4666670000000002</v>
      </c>
      <c r="D271">
        <v>0</v>
      </c>
      <c r="E271">
        <v>4.266667</v>
      </c>
      <c r="F271">
        <v>7.733333</v>
      </c>
    </row>
    <row r="272" spans="1:6" x14ac:dyDescent="0.25">
      <c r="A272" t="s">
        <v>2739</v>
      </c>
      <c r="B272" t="s">
        <v>2963</v>
      </c>
      <c r="C272">
        <v>2.1333329999999999</v>
      </c>
      <c r="D272">
        <v>0</v>
      </c>
      <c r="E272">
        <v>0</v>
      </c>
      <c r="F272">
        <v>2.1333299999999999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8C12-118C-4B57-B72B-FF061D912F16}">
  <dimension ref="A1:EE13"/>
  <sheetViews>
    <sheetView workbookViewId="0">
      <selection activeCell="H20" sqref="H20"/>
    </sheetView>
  </sheetViews>
  <sheetFormatPr defaultRowHeight="15" x14ac:dyDescent="0.25"/>
  <sheetData>
    <row r="1" spans="1:135" x14ac:dyDescent="0.25">
      <c r="A1" t="s">
        <v>2970</v>
      </c>
      <c r="B1" t="s">
        <v>2971</v>
      </c>
      <c r="C1" t="s">
        <v>2972</v>
      </c>
      <c r="D1" t="s">
        <v>2973</v>
      </c>
      <c r="E1" t="s">
        <v>2974</v>
      </c>
      <c r="F1" t="s">
        <v>2975</v>
      </c>
      <c r="G1" t="s">
        <v>2976</v>
      </c>
      <c r="H1" t="s">
        <v>2977</v>
      </c>
      <c r="I1" t="s">
        <v>2978</v>
      </c>
      <c r="J1" t="s">
        <v>2979</v>
      </c>
      <c r="K1" t="s">
        <v>2980</v>
      </c>
      <c r="L1" t="s">
        <v>2981</v>
      </c>
      <c r="M1" t="s">
        <v>2982</v>
      </c>
      <c r="N1" t="s">
        <v>2983</v>
      </c>
      <c r="O1" t="s">
        <v>2984</v>
      </c>
      <c r="P1" t="s">
        <v>2985</v>
      </c>
      <c r="Q1" t="s">
        <v>2986</v>
      </c>
      <c r="R1" t="s">
        <v>2987</v>
      </c>
      <c r="S1" t="s">
        <v>2988</v>
      </c>
      <c r="T1" t="s">
        <v>2989</v>
      </c>
      <c r="U1" t="s">
        <v>2990</v>
      </c>
      <c r="V1" t="s">
        <v>2991</v>
      </c>
      <c r="W1" t="s">
        <v>2992</v>
      </c>
      <c r="X1" t="s">
        <v>2993</v>
      </c>
      <c r="Y1" t="s">
        <v>2994</v>
      </c>
      <c r="Z1" t="s">
        <v>2995</v>
      </c>
      <c r="AA1" t="s">
        <v>2996</v>
      </c>
      <c r="AB1" t="s">
        <v>2997</v>
      </c>
      <c r="AC1" t="s">
        <v>2998</v>
      </c>
      <c r="AD1" t="s">
        <v>2999</v>
      </c>
      <c r="AE1" t="s">
        <v>3000</v>
      </c>
      <c r="AF1" t="s">
        <v>3001</v>
      </c>
      <c r="AG1" t="s">
        <v>3002</v>
      </c>
      <c r="AH1" t="s">
        <v>3003</v>
      </c>
      <c r="AI1" t="s">
        <v>3004</v>
      </c>
      <c r="AJ1" t="s">
        <v>3005</v>
      </c>
      <c r="AK1" t="s">
        <v>3006</v>
      </c>
      <c r="AL1" t="s">
        <v>3007</v>
      </c>
      <c r="AM1" t="s">
        <v>3008</v>
      </c>
      <c r="AN1" t="s">
        <v>3009</v>
      </c>
      <c r="AO1" t="s">
        <v>3010</v>
      </c>
      <c r="AP1" t="s">
        <v>3011</v>
      </c>
      <c r="AQ1" t="s">
        <v>3012</v>
      </c>
      <c r="AR1" t="s">
        <v>3013</v>
      </c>
      <c r="AS1" t="s">
        <v>3014</v>
      </c>
      <c r="AT1" t="s">
        <v>3015</v>
      </c>
      <c r="AU1" t="s">
        <v>3016</v>
      </c>
      <c r="AV1" t="s">
        <v>3017</v>
      </c>
      <c r="AW1" t="s">
        <v>3018</v>
      </c>
      <c r="AX1" t="s">
        <v>3019</v>
      </c>
      <c r="AY1" t="s">
        <v>3020</v>
      </c>
      <c r="AZ1" t="s">
        <v>3021</v>
      </c>
      <c r="BA1" t="s">
        <v>3022</v>
      </c>
      <c r="BB1" t="s">
        <v>3023</v>
      </c>
      <c r="BC1" t="s">
        <v>3024</v>
      </c>
      <c r="BD1" t="s">
        <v>3025</v>
      </c>
      <c r="BE1" t="s">
        <v>3026</v>
      </c>
      <c r="BF1" t="s">
        <v>3027</v>
      </c>
      <c r="BG1" t="s">
        <v>3028</v>
      </c>
      <c r="BH1" t="s">
        <v>3029</v>
      </c>
      <c r="BI1" t="s">
        <v>3030</v>
      </c>
      <c r="BJ1" t="s">
        <v>3031</v>
      </c>
      <c r="BK1" t="s">
        <v>3032</v>
      </c>
      <c r="BL1" t="s">
        <v>3033</v>
      </c>
      <c r="BM1" t="s">
        <v>3034</v>
      </c>
      <c r="BN1" t="s">
        <v>3035</v>
      </c>
      <c r="BO1" t="s">
        <v>3036</v>
      </c>
      <c r="BP1" t="s">
        <v>3037</v>
      </c>
      <c r="BQ1" t="s">
        <v>3038</v>
      </c>
      <c r="BR1" t="s">
        <v>3039</v>
      </c>
      <c r="BS1" t="s">
        <v>3040</v>
      </c>
      <c r="BT1" t="s">
        <v>3041</v>
      </c>
      <c r="BU1" t="s">
        <v>3042</v>
      </c>
      <c r="BV1" t="s">
        <v>3043</v>
      </c>
      <c r="BW1" t="s">
        <v>3044</v>
      </c>
      <c r="BX1" t="s">
        <v>3045</v>
      </c>
      <c r="BY1" t="s">
        <v>3046</v>
      </c>
      <c r="BZ1" t="s">
        <v>3047</v>
      </c>
      <c r="CA1" t="s">
        <v>3048</v>
      </c>
      <c r="CB1" t="s">
        <v>3049</v>
      </c>
      <c r="CC1" t="s">
        <v>3050</v>
      </c>
      <c r="CD1" t="s">
        <v>3051</v>
      </c>
      <c r="CE1" t="s">
        <v>3052</v>
      </c>
      <c r="CF1" t="s">
        <v>3053</v>
      </c>
      <c r="CG1" t="s">
        <v>3054</v>
      </c>
      <c r="CH1" t="s">
        <v>3055</v>
      </c>
      <c r="CI1" t="s">
        <v>3056</v>
      </c>
      <c r="CJ1" t="s">
        <v>3057</v>
      </c>
      <c r="CK1" t="s">
        <v>3058</v>
      </c>
      <c r="CL1" t="s">
        <v>3059</v>
      </c>
      <c r="CM1" t="s">
        <v>3060</v>
      </c>
      <c r="CN1" t="s">
        <v>3061</v>
      </c>
      <c r="CO1" t="s">
        <v>3062</v>
      </c>
      <c r="CP1" t="s">
        <v>3063</v>
      </c>
      <c r="CQ1" t="s">
        <v>3064</v>
      </c>
      <c r="CR1" t="s">
        <v>3065</v>
      </c>
      <c r="CS1" t="s">
        <v>3066</v>
      </c>
      <c r="CT1" t="s">
        <v>3067</v>
      </c>
      <c r="CU1" t="s">
        <v>3068</v>
      </c>
      <c r="CV1" t="s">
        <v>3069</v>
      </c>
      <c r="CW1" t="s">
        <v>3070</v>
      </c>
      <c r="CX1" t="s">
        <v>3071</v>
      </c>
      <c r="CY1" t="s">
        <v>3072</v>
      </c>
      <c r="CZ1" t="s">
        <v>3073</v>
      </c>
      <c r="DA1" t="s">
        <v>3074</v>
      </c>
      <c r="DB1" t="s">
        <v>3075</v>
      </c>
      <c r="DC1" t="s">
        <v>3076</v>
      </c>
      <c r="DD1" t="s">
        <v>3077</v>
      </c>
      <c r="DE1" t="s">
        <v>3078</v>
      </c>
      <c r="DF1" t="s">
        <v>3079</v>
      </c>
      <c r="DG1" t="s">
        <v>3080</v>
      </c>
      <c r="DH1" t="s">
        <v>3081</v>
      </c>
      <c r="DI1" t="s">
        <v>3082</v>
      </c>
      <c r="DJ1" t="s">
        <v>3083</v>
      </c>
      <c r="DK1" t="s">
        <v>3084</v>
      </c>
      <c r="DL1" t="s">
        <v>3085</v>
      </c>
      <c r="DM1" t="s">
        <v>3086</v>
      </c>
      <c r="DN1" t="s">
        <v>3087</v>
      </c>
      <c r="DO1" t="s">
        <v>3088</v>
      </c>
      <c r="DP1" t="s">
        <v>3089</v>
      </c>
      <c r="DQ1" t="s">
        <v>3090</v>
      </c>
      <c r="DR1" t="s">
        <v>3091</v>
      </c>
      <c r="DS1" t="s">
        <v>3092</v>
      </c>
      <c r="DT1" t="s">
        <v>3093</v>
      </c>
      <c r="DU1" t="s">
        <v>3094</v>
      </c>
      <c r="DV1" t="s">
        <v>3095</v>
      </c>
      <c r="DW1" t="s">
        <v>3096</v>
      </c>
      <c r="DX1" t="s">
        <v>3097</v>
      </c>
      <c r="DY1" t="s">
        <v>3098</v>
      </c>
      <c r="DZ1" t="s">
        <v>3099</v>
      </c>
      <c r="EA1" t="s">
        <v>3100</v>
      </c>
      <c r="EB1" t="s">
        <v>3101</v>
      </c>
      <c r="EC1" t="s">
        <v>3102</v>
      </c>
      <c r="ED1" t="s">
        <v>3103</v>
      </c>
      <c r="EE1" t="s">
        <v>3104</v>
      </c>
    </row>
    <row r="2" spans="1:135" x14ac:dyDescent="0.25">
      <c r="A2" t="s">
        <v>3105</v>
      </c>
      <c r="B2" t="s">
        <v>2731</v>
      </c>
      <c r="C2">
        <v>313621</v>
      </c>
      <c r="E2">
        <v>955809</v>
      </c>
      <c r="G2">
        <v>448848</v>
      </c>
      <c r="H2">
        <v>211300</v>
      </c>
      <c r="I2">
        <v>20660380.5</v>
      </c>
      <c r="K2">
        <v>531818</v>
      </c>
      <c r="L2">
        <v>286126.5</v>
      </c>
      <c r="M2">
        <v>328659</v>
      </c>
      <c r="N2">
        <v>303924.5</v>
      </c>
      <c r="O2">
        <v>453729</v>
      </c>
      <c r="P2">
        <v>942618</v>
      </c>
      <c r="Q2">
        <v>1160911</v>
      </c>
      <c r="R2">
        <v>552131.5</v>
      </c>
      <c r="S2">
        <v>1359011</v>
      </c>
      <c r="T2">
        <v>582743</v>
      </c>
      <c r="U2">
        <v>9574874.5</v>
      </c>
      <c r="V2">
        <v>12619038</v>
      </c>
      <c r="W2">
        <v>13319709</v>
      </c>
      <c r="X2">
        <v>3875907</v>
      </c>
      <c r="Y2">
        <v>2144641</v>
      </c>
      <c r="Z2">
        <v>10598317.5</v>
      </c>
      <c r="AA2">
        <v>7319288</v>
      </c>
      <c r="AC2">
        <v>51206697.5</v>
      </c>
      <c r="AD2">
        <v>1888581</v>
      </c>
      <c r="AE2">
        <v>81595</v>
      </c>
      <c r="AG2">
        <v>7108405.5</v>
      </c>
      <c r="AI2">
        <v>93993475</v>
      </c>
      <c r="AJ2">
        <v>1431250</v>
      </c>
      <c r="AK2">
        <v>2165222</v>
      </c>
      <c r="AL2">
        <v>2888526.5</v>
      </c>
      <c r="AO2">
        <v>183440.5</v>
      </c>
      <c r="AP2">
        <v>1220990.5</v>
      </c>
      <c r="AQ2">
        <v>107221</v>
      </c>
      <c r="AR2">
        <v>47421.5</v>
      </c>
      <c r="AS2">
        <v>196436</v>
      </c>
      <c r="AT2">
        <v>2032714.5</v>
      </c>
      <c r="AU2">
        <v>6816632</v>
      </c>
      <c r="AV2">
        <v>10620</v>
      </c>
      <c r="AW2">
        <v>98436.5</v>
      </c>
      <c r="AX2">
        <v>313028</v>
      </c>
      <c r="AY2">
        <v>274941.5</v>
      </c>
      <c r="AZ2">
        <v>489128.5</v>
      </c>
      <c r="BA2">
        <v>20412</v>
      </c>
      <c r="BB2">
        <v>558015.5</v>
      </c>
      <c r="BC2">
        <v>68626.5</v>
      </c>
      <c r="BD2">
        <v>212391</v>
      </c>
      <c r="BE2">
        <v>8576469.5</v>
      </c>
      <c r="BF2">
        <v>30587</v>
      </c>
      <c r="BG2">
        <v>190357</v>
      </c>
      <c r="BH2">
        <v>46895.5</v>
      </c>
      <c r="BI2">
        <v>284055</v>
      </c>
      <c r="BJ2">
        <v>148615.5</v>
      </c>
      <c r="BK2">
        <v>94593</v>
      </c>
      <c r="BL2">
        <v>183554</v>
      </c>
      <c r="BM2">
        <v>1263598.5</v>
      </c>
      <c r="BN2">
        <v>714481</v>
      </c>
      <c r="BO2">
        <v>566015.5</v>
      </c>
      <c r="BP2">
        <v>226546.5</v>
      </c>
      <c r="BQ2">
        <v>101668.5</v>
      </c>
      <c r="BR2">
        <v>452052</v>
      </c>
      <c r="BS2">
        <v>24264.5</v>
      </c>
      <c r="BT2">
        <v>151149.5</v>
      </c>
      <c r="BU2">
        <v>167599</v>
      </c>
      <c r="BV2">
        <v>343077.5</v>
      </c>
      <c r="BW2">
        <v>1966219.5</v>
      </c>
      <c r="BX2">
        <v>292730</v>
      </c>
      <c r="BY2">
        <v>425051</v>
      </c>
      <c r="BZ2">
        <v>10107</v>
      </c>
      <c r="CA2">
        <v>52465</v>
      </c>
      <c r="CB2">
        <v>2618165</v>
      </c>
      <c r="CC2">
        <v>29090</v>
      </c>
      <c r="CD2">
        <v>282264</v>
      </c>
      <c r="CE2">
        <v>57495</v>
      </c>
      <c r="CF2">
        <v>237297</v>
      </c>
      <c r="CG2">
        <v>18870</v>
      </c>
    </row>
    <row r="3" spans="1:135" x14ac:dyDescent="0.25">
      <c r="A3" t="s">
        <v>3106</v>
      </c>
      <c r="B3" t="s">
        <v>2731</v>
      </c>
      <c r="C3">
        <v>698421</v>
      </c>
      <c r="D3">
        <v>5369190</v>
      </c>
      <c r="E3">
        <v>979879.5</v>
      </c>
      <c r="F3">
        <v>834344</v>
      </c>
      <c r="G3">
        <v>489404.5</v>
      </c>
      <c r="H3">
        <v>134700.5</v>
      </c>
      <c r="I3">
        <v>22073013</v>
      </c>
      <c r="K3">
        <v>601008</v>
      </c>
      <c r="L3">
        <v>220194</v>
      </c>
      <c r="M3">
        <v>284453</v>
      </c>
      <c r="N3">
        <v>334096.5</v>
      </c>
      <c r="O3">
        <v>326754.5</v>
      </c>
      <c r="P3">
        <v>1224384.5</v>
      </c>
      <c r="R3">
        <v>444091.5</v>
      </c>
      <c r="T3">
        <v>668520.5</v>
      </c>
      <c r="U3">
        <v>13008070</v>
      </c>
      <c r="V3">
        <v>19200533.5</v>
      </c>
      <c r="W3">
        <v>16024871.5</v>
      </c>
      <c r="X3">
        <v>4942847</v>
      </c>
      <c r="Y3">
        <v>2156977.5</v>
      </c>
      <c r="Z3">
        <v>5056529</v>
      </c>
      <c r="AA3">
        <v>8291733</v>
      </c>
      <c r="AC3">
        <v>56787974.5</v>
      </c>
      <c r="AD3">
        <v>2666487.5</v>
      </c>
      <c r="AG3">
        <v>6570151</v>
      </c>
      <c r="AI3">
        <v>125416286.5</v>
      </c>
      <c r="AJ3">
        <v>1902672</v>
      </c>
      <c r="AK3">
        <v>2225694.5</v>
      </c>
      <c r="AN3">
        <v>1216066</v>
      </c>
      <c r="AO3">
        <v>147236.5</v>
      </c>
      <c r="AP3">
        <v>1202355.5</v>
      </c>
      <c r="AR3">
        <v>64932.5</v>
      </c>
      <c r="AS3">
        <v>168101</v>
      </c>
      <c r="AT3">
        <v>582247.5</v>
      </c>
      <c r="AU3">
        <v>5143996</v>
      </c>
      <c r="AV3">
        <v>15674</v>
      </c>
      <c r="AW3">
        <v>133664.5</v>
      </c>
      <c r="AX3">
        <v>312177</v>
      </c>
      <c r="AY3">
        <v>183363.5</v>
      </c>
      <c r="AZ3">
        <v>385326</v>
      </c>
      <c r="BA3">
        <v>28688</v>
      </c>
      <c r="BB3">
        <v>215263</v>
      </c>
      <c r="BC3">
        <v>101381</v>
      </c>
      <c r="BD3">
        <v>214444</v>
      </c>
      <c r="BE3">
        <v>10261386</v>
      </c>
      <c r="BF3">
        <v>30201</v>
      </c>
      <c r="BG3">
        <v>327338.5</v>
      </c>
      <c r="BH3">
        <v>71976.5</v>
      </c>
      <c r="BL3">
        <v>136210</v>
      </c>
      <c r="BN3">
        <v>626334</v>
      </c>
      <c r="BO3">
        <v>785773</v>
      </c>
      <c r="BP3">
        <v>125283</v>
      </c>
      <c r="BQ3">
        <v>42372.5</v>
      </c>
      <c r="BR3">
        <v>634869</v>
      </c>
      <c r="BS3">
        <v>19024</v>
      </c>
      <c r="BT3">
        <v>316415.5</v>
      </c>
      <c r="BU3">
        <v>281464.5</v>
      </c>
      <c r="BV3">
        <v>258054.5</v>
      </c>
      <c r="BW3">
        <v>966194</v>
      </c>
      <c r="BX3">
        <v>263809</v>
      </c>
      <c r="BY3">
        <v>383659</v>
      </c>
      <c r="BZ3">
        <v>11181</v>
      </c>
      <c r="CB3">
        <v>2030666</v>
      </c>
      <c r="CD3">
        <v>4197561</v>
      </c>
      <c r="CE3">
        <v>80661</v>
      </c>
      <c r="CI3">
        <v>139045</v>
      </c>
      <c r="CK3">
        <v>1662310</v>
      </c>
      <c r="CM3">
        <v>4444434.5</v>
      </c>
      <c r="CO3">
        <v>78953</v>
      </c>
      <c r="CP3">
        <v>7989.5</v>
      </c>
      <c r="CS3">
        <v>7622671</v>
      </c>
      <c r="DC3">
        <v>94035</v>
      </c>
      <c r="DN3">
        <v>51876.5</v>
      </c>
      <c r="DO3">
        <v>1853197</v>
      </c>
      <c r="DP3">
        <v>133481</v>
      </c>
    </row>
    <row r="4" spans="1:135" x14ac:dyDescent="0.25">
      <c r="A4" t="s">
        <v>3107</v>
      </c>
      <c r="B4" t="s">
        <v>2731</v>
      </c>
      <c r="D4">
        <v>4692258</v>
      </c>
      <c r="E4">
        <v>1056136</v>
      </c>
      <c r="G4">
        <v>460908.5</v>
      </c>
      <c r="H4">
        <v>124999</v>
      </c>
      <c r="I4">
        <v>23763619.5</v>
      </c>
      <c r="K4">
        <v>500778.5</v>
      </c>
      <c r="L4">
        <v>186291.5</v>
      </c>
      <c r="M4">
        <v>215071.5</v>
      </c>
      <c r="N4">
        <v>341550.5</v>
      </c>
      <c r="O4">
        <v>207220.5</v>
      </c>
      <c r="P4">
        <v>858999.5</v>
      </c>
      <c r="Q4">
        <v>1079375.5</v>
      </c>
      <c r="R4">
        <v>358147.5</v>
      </c>
      <c r="T4">
        <v>456973</v>
      </c>
      <c r="U4">
        <v>10225335</v>
      </c>
      <c r="V4">
        <v>16871480</v>
      </c>
      <c r="W4">
        <v>17051277</v>
      </c>
      <c r="X4">
        <v>4194578.5</v>
      </c>
      <c r="Y4">
        <v>2360075</v>
      </c>
      <c r="Z4">
        <v>10522411.5</v>
      </c>
      <c r="AA4">
        <v>8236808.5</v>
      </c>
      <c r="AC4">
        <v>61914773</v>
      </c>
      <c r="AD4">
        <v>3597050</v>
      </c>
      <c r="AE4">
        <v>153371</v>
      </c>
      <c r="AG4">
        <v>6873406</v>
      </c>
      <c r="AI4">
        <v>92537454.5</v>
      </c>
      <c r="AJ4">
        <v>778045</v>
      </c>
      <c r="AK4">
        <v>1930369.5</v>
      </c>
      <c r="AL4">
        <v>2371180.5</v>
      </c>
      <c r="AO4">
        <v>208021.5</v>
      </c>
      <c r="AP4">
        <v>1204758</v>
      </c>
      <c r="AQ4">
        <v>188770</v>
      </c>
      <c r="AR4">
        <v>47523.5</v>
      </c>
      <c r="AT4">
        <v>838859.5</v>
      </c>
      <c r="AW4">
        <v>137349</v>
      </c>
      <c r="AY4">
        <v>165562.5</v>
      </c>
      <c r="AZ4">
        <v>529382.5</v>
      </c>
      <c r="BA4">
        <v>16670</v>
      </c>
      <c r="BB4">
        <v>303409.5</v>
      </c>
      <c r="BC4">
        <v>134862</v>
      </c>
      <c r="BD4">
        <v>250562</v>
      </c>
      <c r="BE4">
        <v>11647058.5</v>
      </c>
      <c r="BF4">
        <v>19589.5</v>
      </c>
      <c r="BG4">
        <v>211233.5</v>
      </c>
      <c r="BH4">
        <v>35959</v>
      </c>
      <c r="BJ4">
        <v>289322.5</v>
      </c>
      <c r="BL4">
        <v>175671.5</v>
      </c>
      <c r="BM4">
        <v>1332873</v>
      </c>
      <c r="BN4">
        <v>917921</v>
      </c>
      <c r="BO4">
        <v>535273.5</v>
      </c>
      <c r="BP4">
        <v>404867</v>
      </c>
      <c r="BQ4">
        <v>27143.5</v>
      </c>
      <c r="BR4">
        <v>546704</v>
      </c>
      <c r="BS4">
        <v>50349</v>
      </c>
      <c r="BT4">
        <v>219413</v>
      </c>
      <c r="BU4">
        <v>161895</v>
      </c>
      <c r="BV4">
        <v>318422.5</v>
      </c>
      <c r="BW4">
        <v>2464690.5</v>
      </c>
      <c r="BX4">
        <v>304356</v>
      </c>
      <c r="BY4">
        <v>421227</v>
      </c>
      <c r="BZ4">
        <v>17395.5</v>
      </c>
      <c r="CB4">
        <v>2538555.5</v>
      </c>
      <c r="CD4">
        <v>326485</v>
      </c>
      <c r="CI4">
        <v>34856</v>
      </c>
      <c r="CJ4">
        <v>40718</v>
      </c>
      <c r="CU4">
        <v>10778</v>
      </c>
      <c r="CW4">
        <v>50754</v>
      </c>
      <c r="DK4">
        <v>26743</v>
      </c>
      <c r="DN4">
        <v>33409</v>
      </c>
      <c r="DP4">
        <v>35753</v>
      </c>
    </row>
    <row r="5" spans="1:135" x14ac:dyDescent="0.25">
      <c r="A5" t="s">
        <v>3108</v>
      </c>
      <c r="B5" t="s">
        <v>2731</v>
      </c>
      <c r="D5">
        <v>6158023</v>
      </c>
      <c r="E5">
        <v>793623.5</v>
      </c>
      <c r="F5">
        <v>5245374</v>
      </c>
      <c r="G5">
        <v>375837.5</v>
      </c>
      <c r="H5">
        <v>130778</v>
      </c>
      <c r="I5">
        <v>20764202</v>
      </c>
      <c r="K5">
        <v>482388.5</v>
      </c>
      <c r="L5">
        <v>184694</v>
      </c>
      <c r="M5">
        <v>275743.5</v>
      </c>
      <c r="N5">
        <v>275973.5</v>
      </c>
      <c r="O5">
        <v>295193.5</v>
      </c>
      <c r="P5">
        <v>749622.5</v>
      </c>
      <c r="Q5">
        <v>1092619.5</v>
      </c>
      <c r="R5">
        <v>432232</v>
      </c>
      <c r="S5">
        <v>2912183</v>
      </c>
      <c r="T5">
        <v>700940</v>
      </c>
      <c r="U5">
        <v>8618389.5</v>
      </c>
      <c r="V5">
        <v>20373720</v>
      </c>
      <c r="W5">
        <v>12847499.5</v>
      </c>
      <c r="X5">
        <v>4255199</v>
      </c>
      <c r="Y5">
        <v>2218887</v>
      </c>
      <c r="Z5">
        <v>9919239.5</v>
      </c>
      <c r="AA5">
        <v>7034001</v>
      </c>
      <c r="AC5">
        <v>55135923</v>
      </c>
      <c r="AD5">
        <v>1638097.5</v>
      </c>
      <c r="AE5">
        <v>65262</v>
      </c>
      <c r="AG5">
        <v>7306511.5</v>
      </c>
      <c r="AI5">
        <v>94566828</v>
      </c>
      <c r="AJ5">
        <v>1117756</v>
      </c>
      <c r="AK5">
        <v>1649786.5</v>
      </c>
      <c r="AL5">
        <v>1302707</v>
      </c>
      <c r="AM5">
        <v>44369</v>
      </c>
      <c r="AO5">
        <v>261122.5</v>
      </c>
      <c r="AP5">
        <v>1314063</v>
      </c>
      <c r="AQ5">
        <v>26307</v>
      </c>
      <c r="AR5">
        <v>36111</v>
      </c>
      <c r="AS5">
        <v>183749</v>
      </c>
      <c r="AT5">
        <v>1042652</v>
      </c>
      <c r="AU5">
        <v>3162470</v>
      </c>
      <c r="AV5">
        <v>85016.5</v>
      </c>
      <c r="AW5">
        <v>77069</v>
      </c>
      <c r="AY5">
        <v>234244.5</v>
      </c>
      <c r="AZ5">
        <v>344793</v>
      </c>
      <c r="BA5">
        <v>19618</v>
      </c>
      <c r="BB5">
        <v>241594</v>
      </c>
      <c r="BC5">
        <v>44018.5</v>
      </c>
      <c r="BD5">
        <v>300783.5</v>
      </c>
      <c r="BE5">
        <v>11886261.5</v>
      </c>
      <c r="BF5">
        <v>11513</v>
      </c>
      <c r="BG5">
        <v>418496</v>
      </c>
      <c r="BH5">
        <v>23130</v>
      </c>
      <c r="BJ5">
        <v>147736</v>
      </c>
      <c r="BL5">
        <v>98441</v>
      </c>
      <c r="BM5">
        <v>1011120.5</v>
      </c>
      <c r="BN5">
        <v>654754.5</v>
      </c>
      <c r="BP5">
        <v>179150</v>
      </c>
      <c r="BQ5">
        <v>56402</v>
      </c>
      <c r="BR5">
        <v>526134</v>
      </c>
      <c r="BS5">
        <v>22804.5</v>
      </c>
      <c r="BT5">
        <v>238673</v>
      </c>
      <c r="BU5">
        <v>155379.5</v>
      </c>
      <c r="BV5">
        <v>294024.5</v>
      </c>
      <c r="BW5">
        <v>1037528.5</v>
      </c>
      <c r="BX5">
        <v>477676</v>
      </c>
      <c r="BY5">
        <v>331651.5</v>
      </c>
      <c r="BZ5">
        <v>16490</v>
      </c>
      <c r="CA5">
        <v>54350</v>
      </c>
      <c r="CB5">
        <v>1241029</v>
      </c>
      <c r="CC5">
        <v>45581</v>
      </c>
      <c r="CF5">
        <v>67487</v>
      </c>
      <c r="CG5">
        <v>34585</v>
      </c>
      <c r="CI5">
        <v>61649</v>
      </c>
      <c r="CO5">
        <v>94666</v>
      </c>
      <c r="CR5">
        <v>169131</v>
      </c>
      <c r="CS5">
        <v>1583907</v>
      </c>
      <c r="CW5">
        <v>64095</v>
      </c>
      <c r="DB5">
        <v>57477</v>
      </c>
      <c r="DI5">
        <v>28414</v>
      </c>
      <c r="DN5">
        <v>55485</v>
      </c>
      <c r="DQ5">
        <v>159689</v>
      </c>
    </row>
    <row r="6" spans="1:135" x14ac:dyDescent="0.25">
      <c r="A6" t="s">
        <v>3109</v>
      </c>
      <c r="B6" t="s">
        <v>2731</v>
      </c>
      <c r="C6">
        <v>191203</v>
      </c>
      <c r="D6">
        <v>4562404</v>
      </c>
      <c r="E6">
        <v>1024588.5</v>
      </c>
      <c r="G6">
        <v>408401</v>
      </c>
      <c r="H6">
        <v>66393</v>
      </c>
      <c r="I6">
        <v>14515114</v>
      </c>
      <c r="J6">
        <v>2604846</v>
      </c>
      <c r="K6">
        <v>676189</v>
      </c>
      <c r="L6">
        <v>236052</v>
      </c>
      <c r="M6">
        <v>294841.5</v>
      </c>
      <c r="N6">
        <v>364455.5</v>
      </c>
      <c r="O6">
        <v>143598.5</v>
      </c>
      <c r="P6">
        <v>1137402</v>
      </c>
      <c r="Q6">
        <v>1040745</v>
      </c>
      <c r="R6">
        <v>528840.5</v>
      </c>
      <c r="T6">
        <v>857935.5</v>
      </c>
      <c r="U6">
        <v>9161748.5</v>
      </c>
      <c r="V6">
        <v>13904475.5</v>
      </c>
      <c r="W6">
        <v>10613549</v>
      </c>
      <c r="X6">
        <v>4170029.5</v>
      </c>
      <c r="Z6">
        <v>8942771.5</v>
      </c>
      <c r="AA6">
        <v>8147534</v>
      </c>
      <c r="AC6">
        <v>73159950</v>
      </c>
      <c r="AD6">
        <v>5143461.5</v>
      </c>
      <c r="AG6">
        <v>5517306</v>
      </c>
      <c r="AH6">
        <v>81116</v>
      </c>
      <c r="AI6">
        <v>85493624</v>
      </c>
      <c r="AJ6">
        <v>1831733.5</v>
      </c>
      <c r="AK6">
        <v>1608486.5</v>
      </c>
      <c r="AL6">
        <v>1077345.5</v>
      </c>
      <c r="AO6">
        <v>265227</v>
      </c>
      <c r="AP6">
        <v>1307985.5</v>
      </c>
      <c r="AQ6">
        <v>493764</v>
      </c>
      <c r="AR6">
        <v>53297.5</v>
      </c>
      <c r="AS6">
        <v>196203</v>
      </c>
      <c r="AU6">
        <v>5186956</v>
      </c>
      <c r="AV6">
        <v>84728.5</v>
      </c>
      <c r="AW6">
        <v>96524.5</v>
      </c>
      <c r="AY6">
        <v>212246.5</v>
      </c>
      <c r="AZ6">
        <v>537635</v>
      </c>
      <c r="BA6">
        <v>19535.5</v>
      </c>
      <c r="BB6">
        <v>479391.5</v>
      </c>
      <c r="BC6">
        <v>130601.5</v>
      </c>
      <c r="BD6">
        <v>157643</v>
      </c>
      <c r="BE6">
        <v>6632851.5</v>
      </c>
      <c r="BG6">
        <v>363469</v>
      </c>
      <c r="BH6">
        <v>55409.5</v>
      </c>
      <c r="BI6">
        <v>1176475</v>
      </c>
      <c r="BJ6">
        <v>534068</v>
      </c>
      <c r="BL6">
        <v>224376.5</v>
      </c>
      <c r="BM6">
        <v>3075162.5</v>
      </c>
      <c r="BN6">
        <v>1737556.5</v>
      </c>
      <c r="BO6">
        <v>426322</v>
      </c>
      <c r="BP6">
        <v>594431</v>
      </c>
      <c r="BQ6">
        <v>107973.5</v>
      </c>
      <c r="BR6">
        <v>717926.5</v>
      </c>
      <c r="BS6">
        <v>30737.5</v>
      </c>
      <c r="BT6">
        <v>262593.5</v>
      </c>
      <c r="BV6">
        <v>355663.5</v>
      </c>
      <c r="BW6">
        <v>953751</v>
      </c>
      <c r="BX6">
        <v>174453</v>
      </c>
      <c r="BY6">
        <v>442265.5</v>
      </c>
      <c r="BZ6">
        <v>18263.5</v>
      </c>
      <c r="CA6">
        <v>42552.5</v>
      </c>
      <c r="CB6">
        <v>3623632.5</v>
      </c>
      <c r="CD6">
        <v>481954</v>
      </c>
      <c r="CE6">
        <v>63337</v>
      </c>
      <c r="CI6">
        <v>72554</v>
      </c>
      <c r="CJ6">
        <v>42403</v>
      </c>
      <c r="CP6">
        <v>10989</v>
      </c>
      <c r="CR6">
        <v>309535</v>
      </c>
      <c r="CV6">
        <v>13775</v>
      </c>
      <c r="CW6">
        <v>38309</v>
      </c>
      <c r="DD6">
        <v>72154.5</v>
      </c>
      <c r="DF6">
        <v>69315</v>
      </c>
      <c r="DG6">
        <v>53628.5</v>
      </c>
      <c r="DH6">
        <v>17308</v>
      </c>
      <c r="DK6">
        <v>16403</v>
      </c>
      <c r="DR6">
        <v>420097.5</v>
      </c>
      <c r="DS6">
        <v>25759</v>
      </c>
      <c r="DT6">
        <v>13477</v>
      </c>
    </row>
    <row r="7" spans="1:135" x14ac:dyDescent="0.25">
      <c r="A7" t="s">
        <v>3110</v>
      </c>
      <c r="B7" t="s">
        <v>2731</v>
      </c>
      <c r="D7">
        <v>3711248</v>
      </c>
      <c r="E7">
        <v>1109418</v>
      </c>
      <c r="G7">
        <v>474968.5</v>
      </c>
      <c r="H7">
        <v>97973.5</v>
      </c>
      <c r="I7">
        <v>22613115</v>
      </c>
      <c r="J7">
        <v>593926</v>
      </c>
      <c r="K7">
        <v>485900.5</v>
      </c>
      <c r="L7">
        <v>204698</v>
      </c>
      <c r="M7">
        <v>311546</v>
      </c>
      <c r="N7">
        <v>368212</v>
      </c>
      <c r="O7">
        <v>186779</v>
      </c>
      <c r="P7">
        <v>981913</v>
      </c>
      <c r="Q7">
        <v>873778</v>
      </c>
      <c r="R7">
        <v>371598</v>
      </c>
      <c r="S7">
        <v>2833037</v>
      </c>
      <c r="T7">
        <v>596079</v>
      </c>
      <c r="U7">
        <v>13037930.5</v>
      </c>
      <c r="V7">
        <v>17835659</v>
      </c>
      <c r="W7">
        <v>15386802.5</v>
      </c>
      <c r="X7">
        <v>3828882</v>
      </c>
      <c r="Z7">
        <v>5743501.5</v>
      </c>
      <c r="AA7">
        <v>8878506.5</v>
      </c>
      <c r="AC7">
        <v>69572016.5</v>
      </c>
      <c r="AD7">
        <v>4289398.5</v>
      </c>
      <c r="AF7">
        <v>626201</v>
      </c>
      <c r="AG7">
        <v>6778362.5</v>
      </c>
      <c r="AH7">
        <v>112091</v>
      </c>
      <c r="AI7">
        <v>89301722.5</v>
      </c>
      <c r="AJ7">
        <v>703625</v>
      </c>
      <c r="AK7">
        <v>1794611</v>
      </c>
      <c r="AL7">
        <v>1062112.5</v>
      </c>
      <c r="AO7">
        <v>204527.5</v>
      </c>
      <c r="AP7">
        <v>1138902.5</v>
      </c>
      <c r="AR7">
        <v>41734.5</v>
      </c>
      <c r="AS7">
        <v>151578</v>
      </c>
      <c r="AU7">
        <v>4824321</v>
      </c>
      <c r="AV7">
        <v>17399.5</v>
      </c>
      <c r="AW7">
        <v>114598.5</v>
      </c>
      <c r="AY7">
        <v>180244.5</v>
      </c>
      <c r="AZ7">
        <v>429047</v>
      </c>
      <c r="BA7">
        <v>20441.5</v>
      </c>
      <c r="BC7">
        <v>98936</v>
      </c>
      <c r="BD7">
        <v>262934</v>
      </c>
      <c r="BE7">
        <v>5727669</v>
      </c>
      <c r="BG7">
        <v>348851.5</v>
      </c>
      <c r="BH7">
        <v>30622.5</v>
      </c>
      <c r="BJ7">
        <v>684201.5</v>
      </c>
      <c r="BK7">
        <v>645119</v>
      </c>
      <c r="BL7">
        <v>108969</v>
      </c>
      <c r="BM7">
        <v>3713008</v>
      </c>
      <c r="BN7">
        <v>764558</v>
      </c>
      <c r="BO7">
        <v>694148</v>
      </c>
      <c r="BQ7">
        <v>71585</v>
      </c>
      <c r="BR7">
        <v>677613</v>
      </c>
      <c r="BS7">
        <v>16986</v>
      </c>
      <c r="BT7">
        <v>273842</v>
      </c>
      <c r="BU7">
        <v>128039</v>
      </c>
      <c r="BV7">
        <v>377981</v>
      </c>
      <c r="BW7">
        <v>1219025.5</v>
      </c>
      <c r="BX7">
        <v>282624</v>
      </c>
      <c r="BY7">
        <v>375410</v>
      </c>
      <c r="BZ7">
        <v>10288.5</v>
      </c>
      <c r="CA7">
        <v>37135</v>
      </c>
      <c r="CB7">
        <v>2623717</v>
      </c>
      <c r="CE7">
        <v>72962.5</v>
      </c>
      <c r="CI7">
        <v>65169</v>
      </c>
      <c r="CJ7">
        <v>32759</v>
      </c>
      <c r="CK7">
        <v>1425591</v>
      </c>
      <c r="CR7">
        <v>97929</v>
      </c>
      <c r="CS7">
        <v>3511398</v>
      </c>
      <c r="CU7">
        <v>11981.5</v>
      </c>
      <c r="CW7">
        <v>43380.5</v>
      </c>
      <c r="DK7">
        <v>39564</v>
      </c>
      <c r="DS7">
        <v>31317</v>
      </c>
      <c r="DU7">
        <v>16455</v>
      </c>
    </row>
    <row r="8" spans="1:135" x14ac:dyDescent="0.25">
      <c r="A8" t="s">
        <v>3111</v>
      </c>
      <c r="B8" t="s">
        <v>2739</v>
      </c>
      <c r="C8">
        <v>661571.5</v>
      </c>
      <c r="D8">
        <v>7436928</v>
      </c>
      <c r="E8">
        <v>1047955</v>
      </c>
      <c r="G8">
        <v>303058.5</v>
      </c>
      <c r="H8">
        <v>90277.5</v>
      </c>
      <c r="I8">
        <v>23074929</v>
      </c>
      <c r="K8">
        <v>806091.5</v>
      </c>
      <c r="L8">
        <v>208932.5</v>
      </c>
      <c r="M8">
        <v>372172</v>
      </c>
      <c r="N8">
        <v>450122</v>
      </c>
      <c r="O8">
        <v>228513.5</v>
      </c>
      <c r="P8">
        <v>1424163.5</v>
      </c>
      <c r="Q8">
        <v>1226075.5</v>
      </c>
      <c r="R8">
        <v>734118.5</v>
      </c>
      <c r="S8">
        <v>3361338</v>
      </c>
      <c r="T8">
        <v>1231422</v>
      </c>
      <c r="U8">
        <v>7123559</v>
      </c>
      <c r="V8">
        <v>23975869</v>
      </c>
      <c r="W8">
        <v>24452913</v>
      </c>
      <c r="X8">
        <v>4460040</v>
      </c>
      <c r="Y8">
        <v>2898510.5</v>
      </c>
      <c r="Z8">
        <v>16889758.5</v>
      </c>
      <c r="AA8">
        <v>9116072</v>
      </c>
      <c r="AC8">
        <v>59191479</v>
      </c>
      <c r="AD8">
        <v>2312811.5</v>
      </c>
      <c r="AG8">
        <v>5423022.5</v>
      </c>
      <c r="AI8">
        <v>105757492</v>
      </c>
      <c r="AJ8">
        <v>1780048</v>
      </c>
      <c r="AK8">
        <v>2108346</v>
      </c>
      <c r="AL8">
        <v>3392076.5</v>
      </c>
      <c r="AO8">
        <v>184563.5</v>
      </c>
      <c r="AP8">
        <v>1940119.5</v>
      </c>
      <c r="AQ8">
        <v>10744</v>
      </c>
      <c r="AR8">
        <v>36152.5</v>
      </c>
      <c r="AS8">
        <v>324818.5</v>
      </c>
      <c r="AT8">
        <v>1720873.5</v>
      </c>
      <c r="AU8">
        <v>5386443</v>
      </c>
      <c r="AV8">
        <v>9158</v>
      </c>
      <c r="AW8">
        <v>114252</v>
      </c>
      <c r="AY8">
        <v>340879</v>
      </c>
      <c r="AZ8">
        <v>694774</v>
      </c>
      <c r="BA8">
        <v>54690.5</v>
      </c>
      <c r="BB8">
        <v>348668</v>
      </c>
      <c r="BC8">
        <v>169512.5</v>
      </c>
      <c r="BD8">
        <v>623915.5</v>
      </c>
      <c r="BE8">
        <v>25759102.5</v>
      </c>
      <c r="BG8">
        <v>693547.5</v>
      </c>
      <c r="BH8">
        <v>40391</v>
      </c>
      <c r="BJ8">
        <v>537923</v>
      </c>
      <c r="BK8">
        <v>924522</v>
      </c>
      <c r="BL8">
        <v>318871.5</v>
      </c>
      <c r="BM8">
        <v>1645351</v>
      </c>
      <c r="BN8">
        <v>2005951</v>
      </c>
      <c r="BO8">
        <v>554884</v>
      </c>
      <c r="BP8">
        <v>394470</v>
      </c>
      <c r="BQ8">
        <v>136850</v>
      </c>
      <c r="BR8">
        <v>630713</v>
      </c>
      <c r="BS8">
        <v>13760</v>
      </c>
      <c r="BT8">
        <v>262665</v>
      </c>
      <c r="BU8">
        <v>221546.5</v>
      </c>
      <c r="BV8">
        <v>363152</v>
      </c>
      <c r="BW8">
        <v>1566602.5</v>
      </c>
      <c r="BX8">
        <v>428000</v>
      </c>
      <c r="BY8">
        <v>398380</v>
      </c>
      <c r="BZ8">
        <v>21206</v>
      </c>
      <c r="CA8">
        <v>66025.5</v>
      </c>
      <c r="CB8">
        <v>2384903</v>
      </c>
      <c r="CI8">
        <v>30289</v>
      </c>
      <c r="CL8">
        <v>188863.5</v>
      </c>
      <c r="CN8">
        <v>23766.5</v>
      </c>
      <c r="CR8">
        <v>264871</v>
      </c>
      <c r="CS8">
        <v>1756259</v>
      </c>
      <c r="CW8">
        <v>68047.5</v>
      </c>
      <c r="DB8">
        <v>13163</v>
      </c>
      <c r="DC8">
        <v>40298</v>
      </c>
      <c r="DD8">
        <v>69654</v>
      </c>
      <c r="DN8">
        <v>39941</v>
      </c>
      <c r="DV8">
        <v>13988</v>
      </c>
      <c r="DW8">
        <v>1834374</v>
      </c>
    </row>
    <row r="9" spans="1:135" x14ac:dyDescent="0.25">
      <c r="A9" t="s">
        <v>3112</v>
      </c>
      <c r="B9" t="s">
        <v>2739</v>
      </c>
      <c r="D9">
        <v>5173528.5</v>
      </c>
      <c r="E9">
        <v>1003127</v>
      </c>
      <c r="G9">
        <v>461418</v>
      </c>
      <c r="H9">
        <v>202389.5</v>
      </c>
      <c r="I9">
        <v>28084551.5</v>
      </c>
      <c r="K9">
        <v>612935.5</v>
      </c>
      <c r="L9">
        <v>202182.5</v>
      </c>
      <c r="M9">
        <v>312518</v>
      </c>
      <c r="N9">
        <v>367341</v>
      </c>
      <c r="O9">
        <v>130560.5</v>
      </c>
      <c r="P9">
        <v>1325854</v>
      </c>
      <c r="R9">
        <v>328139</v>
      </c>
      <c r="T9">
        <v>1116475</v>
      </c>
      <c r="U9">
        <v>7784794.5</v>
      </c>
      <c r="V9">
        <v>30156436</v>
      </c>
      <c r="W9">
        <v>17783612.5</v>
      </c>
      <c r="X9">
        <v>3979492</v>
      </c>
      <c r="Y9">
        <v>3707647.5</v>
      </c>
      <c r="Z9">
        <v>18615709.5</v>
      </c>
      <c r="AA9">
        <v>8302035</v>
      </c>
      <c r="AC9">
        <v>61479223.5</v>
      </c>
      <c r="AD9">
        <v>3056378.5</v>
      </c>
      <c r="AF9">
        <v>789564.5</v>
      </c>
      <c r="AG9">
        <v>10394243</v>
      </c>
      <c r="AH9">
        <v>120617</v>
      </c>
      <c r="AI9">
        <v>107974770</v>
      </c>
      <c r="AJ9">
        <v>2240222</v>
      </c>
      <c r="AK9">
        <v>2289984</v>
      </c>
      <c r="AL9">
        <v>4214201.5</v>
      </c>
      <c r="AM9">
        <v>27463</v>
      </c>
      <c r="AO9">
        <v>199637.5</v>
      </c>
      <c r="AP9">
        <v>1576220</v>
      </c>
      <c r="AR9">
        <v>32170.5</v>
      </c>
      <c r="AS9">
        <v>124992</v>
      </c>
      <c r="AT9">
        <v>558770.5</v>
      </c>
      <c r="AW9">
        <v>145902.5</v>
      </c>
      <c r="AY9">
        <v>297618</v>
      </c>
      <c r="AZ9">
        <v>811620</v>
      </c>
      <c r="BA9">
        <v>48984.5</v>
      </c>
      <c r="BC9">
        <v>122610.5</v>
      </c>
      <c r="BD9">
        <v>649762</v>
      </c>
      <c r="BE9">
        <v>26490466.5</v>
      </c>
      <c r="BF9">
        <v>23134</v>
      </c>
      <c r="BG9">
        <v>904126</v>
      </c>
      <c r="BH9">
        <v>35364</v>
      </c>
      <c r="BJ9">
        <v>398704.5</v>
      </c>
      <c r="BK9">
        <v>390860.5</v>
      </c>
      <c r="BL9">
        <v>335461</v>
      </c>
      <c r="BN9">
        <v>1429700</v>
      </c>
      <c r="BO9">
        <v>766566</v>
      </c>
      <c r="BQ9">
        <v>32957</v>
      </c>
      <c r="BR9">
        <v>606576</v>
      </c>
      <c r="BS9">
        <v>34262</v>
      </c>
      <c r="BT9">
        <v>245548</v>
      </c>
      <c r="BU9">
        <v>133205</v>
      </c>
      <c r="BV9">
        <v>333809.5</v>
      </c>
      <c r="BW9">
        <v>931753.5</v>
      </c>
      <c r="BY9">
        <v>444699.5</v>
      </c>
      <c r="BZ9">
        <v>11224</v>
      </c>
      <c r="CA9">
        <v>37631</v>
      </c>
      <c r="CB9">
        <v>2587940</v>
      </c>
      <c r="CE9">
        <v>99798</v>
      </c>
      <c r="CH9">
        <v>132098</v>
      </c>
      <c r="CI9">
        <v>6474</v>
      </c>
      <c r="CJ9">
        <v>52118</v>
      </c>
      <c r="CK9">
        <v>1803725</v>
      </c>
      <c r="CL9">
        <v>133192.5</v>
      </c>
      <c r="CN9">
        <v>19867.5</v>
      </c>
      <c r="CR9">
        <v>202200</v>
      </c>
      <c r="CS9">
        <v>3470811.5</v>
      </c>
      <c r="CW9">
        <v>64782</v>
      </c>
      <c r="DC9">
        <v>60144</v>
      </c>
      <c r="DS9">
        <v>14649</v>
      </c>
    </row>
    <row r="10" spans="1:135" x14ac:dyDescent="0.25">
      <c r="A10" t="s">
        <v>3113</v>
      </c>
      <c r="B10" t="s">
        <v>2739</v>
      </c>
      <c r="D10">
        <v>9045045</v>
      </c>
      <c r="E10">
        <v>622460</v>
      </c>
      <c r="G10">
        <v>410481.5</v>
      </c>
      <c r="H10">
        <v>250427.5</v>
      </c>
      <c r="I10">
        <v>23752177</v>
      </c>
      <c r="K10">
        <v>843742.5</v>
      </c>
      <c r="L10">
        <v>217270</v>
      </c>
      <c r="M10">
        <v>475722.5</v>
      </c>
      <c r="N10">
        <v>318064</v>
      </c>
      <c r="O10">
        <v>494192</v>
      </c>
      <c r="P10">
        <v>885209.5</v>
      </c>
      <c r="Q10">
        <v>1388359</v>
      </c>
      <c r="R10">
        <v>935125</v>
      </c>
      <c r="T10">
        <v>972301.5</v>
      </c>
      <c r="U10">
        <v>7399206</v>
      </c>
      <c r="V10">
        <v>20055606</v>
      </c>
      <c r="W10">
        <v>22943406</v>
      </c>
      <c r="X10">
        <v>2886774.5</v>
      </c>
      <c r="Y10">
        <v>3305967</v>
      </c>
      <c r="Z10">
        <v>23868809</v>
      </c>
      <c r="AA10">
        <v>7917498.5</v>
      </c>
      <c r="AC10">
        <v>51918062.5</v>
      </c>
      <c r="AD10">
        <v>1250862</v>
      </c>
      <c r="AG10">
        <v>6257544.5</v>
      </c>
      <c r="AH10">
        <v>150642</v>
      </c>
      <c r="AI10">
        <v>114508236</v>
      </c>
      <c r="AJ10">
        <v>1195092.5</v>
      </c>
      <c r="AK10">
        <v>2329240.5</v>
      </c>
      <c r="AL10">
        <v>2891613</v>
      </c>
      <c r="AO10">
        <v>254298.5</v>
      </c>
      <c r="AP10">
        <v>1857320</v>
      </c>
      <c r="AQ10">
        <v>14194</v>
      </c>
      <c r="AR10">
        <v>33327.5</v>
      </c>
      <c r="AS10">
        <v>342877</v>
      </c>
      <c r="AT10">
        <v>1729726.5</v>
      </c>
      <c r="AU10">
        <v>7101059</v>
      </c>
      <c r="AV10">
        <v>56230.5</v>
      </c>
      <c r="AW10">
        <v>152355.5</v>
      </c>
      <c r="AY10">
        <v>361604</v>
      </c>
      <c r="AZ10">
        <v>680532.5</v>
      </c>
      <c r="BA10">
        <v>54674.5</v>
      </c>
      <c r="BB10">
        <v>283398</v>
      </c>
      <c r="BC10">
        <v>156306.5</v>
      </c>
      <c r="BD10">
        <v>825823.5</v>
      </c>
      <c r="BE10">
        <v>20859700.5</v>
      </c>
      <c r="BF10">
        <v>31621.5</v>
      </c>
      <c r="BG10">
        <v>687963.5</v>
      </c>
      <c r="BL10">
        <v>510476.5</v>
      </c>
      <c r="BM10">
        <v>5087050</v>
      </c>
      <c r="BN10">
        <v>1873926.5</v>
      </c>
      <c r="BO10">
        <v>938155</v>
      </c>
      <c r="BP10">
        <v>699566.5</v>
      </c>
      <c r="BQ10">
        <v>71716</v>
      </c>
      <c r="BR10">
        <v>1533822.5</v>
      </c>
      <c r="BS10">
        <v>70068.5</v>
      </c>
      <c r="BT10">
        <v>2707586.5</v>
      </c>
      <c r="BU10">
        <v>351823</v>
      </c>
      <c r="BV10">
        <v>477469.5</v>
      </c>
      <c r="BW10">
        <v>2432771.5</v>
      </c>
      <c r="BY10">
        <v>450101.5</v>
      </c>
      <c r="BZ10">
        <v>10025.5</v>
      </c>
      <c r="CA10">
        <v>50252</v>
      </c>
      <c r="CB10">
        <v>3471479.5</v>
      </c>
      <c r="CC10">
        <v>183438</v>
      </c>
      <c r="CD10">
        <v>3990243</v>
      </c>
      <c r="CI10">
        <v>20758</v>
      </c>
      <c r="CJ10">
        <v>39392</v>
      </c>
      <c r="CL10">
        <v>52936</v>
      </c>
      <c r="CM10">
        <v>4682393</v>
      </c>
      <c r="CN10">
        <v>32106</v>
      </c>
      <c r="CO10">
        <v>56318</v>
      </c>
      <c r="CQ10">
        <v>14769.5</v>
      </c>
      <c r="CS10">
        <v>5168439.5</v>
      </c>
      <c r="CT10">
        <v>53930.5</v>
      </c>
      <c r="CU10">
        <v>39903</v>
      </c>
      <c r="CW10">
        <v>82100</v>
      </c>
      <c r="CX10">
        <v>28700</v>
      </c>
      <c r="DA10">
        <v>67126</v>
      </c>
      <c r="DB10">
        <v>208275</v>
      </c>
      <c r="DC10">
        <v>73396</v>
      </c>
      <c r="DD10">
        <v>44015</v>
      </c>
      <c r="DO10">
        <v>3388668</v>
      </c>
      <c r="DT10">
        <v>45663</v>
      </c>
      <c r="DX10">
        <v>60350</v>
      </c>
      <c r="DY10">
        <v>33966</v>
      </c>
      <c r="DZ10">
        <v>108618</v>
      </c>
      <c r="EA10">
        <v>101571</v>
      </c>
      <c r="EB10">
        <v>28674</v>
      </c>
    </row>
    <row r="11" spans="1:135" x14ac:dyDescent="0.25">
      <c r="A11" t="s">
        <v>3114</v>
      </c>
      <c r="B11" t="s">
        <v>2739</v>
      </c>
      <c r="C11">
        <v>116662</v>
      </c>
      <c r="E11">
        <v>1035552.5</v>
      </c>
      <c r="G11">
        <v>308065</v>
      </c>
      <c r="H11">
        <v>366684</v>
      </c>
      <c r="I11">
        <v>23884266</v>
      </c>
      <c r="K11">
        <v>576719.5</v>
      </c>
      <c r="L11">
        <v>203600</v>
      </c>
      <c r="M11">
        <v>279027.5</v>
      </c>
      <c r="N11">
        <v>328004.5</v>
      </c>
      <c r="O11">
        <v>302364</v>
      </c>
      <c r="P11">
        <v>1078616.5</v>
      </c>
      <c r="Q11">
        <v>1362501</v>
      </c>
      <c r="R11">
        <v>415220.5</v>
      </c>
      <c r="T11">
        <v>751546.5</v>
      </c>
      <c r="U11">
        <v>11726174.5</v>
      </c>
      <c r="V11">
        <v>23507383.5</v>
      </c>
      <c r="W11">
        <v>20903132</v>
      </c>
      <c r="X11">
        <v>4323022.5</v>
      </c>
      <c r="Y11">
        <v>2606832.5</v>
      </c>
      <c r="Z11">
        <v>17562762.5</v>
      </c>
      <c r="AA11">
        <v>7846615</v>
      </c>
      <c r="AC11">
        <v>53964312</v>
      </c>
      <c r="AD11">
        <v>4593461</v>
      </c>
      <c r="AG11">
        <v>9710220.5</v>
      </c>
      <c r="AI11">
        <v>138053556.5</v>
      </c>
      <c r="AJ11">
        <v>899017.5</v>
      </c>
      <c r="AK11">
        <v>2912597.5</v>
      </c>
      <c r="AL11">
        <v>4092206.5</v>
      </c>
      <c r="AN11">
        <v>2026729</v>
      </c>
      <c r="AO11">
        <v>191701.5</v>
      </c>
      <c r="AP11">
        <v>1251482</v>
      </c>
      <c r="AR11">
        <v>48484</v>
      </c>
      <c r="AS11">
        <v>209959</v>
      </c>
      <c r="AT11">
        <v>1062448.5</v>
      </c>
      <c r="AU11">
        <v>8788160.5</v>
      </c>
      <c r="AV11">
        <v>24846.5</v>
      </c>
      <c r="AW11">
        <v>134199</v>
      </c>
      <c r="AY11">
        <v>222695.5</v>
      </c>
      <c r="AZ11">
        <v>506410.5</v>
      </c>
      <c r="BA11">
        <v>46162</v>
      </c>
      <c r="BB11">
        <v>178840</v>
      </c>
      <c r="BC11">
        <v>252964.5</v>
      </c>
      <c r="BD11">
        <v>1277024.5</v>
      </c>
      <c r="BE11">
        <v>32046340</v>
      </c>
      <c r="BG11">
        <v>716543.5</v>
      </c>
      <c r="BH11">
        <v>33136</v>
      </c>
      <c r="BI11">
        <v>598413</v>
      </c>
      <c r="BJ11">
        <v>467197</v>
      </c>
      <c r="BL11">
        <v>269004</v>
      </c>
      <c r="BM11">
        <v>8436260</v>
      </c>
      <c r="BN11">
        <v>1467616</v>
      </c>
      <c r="BO11">
        <v>654296</v>
      </c>
      <c r="BP11">
        <v>159987</v>
      </c>
      <c r="BQ11">
        <v>136854.5</v>
      </c>
      <c r="BR11">
        <v>477808.5</v>
      </c>
      <c r="BS11">
        <v>27647</v>
      </c>
      <c r="BU11">
        <v>152508</v>
      </c>
      <c r="BV11">
        <v>275708</v>
      </c>
      <c r="BW11">
        <v>2823623</v>
      </c>
      <c r="BX11">
        <v>264556</v>
      </c>
      <c r="BY11">
        <v>397510</v>
      </c>
      <c r="BZ11">
        <v>11748.5</v>
      </c>
      <c r="CA11">
        <v>58141</v>
      </c>
      <c r="CB11">
        <v>2192891.5</v>
      </c>
      <c r="CD11">
        <v>453565</v>
      </c>
      <c r="CE11">
        <v>18322</v>
      </c>
      <c r="CI11">
        <v>22048</v>
      </c>
      <c r="CJ11">
        <v>34741</v>
      </c>
      <c r="CK11">
        <v>1537631</v>
      </c>
      <c r="CL11">
        <v>148127.5</v>
      </c>
      <c r="CM11">
        <v>2232277</v>
      </c>
      <c r="CN11">
        <v>24843</v>
      </c>
      <c r="CO11">
        <v>39343</v>
      </c>
      <c r="CP11">
        <v>3470</v>
      </c>
      <c r="CQ11">
        <v>12040</v>
      </c>
      <c r="CR11">
        <v>149177</v>
      </c>
      <c r="CS11">
        <v>11568409</v>
      </c>
      <c r="CT11">
        <v>24611</v>
      </c>
      <c r="CU11">
        <v>14042</v>
      </c>
    </row>
    <row r="12" spans="1:135" x14ac:dyDescent="0.25">
      <c r="A12" t="s">
        <v>3115</v>
      </c>
      <c r="B12" t="s">
        <v>2739</v>
      </c>
      <c r="E12">
        <v>1066152</v>
      </c>
      <c r="G12">
        <v>555105</v>
      </c>
      <c r="H12">
        <v>670183.5</v>
      </c>
      <c r="I12">
        <v>22369474</v>
      </c>
      <c r="J12">
        <v>4962074.5</v>
      </c>
      <c r="K12">
        <v>846369.5</v>
      </c>
      <c r="L12">
        <v>156592</v>
      </c>
      <c r="M12">
        <v>291656.5</v>
      </c>
      <c r="N12">
        <v>345762</v>
      </c>
      <c r="O12">
        <v>140268.5</v>
      </c>
      <c r="P12">
        <v>1018078.5</v>
      </c>
      <c r="Q12">
        <v>1647430.5</v>
      </c>
      <c r="R12">
        <v>986724.5</v>
      </c>
      <c r="T12">
        <v>1308850</v>
      </c>
      <c r="U12">
        <v>2970907</v>
      </c>
      <c r="V12">
        <v>19201346</v>
      </c>
      <c r="W12">
        <v>25994270</v>
      </c>
      <c r="X12">
        <v>3594460.5</v>
      </c>
      <c r="Y12">
        <v>3150946</v>
      </c>
      <c r="Z12">
        <v>60635624</v>
      </c>
      <c r="AA12">
        <v>9120037</v>
      </c>
      <c r="AC12">
        <v>43389345</v>
      </c>
      <c r="AD12">
        <v>1528788.5</v>
      </c>
      <c r="AE12">
        <v>150671.5</v>
      </c>
      <c r="AG12">
        <v>7772178</v>
      </c>
      <c r="AH12">
        <v>160859</v>
      </c>
      <c r="AI12">
        <v>111829769.5</v>
      </c>
      <c r="AJ12">
        <v>831797</v>
      </c>
      <c r="AK12">
        <v>2230698</v>
      </c>
      <c r="AL12">
        <v>11745005.5</v>
      </c>
      <c r="AO12">
        <v>187060</v>
      </c>
      <c r="AP12">
        <v>2069591.5</v>
      </c>
      <c r="AR12">
        <v>49433</v>
      </c>
      <c r="AS12">
        <v>226844.5</v>
      </c>
      <c r="AU12">
        <v>12599574.5</v>
      </c>
      <c r="AV12">
        <v>9741</v>
      </c>
      <c r="AW12">
        <v>189574.5</v>
      </c>
      <c r="AY12">
        <v>304659.5</v>
      </c>
      <c r="AZ12">
        <v>1502338</v>
      </c>
      <c r="BA12">
        <v>25592.5</v>
      </c>
      <c r="BB12">
        <v>314630.5</v>
      </c>
      <c r="BC12">
        <v>162648.5</v>
      </c>
      <c r="BD12">
        <v>1071329</v>
      </c>
      <c r="BE12">
        <v>38336936</v>
      </c>
      <c r="BF12">
        <v>49791.5</v>
      </c>
      <c r="BG12">
        <v>1985632.5</v>
      </c>
      <c r="BJ12">
        <v>311972</v>
      </c>
      <c r="BL12">
        <v>1076896.5</v>
      </c>
      <c r="BM12">
        <v>921840.5</v>
      </c>
      <c r="BN12">
        <v>2135818.5</v>
      </c>
      <c r="BO12">
        <v>736476</v>
      </c>
      <c r="BP12">
        <v>1564626</v>
      </c>
      <c r="BQ12">
        <v>24170.5</v>
      </c>
      <c r="BR12">
        <v>730861</v>
      </c>
      <c r="BS12">
        <v>32260</v>
      </c>
      <c r="BT12">
        <v>224405.5</v>
      </c>
      <c r="BU12">
        <v>184677</v>
      </c>
      <c r="BV12">
        <v>439636.5</v>
      </c>
      <c r="BW12">
        <v>2240904</v>
      </c>
      <c r="BX12">
        <v>213435</v>
      </c>
      <c r="BY12">
        <v>472721</v>
      </c>
      <c r="BZ12">
        <v>15660.5</v>
      </c>
      <c r="CA12">
        <v>46165</v>
      </c>
      <c r="CB12">
        <v>3791203</v>
      </c>
      <c r="CC12">
        <v>142577.5</v>
      </c>
      <c r="CJ12">
        <v>90258</v>
      </c>
      <c r="CM12">
        <v>408670</v>
      </c>
      <c r="CO12">
        <v>65633</v>
      </c>
      <c r="CR12">
        <v>216111.5</v>
      </c>
      <c r="CT12">
        <v>301301</v>
      </c>
      <c r="CV12">
        <v>130635</v>
      </c>
      <c r="CW12">
        <v>36404</v>
      </c>
      <c r="CX12">
        <v>50129</v>
      </c>
      <c r="CY12">
        <v>403042.5</v>
      </c>
      <c r="CZ12">
        <v>13680</v>
      </c>
      <c r="DA12">
        <v>228757</v>
      </c>
      <c r="DB12">
        <v>143229</v>
      </c>
      <c r="DC12">
        <v>62653</v>
      </c>
      <c r="DD12">
        <v>81918.5</v>
      </c>
      <c r="DE12">
        <v>19063</v>
      </c>
      <c r="DF12">
        <v>102839</v>
      </c>
      <c r="DG12">
        <v>49170</v>
      </c>
      <c r="DH12">
        <v>26336</v>
      </c>
    </row>
    <row r="13" spans="1:135" x14ac:dyDescent="0.25">
      <c r="A13" t="s">
        <v>3116</v>
      </c>
      <c r="B13" t="s">
        <v>2739</v>
      </c>
      <c r="D13">
        <v>7200301.5</v>
      </c>
      <c r="E13">
        <v>1215358</v>
      </c>
      <c r="F13">
        <v>5816421</v>
      </c>
      <c r="G13">
        <v>267240.5</v>
      </c>
      <c r="H13">
        <v>164514</v>
      </c>
      <c r="I13">
        <v>20454041.5</v>
      </c>
      <c r="K13">
        <v>632343.5</v>
      </c>
      <c r="L13">
        <v>157279.5</v>
      </c>
      <c r="M13">
        <v>384872.5</v>
      </c>
      <c r="N13">
        <v>331148</v>
      </c>
      <c r="O13">
        <v>154367.5</v>
      </c>
      <c r="P13">
        <v>994478.5</v>
      </c>
      <c r="Q13">
        <v>1440461.5</v>
      </c>
      <c r="R13">
        <v>776653.5</v>
      </c>
      <c r="S13">
        <v>4097119</v>
      </c>
      <c r="T13">
        <v>1359918.5</v>
      </c>
      <c r="U13">
        <v>6622991.5</v>
      </c>
      <c r="V13">
        <v>25419877</v>
      </c>
      <c r="W13">
        <v>21022735.5</v>
      </c>
      <c r="X13">
        <v>3746472.5</v>
      </c>
      <c r="Y13">
        <v>2975465</v>
      </c>
      <c r="Z13">
        <v>12358109</v>
      </c>
      <c r="AA13">
        <v>8915482.5</v>
      </c>
      <c r="AC13">
        <v>63564414.5</v>
      </c>
      <c r="AD13">
        <v>2949106.5</v>
      </c>
      <c r="AE13">
        <v>48550</v>
      </c>
      <c r="AF13">
        <v>1165868</v>
      </c>
      <c r="AG13">
        <v>5377869.5</v>
      </c>
      <c r="AH13">
        <v>73284</v>
      </c>
      <c r="AI13">
        <v>94546505.5</v>
      </c>
      <c r="AJ13">
        <v>1122245</v>
      </c>
      <c r="AK13">
        <v>2123486.5</v>
      </c>
      <c r="AO13">
        <v>287850.5</v>
      </c>
      <c r="AP13">
        <v>2071953</v>
      </c>
      <c r="AQ13">
        <v>138100.5</v>
      </c>
      <c r="AR13">
        <v>49034.5</v>
      </c>
      <c r="AS13">
        <v>220991.5</v>
      </c>
      <c r="AT13">
        <v>1671965.5</v>
      </c>
      <c r="AV13">
        <v>55475</v>
      </c>
      <c r="AW13">
        <v>144985.5</v>
      </c>
      <c r="AY13">
        <v>604685.5</v>
      </c>
      <c r="AZ13">
        <v>462426.5</v>
      </c>
      <c r="BA13">
        <v>29295.5</v>
      </c>
      <c r="BB13">
        <v>290399</v>
      </c>
      <c r="BC13">
        <v>140351</v>
      </c>
      <c r="BD13">
        <v>947719.5</v>
      </c>
      <c r="BE13">
        <v>16652416.5</v>
      </c>
      <c r="BG13">
        <v>659238.5</v>
      </c>
      <c r="BJ13">
        <v>258283</v>
      </c>
      <c r="BL13">
        <v>289384</v>
      </c>
      <c r="BM13">
        <v>659602</v>
      </c>
      <c r="BN13">
        <v>1947547.5</v>
      </c>
      <c r="BO13">
        <v>511001</v>
      </c>
      <c r="BP13">
        <v>193695</v>
      </c>
      <c r="BQ13">
        <v>103093.5</v>
      </c>
      <c r="BR13">
        <v>573295</v>
      </c>
      <c r="BS13">
        <v>29931</v>
      </c>
      <c r="BT13">
        <v>251259</v>
      </c>
      <c r="BU13">
        <v>209359</v>
      </c>
      <c r="BV13">
        <v>354153.5</v>
      </c>
      <c r="BW13">
        <v>1567702</v>
      </c>
      <c r="BX13">
        <v>415206</v>
      </c>
      <c r="BY13">
        <v>461721</v>
      </c>
      <c r="BZ13">
        <v>11815.5</v>
      </c>
      <c r="CA13">
        <v>62223</v>
      </c>
      <c r="CB13">
        <v>1785780</v>
      </c>
      <c r="CC13">
        <v>270125</v>
      </c>
      <c r="CF13">
        <v>81536</v>
      </c>
      <c r="CI13">
        <v>44036</v>
      </c>
      <c r="CJ13">
        <v>47016</v>
      </c>
      <c r="CO13">
        <v>32917</v>
      </c>
      <c r="CP13">
        <v>16195</v>
      </c>
      <c r="CR13">
        <v>299364</v>
      </c>
      <c r="CS13">
        <v>1639128</v>
      </c>
      <c r="CU13">
        <v>22403</v>
      </c>
      <c r="CW13">
        <v>70310</v>
      </c>
      <c r="DB13">
        <v>37953</v>
      </c>
      <c r="DC13">
        <v>180435</v>
      </c>
      <c r="DI13">
        <v>39466</v>
      </c>
      <c r="DJ13">
        <v>21805</v>
      </c>
      <c r="DK13">
        <v>22861</v>
      </c>
      <c r="DL13">
        <v>64322893</v>
      </c>
      <c r="DM13">
        <v>48423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E93D-CD82-4E26-9729-3D6FE2C648CD}">
  <dimension ref="A1:G2656"/>
  <sheetViews>
    <sheetView workbookViewId="0">
      <selection activeCell="A8" sqref="A8"/>
    </sheetView>
  </sheetViews>
  <sheetFormatPr defaultRowHeight="15" x14ac:dyDescent="0.25"/>
  <cols>
    <col min="1" max="1" width="43.7109375" bestFit="1" customWidth="1"/>
    <col min="2" max="2" width="12.42578125" bestFit="1" customWidth="1"/>
    <col min="3" max="3" width="12.85546875" bestFit="1" customWidth="1"/>
    <col min="4" max="4" width="15.85546875" bestFit="1" customWidth="1"/>
    <col min="5" max="5" width="15.28515625" bestFit="1" customWidth="1"/>
    <col min="6" max="6" width="16.85546875" bestFit="1" customWidth="1"/>
    <col min="7" max="7" width="16.28515625" bestFit="1" customWidth="1"/>
  </cols>
  <sheetData>
    <row r="1" spans="1:7" x14ac:dyDescent="0.25">
      <c r="A1" s="5" t="s">
        <v>26</v>
      </c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</row>
    <row r="2" spans="1:7" x14ac:dyDescent="0.25">
      <c r="A2" t="s">
        <v>33</v>
      </c>
      <c r="B2">
        <v>553611</v>
      </c>
      <c r="C2" t="s">
        <v>34</v>
      </c>
      <c r="D2">
        <v>44339</v>
      </c>
      <c r="E2">
        <v>0.15518999999999999</v>
      </c>
      <c r="F2">
        <v>15003</v>
      </c>
      <c r="G2">
        <v>3.8490000000000003E-2</v>
      </c>
    </row>
    <row r="3" spans="1:7" x14ac:dyDescent="0.25">
      <c r="A3" t="s">
        <v>35</v>
      </c>
      <c r="B3">
        <v>416169</v>
      </c>
      <c r="C3" t="s">
        <v>34</v>
      </c>
      <c r="D3">
        <v>1515</v>
      </c>
      <c r="E3">
        <v>5.3E-3</v>
      </c>
      <c r="F3">
        <v>6566</v>
      </c>
      <c r="G3">
        <v>1.685E-2</v>
      </c>
    </row>
    <row r="4" spans="1:7" x14ac:dyDescent="0.25">
      <c r="A4" t="s">
        <v>36</v>
      </c>
      <c r="B4">
        <v>666685</v>
      </c>
      <c r="C4" t="s">
        <v>34</v>
      </c>
      <c r="D4">
        <v>1121</v>
      </c>
      <c r="E4">
        <v>3.9199999999999999E-3</v>
      </c>
      <c r="F4">
        <v>4433</v>
      </c>
      <c r="G4">
        <v>1.137E-2</v>
      </c>
    </row>
    <row r="5" spans="1:7" x14ac:dyDescent="0.25">
      <c r="A5" t="s">
        <v>37</v>
      </c>
      <c r="B5">
        <v>2778082</v>
      </c>
      <c r="C5" t="s">
        <v>34</v>
      </c>
      <c r="D5">
        <v>750</v>
      </c>
      <c r="E5">
        <v>2.63E-3</v>
      </c>
      <c r="F5">
        <v>2755</v>
      </c>
      <c r="G5">
        <v>7.0699999999999999E-3</v>
      </c>
    </row>
    <row r="6" spans="1:7" x14ac:dyDescent="0.25">
      <c r="A6" t="s">
        <v>38</v>
      </c>
      <c r="B6">
        <v>3031330</v>
      </c>
      <c r="C6" t="s">
        <v>34</v>
      </c>
      <c r="D6">
        <v>104</v>
      </c>
      <c r="E6">
        <v>3.6000000000000002E-4</v>
      </c>
      <c r="F6">
        <v>323</v>
      </c>
      <c r="G6">
        <v>8.3000000000000001E-4</v>
      </c>
    </row>
    <row r="7" spans="1:7" x14ac:dyDescent="0.25">
      <c r="A7" t="s">
        <v>39</v>
      </c>
      <c r="B7">
        <v>582702</v>
      </c>
      <c r="C7" t="s">
        <v>34</v>
      </c>
      <c r="D7">
        <v>117</v>
      </c>
      <c r="E7">
        <v>4.0999999999999999E-4</v>
      </c>
      <c r="F7">
        <v>302</v>
      </c>
      <c r="G7">
        <v>7.6999999999999996E-4</v>
      </c>
    </row>
    <row r="8" spans="1:7" x14ac:dyDescent="0.25">
      <c r="A8" t="s">
        <v>40</v>
      </c>
      <c r="B8">
        <v>3069105</v>
      </c>
      <c r="C8" t="s">
        <v>34</v>
      </c>
      <c r="D8">
        <v>39</v>
      </c>
      <c r="E8">
        <v>1.3999999999999999E-4</v>
      </c>
      <c r="F8">
        <v>84</v>
      </c>
      <c r="G8">
        <v>2.2000000000000001E-4</v>
      </c>
    </row>
    <row r="9" spans="1:7" x14ac:dyDescent="0.25">
      <c r="A9" t="s">
        <v>41</v>
      </c>
      <c r="B9">
        <v>3075430</v>
      </c>
      <c r="C9" t="s">
        <v>34</v>
      </c>
      <c r="D9">
        <v>39</v>
      </c>
      <c r="E9">
        <v>1.3999999999999999E-4</v>
      </c>
      <c r="F9">
        <v>108</v>
      </c>
      <c r="G9">
        <v>2.7999999999999998E-4</v>
      </c>
    </row>
    <row r="10" spans="1:7" x14ac:dyDescent="0.25">
      <c r="A10" t="s">
        <v>42</v>
      </c>
      <c r="B10">
        <v>2994496</v>
      </c>
      <c r="C10" t="s">
        <v>34</v>
      </c>
      <c r="D10">
        <v>24</v>
      </c>
      <c r="E10">
        <v>8.0000000000000007E-5</v>
      </c>
      <c r="F10">
        <v>65</v>
      </c>
      <c r="G10">
        <v>1.7000000000000001E-4</v>
      </c>
    </row>
    <row r="11" spans="1:7" x14ac:dyDescent="0.25">
      <c r="A11" t="s">
        <v>43</v>
      </c>
      <c r="B11">
        <v>445710</v>
      </c>
      <c r="C11" t="s">
        <v>34</v>
      </c>
      <c r="D11">
        <v>53</v>
      </c>
      <c r="E11">
        <v>1.9000000000000001E-4</v>
      </c>
      <c r="F11">
        <v>225</v>
      </c>
      <c r="G11">
        <v>5.8E-4</v>
      </c>
    </row>
    <row r="12" spans="1:7" x14ac:dyDescent="0.25">
      <c r="A12" t="s">
        <v>44</v>
      </c>
      <c r="B12">
        <v>231455</v>
      </c>
      <c r="C12" t="s">
        <v>34</v>
      </c>
      <c r="D12">
        <v>30</v>
      </c>
      <c r="E12">
        <v>1.1E-4</v>
      </c>
      <c r="F12">
        <v>70</v>
      </c>
      <c r="G12">
        <v>1.8000000000000001E-4</v>
      </c>
    </row>
    <row r="13" spans="1:7" x14ac:dyDescent="0.25">
      <c r="A13" t="s">
        <v>45</v>
      </c>
      <c r="B13">
        <v>2763498</v>
      </c>
      <c r="C13" t="s">
        <v>34</v>
      </c>
      <c r="D13">
        <v>16</v>
      </c>
      <c r="E13">
        <v>6.0000000000000002E-5</v>
      </c>
      <c r="F13">
        <v>86</v>
      </c>
      <c r="G13">
        <v>2.2000000000000001E-4</v>
      </c>
    </row>
    <row r="14" spans="1:7" x14ac:dyDescent="0.25">
      <c r="A14" t="s">
        <v>46</v>
      </c>
      <c r="B14">
        <v>522259</v>
      </c>
      <c r="C14" t="s">
        <v>34</v>
      </c>
      <c r="D14">
        <v>12</v>
      </c>
      <c r="E14">
        <v>4.0000000000000003E-5</v>
      </c>
      <c r="F14">
        <v>36</v>
      </c>
      <c r="G14">
        <v>9.0000000000000006E-5</v>
      </c>
    </row>
    <row r="15" spans="1:7" x14ac:dyDescent="0.25">
      <c r="A15" t="s">
        <v>47</v>
      </c>
      <c r="B15">
        <v>1849581</v>
      </c>
      <c r="C15" t="s">
        <v>34</v>
      </c>
      <c r="D15">
        <v>12</v>
      </c>
      <c r="E15">
        <v>4.0000000000000003E-5</v>
      </c>
      <c r="F15">
        <v>41</v>
      </c>
      <c r="G15">
        <v>1.1E-4</v>
      </c>
    </row>
    <row r="16" spans="1:7" x14ac:dyDescent="0.25">
      <c r="A16" t="s">
        <v>48</v>
      </c>
      <c r="B16">
        <v>2898793</v>
      </c>
      <c r="C16" t="s">
        <v>34</v>
      </c>
      <c r="D16">
        <v>118</v>
      </c>
      <c r="E16">
        <v>4.0999999999999999E-4</v>
      </c>
      <c r="F16">
        <v>308</v>
      </c>
      <c r="G16">
        <v>7.9000000000000001E-4</v>
      </c>
    </row>
    <row r="17" spans="1:7" x14ac:dyDescent="0.25">
      <c r="A17" t="s">
        <v>49</v>
      </c>
      <c r="B17">
        <v>1542730</v>
      </c>
      <c r="C17" t="s">
        <v>34</v>
      </c>
      <c r="D17">
        <v>108</v>
      </c>
      <c r="E17">
        <v>3.8000000000000002E-4</v>
      </c>
      <c r="F17">
        <v>274</v>
      </c>
      <c r="G17">
        <v>6.9999999999999999E-4</v>
      </c>
    </row>
    <row r="18" spans="1:7" x14ac:dyDescent="0.25">
      <c r="A18" t="s">
        <v>50</v>
      </c>
      <c r="B18">
        <v>2780091</v>
      </c>
      <c r="C18" t="s">
        <v>34</v>
      </c>
      <c r="D18">
        <v>23</v>
      </c>
      <c r="E18">
        <v>8.0000000000000007E-5</v>
      </c>
      <c r="F18">
        <v>26</v>
      </c>
      <c r="G18">
        <v>6.9999999999999994E-5</v>
      </c>
    </row>
    <row r="19" spans="1:7" x14ac:dyDescent="0.25">
      <c r="A19" t="s">
        <v>51</v>
      </c>
      <c r="B19">
        <v>2911537</v>
      </c>
      <c r="C19" t="s">
        <v>34</v>
      </c>
      <c r="D19">
        <v>19</v>
      </c>
      <c r="E19">
        <v>6.9999999999999994E-5</v>
      </c>
      <c r="F19">
        <v>25</v>
      </c>
      <c r="G19">
        <v>6.0000000000000002E-5</v>
      </c>
    </row>
    <row r="20" spans="1:7" x14ac:dyDescent="0.25">
      <c r="A20" t="s">
        <v>52</v>
      </c>
      <c r="B20">
        <v>2911538</v>
      </c>
      <c r="C20" t="s">
        <v>34</v>
      </c>
      <c r="D20">
        <v>18</v>
      </c>
      <c r="E20">
        <v>6.0000000000000002E-5</v>
      </c>
      <c r="F20">
        <v>25</v>
      </c>
      <c r="G20">
        <v>6.0000000000000002E-5</v>
      </c>
    </row>
    <row r="21" spans="1:7" x14ac:dyDescent="0.25">
      <c r="A21" t="s">
        <v>53</v>
      </c>
      <c r="B21">
        <v>242606</v>
      </c>
      <c r="C21" t="s">
        <v>34</v>
      </c>
      <c r="D21">
        <v>14</v>
      </c>
      <c r="E21">
        <v>5.0000000000000002E-5</v>
      </c>
      <c r="F21">
        <v>17</v>
      </c>
      <c r="G21">
        <v>4.0000000000000003E-5</v>
      </c>
    </row>
    <row r="22" spans="1:7" x14ac:dyDescent="0.25">
      <c r="A22" t="s">
        <v>54</v>
      </c>
      <c r="B22">
        <v>2589080</v>
      </c>
      <c r="C22" t="s">
        <v>34</v>
      </c>
      <c r="D22">
        <v>11</v>
      </c>
      <c r="E22">
        <v>4.0000000000000003E-5</v>
      </c>
      <c r="F22">
        <v>33</v>
      </c>
      <c r="G22">
        <v>8.0000000000000007E-5</v>
      </c>
    </row>
    <row r="23" spans="1:7" x14ac:dyDescent="0.25">
      <c r="A23" t="s">
        <v>55</v>
      </c>
      <c r="B23">
        <v>2010829</v>
      </c>
      <c r="C23" t="s">
        <v>34</v>
      </c>
      <c r="D23">
        <v>25</v>
      </c>
      <c r="E23">
        <v>9.0000000000000006E-5</v>
      </c>
      <c r="F23">
        <v>88</v>
      </c>
      <c r="G23">
        <v>2.3000000000000001E-4</v>
      </c>
    </row>
    <row r="24" spans="1:7" x14ac:dyDescent="0.25">
      <c r="A24" t="s">
        <v>56</v>
      </c>
      <c r="B24">
        <v>2976241</v>
      </c>
      <c r="C24" t="s">
        <v>34</v>
      </c>
      <c r="D24">
        <v>13</v>
      </c>
      <c r="E24">
        <v>5.0000000000000002E-5</v>
      </c>
      <c r="F24">
        <v>12</v>
      </c>
      <c r="G24">
        <v>3.0000000000000001E-5</v>
      </c>
    </row>
    <row r="25" spans="1:7" x14ac:dyDescent="0.25">
      <c r="A25" t="s">
        <v>57</v>
      </c>
      <c r="B25">
        <v>323415</v>
      </c>
      <c r="C25" t="s">
        <v>34</v>
      </c>
      <c r="D25">
        <v>10</v>
      </c>
      <c r="E25">
        <v>4.0000000000000003E-5</v>
      </c>
      <c r="F25">
        <v>26</v>
      </c>
      <c r="G25">
        <v>6.9999999999999994E-5</v>
      </c>
    </row>
    <row r="26" spans="1:7" x14ac:dyDescent="0.25">
      <c r="A26" t="s">
        <v>58</v>
      </c>
      <c r="B26">
        <v>2290922</v>
      </c>
      <c r="C26" t="s">
        <v>34</v>
      </c>
      <c r="D26">
        <v>30</v>
      </c>
      <c r="E26">
        <v>1.1E-4</v>
      </c>
      <c r="F26">
        <v>93</v>
      </c>
      <c r="G26">
        <v>2.4000000000000001E-4</v>
      </c>
    </row>
    <row r="27" spans="1:7" x14ac:dyDescent="0.25">
      <c r="A27" t="s">
        <v>59</v>
      </c>
      <c r="B27">
        <v>2904252</v>
      </c>
      <c r="C27" t="s">
        <v>34</v>
      </c>
      <c r="D27">
        <v>29</v>
      </c>
      <c r="E27">
        <v>1E-4</v>
      </c>
      <c r="F27">
        <v>119</v>
      </c>
      <c r="G27">
        <v>3.1E-4</v>
      </c>
    </row>
    <row r="28" spans="1:7" x14ac:dyDescent="0.25">
      <c r="A28" t="s">
        <v>60</v>
      </c>
      <c r="B28">
        <v>3140250</v>
      </c>
      <c r="C28" t="s">
        <v>34</v>
      </c>
      <c r="D28">
        <v>23</v>
      </c>
      <c r="E28">
        <v>8.0000000000000007E-5</v>
      </c>
      <c r="F28">
        <v>47</v>
      </c>
      <c r="G28">
        <v>1.2E-4</v>
      </c>
    </row>
    <row r="29" spans="1:7" x14ac:dyDescent="0.25">
      <c r="A29" t="s">
        <v>61</v>
      </c>
      <c r="B29">
        <v>2762611</v>
      </c>
      <c r="C29" t="s">
        <v>34</v>
      </c>
      <c r="D29">
        <v>27</v>
      </c>
      <c r="E29">
        <v>9.0000000000000006E-5</v>
      </c>
      <c r="F29">
        <v>111</v>
      </c>
      <c r="G29">
        <v>2.7999999999999998E-4</v>
      </c>
    </row>
    <row r="30" spans="1:7" x14ac:dyDescent="0.25">
      <c r="A30" t="s">
        <v>62</v>
      </c>
      <c r="B30">
        <v>2904253</v>
      </c>
      <c r="C30" t="s">
        <v>34</v>
      </c>
      <c r="D30">
        <v>17</v>
      </c>
      <c r="E30">
        <v>6.0000000000000002E-5</v>
      </c>
      <c r="F30">
        <v>91</v>
      </c>
      <c r="G30">
        <v>2.3000000000000001E-4</v>
      </c>
    </row>
    <row r="31" spans="1:7" x14ac:dyDescent="0.25">
      <c r="A31" t="s">
        <v>63</v>
      </c>
      <c r="B31">
        <v>2820808</v>
      </c>
      <c r="C31" t="s">
        <v>34</v>
      </c>
      <c r="D31">
        <v>17</v>
      </c>
      <c r="E31">
        <v>6.0000000000000002E-5</v>
      </c>
      <c r="F31">
        <v>35</v>
      </c>
      <c r="G31">
        <v>9.0000000000000006E-5</v>
      </c>
    </row>
    <row r="32" spans="1:7" x14ac:dyDescent="0.25">
      <c r="A32" t="s">
        <v>64</v>
      </c>
      <c r="B32">
        <v>2925843</v>
      </c>
      <c r="C32" t="s">
        <v>34</v>
      </c>
      <c r="D32">
        <v>17</v>
      </c>
      <c r="E32">
        <v>6.0000000000000002E-5</v>
      </c>
      <c r="F32">
        <v>66</v>
      </c>
      <c r="G32">
        <v>1.7000000000000001E-4</v>
      </c>
    </row>
    <row r="33" spans="1:7" x14ac:dyDescent="0.25">
      <c r="A33" t="s">
        <v>65</v>
      </c>
      <c r="B33">
        <v>1324796</v>
      </c>
      <c r="C33" t="s">
        <v>34</v>
      </c>
      <c r="D33">
        <v>71</v>
      </c>
      <c r="E33">
        <v>2.5000000000000001E-4</v>
      </c>
      <c r="F33">
        <v>220</v>
      </c>
      <c r="G33">
        <v>5.5999999999999995E-4</v>
      </c>
    </row>
    <row r="34" spans="1:7" x14ac:dyDescent="0.25">
      <c r="A34" t="s">
        <v>66</v>
      </c>
      <c r="B34">
        <v>69</v>
      </c>
      <c r="C34" t="s">
        <v>34</v>
      </c>
      <c r="D34">
        <v>75</v>
      </c>
      <c r="E34">
        <v>2.5999999999999998E-4</v>
      </c>
      <c r="F34">
        <v>208</v>
      </c>
      <c r="G34">
        <v>5.2999999999999998E-4</v>
      </c>
    </row>
    <row r="35" spans="1:7" x14ac:dyDescent="0.25">
      <c r="A35" t="s">
        <v>67</v>
      </c>
      <c r="B35">
        <v>2865112</v>
      </c>
      <c r="C35" t="s">
        <v>34</v>
      </c>
      <c r="D35">
        <v>30</v>
      </c>
      <c r="E35">
        <v>1.1E-4</v>
      </c>
      <c r="F35">
        <v>129</v>
      </c>
      <c r="G35">
        <v>3.3E-4</v>
      </c>
    </row>
    <row r="36" spans="1:7" x14ac:dyDescent="0.25">
      <c r="A36" t="s">
        <v>68</v>
      </c>
      <c r="B36">
        <v>435897</v>
      </c>
      <c r="C36" t="s">
        <v>34</v>
      </c>
      <c r="D36">
        <v>75</v>
      </c>
      <c r="E36">
        <v>2.5999999999999998E-4</v>
      </c>
      <c r="F36">
        <v>280</v>
      </c>
      <c r="G36">
        <v>7.2000000000000005E-4</v>
      </c>
    </row>
    <row r="37" spans="1:7" x14ac:dyDescent="0.25">
      <c r="A37" t="s">
        <v>69</v>
      </c>
      <c r="B37">
        <v>453783</v>
      </c>
      <c r="C37" t="s">
        <v>34</v>
      </c>
      <c r="D37">
        <v>27</v>
      </c>
      <c r="E37">
        <v>9.0000000000000006E-5</v>
      </c>
      <c r="F37">
        <v>86</v>
      </c>
      <c r="G37">
        <v>2.2000000000000001E-4</v>
      </c>
    </row>
    <row r="38" spans="1:7" x14ac:dyDescent="0.25">
      <c r="A38" t="s">
        <v>70</v>
      </c>
      <c r="B38">
        <v>1605891</v>
      </c>
      <c r="C38" t="s">
        <v>34</v>
      </c>
      <c r="D38">
        <v>24</v>
      </c>
      <c r="E38">
        <v>8.0000000000000007E-5</v>
      </c>
      <c r="F38">
        <v>89</v>
      </c>
      <c r="G38">
        <v>2.3000000000000001E-4</v>
      </c>
    </row>
    <row r="39" spans="1:7" x14ac:dyDescent="0.25">
      <c r="A39" t="s">
        <v>71</v>
      </c>
      <c r="B39">
        <v>2822368</v>
      </c>
      <c r="C39" t="s">
        <v>34</v>
      </c>
      <c r="D39">
        <v>25</v>
      </c>
      <c r="E39">
        <v>9.0000000000000006E-5</v>
      </c>
      <c r="F39">
        <v>79</v>
      </c>
      <c r="G39">
        <v>2.0000000000000001E-4</v>
      </c>
    </row>
    <row r="40" spans="1:7" x14ac:dyDescent="0.25">
      <c r="A40" t="s">
        <v>72</v>
      </c>
      <c r="B40">
        <v>84531</v>
      </c>
      <c r="C40" t="s">
        <v>34</v>
      </c>
      <c r="D40">
        <v>23</v>
      </c>
      <c r="E40">
        <v>8.0000000000000007E-5</v>
      </c>
      <c r="F40">
        <v>69</v>
      </c>
      <c r="G40">
        <v>1.8000000000000001E-4</v>
      </c>
    </row>
    <row r="41" spans="1:7" x14ac:dyDescent="0.25">
      <c r="A41" t="s">
        <v>73</v>
      </c>
      <c r="B41">
        <v>2591633</v>
      </c>
      <c r="C41" t="s">
        <v>34</v>
      </c>
      <c r="D41">
        <v>19</v>
      </c>
      <c r="E41">
        <v>6.9999999999999994E-5</v>
      </c>
      <c r="F41">
        <v>72</v>
      </c>
      <c r="G41">
        <v>1.8000000000000001E-4</v>
      </c>
    </row>
    <row r="42" spans="1:7" x14ac:dyDescent="0.25">
      <c r="A42" t="s">
        <v>74</v>
      </c>
      <c r="B42">
        <v>2992573</v>
      </c>
      <c r="C42" t="s">
        <v>34</v>
      </c>
      <c r="D42">
        <v>16</v>
      </c>
      <c r="E42">
        <v>6.0000000000000002E-5</v>
      </c>
      <c r="F42">
        <v>53</v>
      </c>
      <c r="G42">
        <v>1.3999999999999999E-4</v>
      </c>
    </row>
    <row r="43" spans="1:7" x14ac:dyDescent="0.25">
      <c r="A43" t="s">
        <v>75</v>
      </c>
      <c r="B43">
        <v>2795387</v>
      </c>
      <c r="C43" t="s">
        <v>34</v>
      </c>
      <c r="D43">
        <v>14</v>
      </c>
      <c r="E43">
        <v>5.0000000000000002E-5</v>
      </c>
      <c r="F43">
        <v>50</v>
      </c>
      <c r="G43">
        <v>1.2999999999999999E-4</v>
      </c>
    </row>
    <row r="44" spans="1:7" x14ac:dyDescent="0.25">
      <c r="A44" t="s">
        <v>76</v>
      </c>
      <c r="B44">
        <v>2763317</v>
      </c>
      <c r="C44" t="s">
        <v>34</v>
      </c>
      <c r="D44">
        <v>11</v>
      </c>
      <c r="E44">
        <v>4.0000000000000003E-5</v>
      </c>
      <c r="F44">
        <v>98</v>
      </c>
      <c r="G44">
        <v>2.5000000000000001E-4</v>
      </c>
    </row>
    <row r="45" spans="1:7" x14ac:dyDescent="0.25">
      <c r="A45" t="s">
        <v>77</v>
      </c>
      <c r="B45">
        <v>1827305</v>
      </c>
      <c r="C45" t="s">
        <v>34</v>
      </c>
      <c r="D45">
        <v>64</v>
      </c>
      <c r="E45">
        <v>2.2000000000000001E-4</v>
      </c>
      <c r="F45">
        <v>0</v>
      </c>
      <c r="G45">
        <v>0</v>
      </c>
    </row>
    <row r="46" spans="1:7" x14ac:dyDescent="0.25">
      <c r="A46" t="s">
        <v>78</v>
      </c>
      <c r="B46">
        <v>2045451</v>
      </c>
      <c r="C46" t="s">
        <v>34</v>
      </c>
      <c r="D46">
        <v>177</v>
      </c>
      <c r="E46">
        <v>6.2E-4</v>
      </c>
      <c r="F46">
        <v>0</v>
      </c>
      <c r="G46">
        <v>0</v>
      </c>
    </row>
    <row r="47" spans="1:7" x14ac:dyDescent="0.25">
      <c r="A47" t="s">
        <v>79</v>
      </c>
      <c r="B47">
        <v>40324</v>
      </c>
      <c r="C47" t="s">
        <v>34</v>
      </c>
      <c r="D47">
        <v>121</v>
      </c>
      <c r="E47">
        <v>4.2000000000000002E-4</v>
      </c>
      <c r="F47">
        <v>355</v>
      </c>
      <c r="G47">
        <v>9.1E-4</v>
      </c>
    </row>
    <row r="48" spans="1:7" x14ac:dyDescent="0.25">
      <c r="A48" t="s">
        <v>80</v>
      </c>
      <c r="B48">
        <v>216778</v>
      </c>
      <c r="C48" t="s">
        <v>34</v>
      </c>
      <c r="D48">
        <v>21</v>
      </c>
      <c r="E48">
        <v>6.9999999999999994E-5</v>
      </c>
      <c r="F48">
        <v>49</v>
      </c>
      <c r="G48">
        <v>1.2999999999999999E-4</v>
      </c>
    </row>
    <row r="49" spans="1:7" x14ac:dyDescent="0.25">
      <c r="A49" t="s">
        <v>81</v>
      </c>
      <c r="B49">
        <v>3003272</v>
      </c>
      <c r="C49" t="s">
        <v>34</v>
      </c>
      <c r="D49">
        <v>25</v>
      </c>
      <c r="E49">
        <v>9.0000000000000006E-5</v>
      </c>
      <c r="F49">
        <v>25</v>
      </c>
      <c r="G49">
        <v>6.0000000000000002E-5</v>
      </c>
    </row>
    <row r="50" spans="1:7" x14ac:dyDescent="0.25">
      <c r="A50" t="s">
        <v>82</v>
      </c>
      <c r="B50">
        <v>2971235</v>
      </c>
      <c r="C50" t="s">
        <v>34</v>
      </c>
      <c r="D50">
        <v>21</v>
      </c>
      <c r="E50">
        <v>6.9999999999999994E-5</v>
      </c>
      <c r="F50">
        <v>33</v>
      </c>
      <c r="G50">
        <v>8.0000000000000007E-5</v>
      </c>
    </row>
    <row r="51" spans="1:7" x14ac:dyDescent="0.25">
      <c r="A51" t="s">
        <v>83</v>
      </c>
      <c r="B51">
        <v>339</v>
      </c>
      <c r="C51" t="s">
        <v>34</v>
      </c>
      <c r="D51">
        <v>46</v>
      </c>
      <c r="E51">
        <v>1.6000000000000001E-4</v>
      </c>
      <c r="F51">
        <v>85</v>
      </c>
      <c r="G51">
        <v>2.2000000000000001E-4</v>
      </c>
    </row>
    <row r="52" spans="1:7" x14ac:dyDescent="0.25">
      <c r="A52" t="s">
        <v>84</v>
      </c>
      <c r="B52">
        <v>343</v>
      </c>
      <c r="C52" t="s">
        <v>34</v>
      </c>
      <c r="D52">
        <v>33</v>
      </c>
      <c r="E52">
        <v>1.2E-4</v>
      </c>
      <c r="F52">
        <v>76</v>
      </c>
      <c r="G52">
        <v>1.9000000000000001E-4</v>
      </c>
    </row>
    <row r="53" spans="1:7" x14ac:dyDescent="0.25">
      <c r="A53" t="s">
        <v>85</v>
      </c>
      <c r="B53">
        <v>56458</v>
      </c>
      <c r="C53" t="s">
        <v>34</v>
      </c>
      <c r="D53">
        <v>25</v>
      </c>
      <c r="E53">
        <v>9.0000000000000006E-5</v>
      </c>
      <c r="F53">
        <v>50</v>
      </c>
      <c r="G53">
        <v>1.2999999999999999E-4</v>
      </c>
    </row>
    <row r="54" spans="1:7" x14ac:dyDescent="0.25">
      <c r="A54" t="s">
        <v>86</v>
      </c>
      <c r="B54">
        <v>347</v>
      </c>
      <c r="C54" t="s">
        <v>34</v>
      </c>
      <c r="D54">
        <v>12</v>
      </c>
      <c r="E54">
        <v>4.0000000000000003E-5</v>
      </c>
      <c r="F54">
        <v>14</v>
      </c>
      <c r="G54">
        <v>4.0000000000000003E-5</v>
      </c>
    </row>
    <row r="55" spans="1:7" x14ac:dyDescent="0.25">
      <c r="A55" t="s">
        <v>87</v>
      </c>
      <c r="B55">
        <v>1664560</v>
      </c>
      <c r="C55" t="s">
        <v>34</v>
      </c>
      <c r="D55">
        <v>20</v>
      </c>
      <c r="E55">
        <v>6.9999999999999994E-5</v>
      </c>
      <c r="F55">
        <v>54</v>
      </c>
      <c r="G55">
        <v>1.3999999999999999E-4</v>
      </c>
    </row>
    <row r="56" spans="1:7" x14ac:dyDescent="0.25">
      <c r="A56" t="s">
        <v>88</v>
      </c>
      <c r="B56">
        <v>2571115</v>
      </c>
      <c r="C56" t="s">
        <v>34</v>
      </c>
      <c r="D56">
        <v>14</v>
      </c>
      <c r="E56">
        <v>5.0000000000000002E-5</v>
      </c>
      <c r="F56">
        <v>36</v>
      </c>
      <c r="G56">
        <v>9.0000000000000006E-5</v>
      </c>
    </row>
    <row r="57" spans="1:7" x14ac:dyDescent="0.25">
      <c r="A57" t="s">
        <v>89</v>
      </c>
      <c r="B57">
        <v>2995142</v>
      </c>
      <c r="C57" t="s">
        <v>34</v>
      </c>
      <c r="D57">
        <v>11</v>
      </c>
      <c r="E57">
        <v>4.0000000000000003E-5</v>
      </c>
      <c r="F57">
        <v>48</v>
      </c>
      <c r="G57">
        <v>1.2E-4</v>
      </c>
    </row>
    <row r="58" spans="1:7" x14ac:dyDescent="0.25">
      <c r="A58" t="s">
        <v>90</v>
      </c>
      <c r="B58">
        <v>128785</v>
      </c>
      <c r="C58" t="s">
        <v>34</v>
      </c>
      <c r="D58">
        <v>51</v>
      </c>
      <c r="E58">
        <v>1.8000000000000001E-4</v>
      </c>
      <c r="F58">
        <v>128</v>
      </c>
      <c r="G58">
        <v>3.3E-4</v>
      </c>
    </row>
    <row r="59" spans="1:7" x14ac:dyDescent="0.25">
      <c r="A59" t="s">
        <v>91</v>
      </c>
      <c r="B59">
        <v>314722</v>
      </c>
      <c r="C59" t="s">
        <v>34</v>
      </c>
      <c r="D59">
        <v>22</v>
      </c>
      <c r="E59">
        <v>8.0000000000000007E-5</v>
      </c>
      <c r="F59">
        <v>59</v>
      </c>
      <c r="G59">
        <v>1.4999999999999999E-4</v>
      </c>
    </row>
    <row r="60" spans="1:7" x14ac:dyDescent="0.25">
      <c r="A60" t="s">
        <v>92</v>
      </c>
      <c r="B60">
        <v>415229</v>
      </c>
      <c r="C60" t="s">
        <v>34</v>
      </c>
      <c r="D60">
        <v>13</v>
      </c>
      <c r="E60">
        <v>5.0000000000000002E-5</v>
      </c>
      <c r="F60">
        <v>17</v>
      </c>
      <c r="G60">
        <v>4.0000000000000003E-5</v>
      </c>
    </row>
    <row r="61" spans="1:7" x14ac:dyDescent="0.25">
      <c r="A61" t="s">
        <v>93</v>
      </c>
      <c r="B61">
        <v>2925842</v>
      </c>
      <c r="C61" t="s">
        <v>34</v>
      </c>
      <c r="D61">
        <v>16</v>
      </c>
      <c r="E61">
        <v>6.0000000000000002E-5</v>
      </c>
      <c r="F61">
        <v>30</v>
      </c>
      <c r="G61">
        <v>8.0000000000000007E-5</v>
      </c>
    </row>
    <row r="62" spans="1:7" x14ac:dyDescent="0.25">
      <c r="A62" t="s">
        <v>94</v>
      </c>
      <c r="B62">
        <v>2799325</v>
      </c>
      <c r="C62" t="s">
        <v>34</v>
      </c>
      <c r="D62">
        <v>18</v>
      </c>
      <c r="E62">
        <v>6.0000000000000002E-5</v>
      </c>
      <c r="F62">
        <v>42</v>
      </c>
      <c r="G62">
        <v>1.1E-4</v>
      </c>
    </row>
    <row r="63" spans="1:7" x14ac:dyDescent="0.25">
      <c r="A63" t="s">
        <v>95</v>
      </c>
      <c r="B63">
        <v>1896164</v>
      </c>
      <c r="C63" t="s">
        <v>34</v>
      </c>
      <c r="D63">
        <v>13</v>
      </c>
      <c r="E63">
        <v>5.0000000000000002E-5</v>
      </c>
      <c r="F63">
        <v>19</v>
      </c>
      <c r="G63">
        <v>5.0000000000000002E-5</v>
      </c>
    </row>
    <row r="64" spans="1:7" x14ac:dyDescent="0.25">
      <c r="A64" t="s">
        <v>96</v>
      </c>
      <c r="B64">
        <v>2565782</v>
      </c>
      <c r="C64" t="s">
        <v>34</v>
      </c>
      <c r="D64">
        <v>15</v>
      </c>
      <c r="E64">
        <v>5.0000000000000002E-5</v>
      </c>
      <c r="F64">
        <v>21</v>
      </c>
      <c r="G64">
        <v>5.0000000000000002E-5</v>
      </c>
    </row>
    <row r="65" spans="1:7" x14ac:dyDescent="0.25">
      <c r="A65" t="s">
        <v>97</v>
      </c>
      <c r="B65">
        <v>1176533</v>
      </c>
      <c r="C65" t="s">
        <v>34</v>
      </c>
      <c r="D65">
        <v>13</v>
      </c>
      <c r="E65">
        <v>5.0000000000000002E-5</v>
      </c>
      <c r="F65">
        <v>31</v>
      </c>
      <c r="G65">
        <v>8.0000000000000007E-5</v>
      </c>
    </row>
    <row r="66" spans="1:7" x14ac:dyDescent="0.25">
      <c r="A66" t="s">
        <v>98</v>
      </c>
      <c r="B66">
        <v>2901869</v>
      </c>
      <c r="C66" t="s">
        <v>34</v>
      </c>
      <c r="D66">
        <v>12</v>
      </c>
      <c r="E66">
        <v>4.0000000000000003E-5</v>
      </c>
      <c r="F66">
        <v>21</v>
      </c>
      <c r="G66">
        <v>5.0000000000000002E-5</v>
      </c>
    </row>
    <row r="67" spans="1:7" x14ac:dyDescent="0.25">
      <c r="A67" t="s">
        <v>99</v>
      </c>
      <c r="B67">
        <v>2714945</v>
      </c>
      <c r="C67" t="s">
        <v>34</v>
      </c>
      <c r="D67">
        <v>13</v>
      </c>
      <c r="E67">
        <v>5.0000000000000002E-5</v>
      </c>
      <c r="F67">
        <v>32</v>
      </c>
      <c r="G67">
        <v>8.0000000000000007E-5</v>
      </c>
    </row>
    <row r="68" spans="1:7" x14ac:dyDescent="0.25">
      <c r="A68" t="s">
        <v>100</v>
      </c>
      <c r="B68">
        <v>2771436</v>
      </c>
      <c r="C68" t="s">
        <v>34</v>
      </c>
      <c r="D68">
        <v>14</v>
      </c>
      <c r="E68">
        <v>5.0000000000000002E-5</v>
      </c>
      <c r="F68">
        <v>35</v>
      </c>
      <c r="G68">
        <v>9.0000000000000006E-5</v>
      </c>
    </row>
    <row r="69" spans="1:7" x14ac:dyDescent="0.25">
      <c r="A69" t="s">
        <v>101</v>
      </c>
      <c r="B69">
        <v>2202149</v>
      </c>
      <c r="C69" t="s">
        <v>34</v>
      </c>
      <c r="D69">
        <v>29</v>
      </c>
      <c r="E69">
        <v>1E-4</v>
      </c>
      <c r="F69">
        <v>74</v>
      </c>
      <c r="G69">
        <v>1.9000000000000001E-4</v>
      </c>
    </row>
    <row r="70" spans="1:7" x14ac:dyDescent="0.25">
      <c r="A70" t="s">
        <v>102</v>
      </c>
      <c r="B70">
        <v>215691</v>
      </c>
      <c r="C70" t="s">
        <v>34</v>
      </c>
      <c r="D70">
        <v>21</v>
      </c>
      <c r="E70">
        <v>6.9999999999999994E-5</v>
      </c>
      <c r="F70">
        <v>67</v>
      </c>
      <c r="G70">
        <v>1.7000000000000001E-4</v>
      </c>
    </row>
    <row r="71" spans="1:7" x14ac:dyDescent="0.25">
      <c r="A71" t="s">
        <v>103</v>
      </c>
      <c r="B71">
        <v>1463158</v>
      </c>
      <c r="C71" t="s">
        <v>34</v>
      </c>
      <c r="D71">
        <v>12</v>
      </c>
      <c r="E71">
        <v>4.0000000000000003E-5</v>
      </c>
      <c r="F71">
        <v>45</v>
      </c>
      <c r="G71">
        <v>1.2E-4</v>
      </c>
    </row>
    <row r="72" spans="1:7" x14ac:dyDescent="0.25">
      <c r="A72" t="s">
        <v>104</v>
      </c>
      <c r="B72">
        <v>370777</v>
      </c>
      <c r="C72" t="s">
        <v>34</v>
      </c>
      <c r="D72">
        <v>17</v>
      </c>
      <c r="E72">
        <v>6.0000000000000002E-5</v>
      </c>
      <c r="F72">
        <v>41</v>
      </c>
      <c r="G72">
        <v>1.1E-4</v>
      </c>
    </row>
    <row r="73" spans="1:7" x14ac:dyDescent="0.25">
      <c r="A73" t="s">
        <v>105</v>
      </c>
      <c r="B73">
        <v>562</v>
      </c>
      <c r="C73" t="s">
        <v>34</v>
      </c>
      <c r="D73">
        <v>108585</v>
      </c>
      <c r="E73">
        <v>0.38007000000000002</v>
      </c>
      <c r="F73">
        <v>90680</v>
      </c>
      <c r="G73">
        <v>0.23266000000000001</v>
      </c>
    </row>
    <row r="74" spans="1:7" x14ac:dyDescent="0.25">
      <c r="A74" t="s">
        <v>106</v>
      </c>
      <c r="B74">
        <v>208962</v>
      </c>
      <c r="C74" t="s">
        <v>34</v>
      </c>
      <c r="D74">
        <v>83</v>
      </c>
      <c r="E74">
        <v>2.9E-4</v>
      </c>
      <c r="F74">
        <v>78</v>
      </c>
      <c r="G74">
        <v>2.0000000000000001E-4</v>
      </c>
    </row>
    <row r="75" spans="1:7" x14ac:dyDescent="0.25">
      <c r="A75" t="s">
        <v>107</v>
      </c>
      <c r="B75">
        <v>28901</v>
      </c>
      <c r="C75" t="s">
        <v>34</v>
      </c>
      <c r="D75">
        <v>5578</v>
      </c>
      <c r="E75">
        <v>1.9519999999999999E-2</v>
      </c>
      <c r="F75">
        <v>6878</v>
      </c>
      <c r="G75">
        <v>1.7649999999999999E-2</v>
      </c>
    </row>
    <row r="76" spans="1:7" x14ac:dyDescent="0.25">
      <c r="A76" t="s">
        <v>108</v>
      </c>
      <c r="B76">
        <v>599</v>
      </c>
      <c r="C76" t="s">
        <v>34</v>
      </c>
      <c r="D76">
        <v>19793</v>
      </c>
      <c r="E76">
        <v>6.9279999999999994E-2</v>
      </c>
      <c r="F76">
        <v>0</v>
      </c>
      <c r="G76">
        <v>0</v>
      </c>
    </row>
    <row r="77" spans="1:7" x14ac:dyDescent="0.25">
      <c r="A77" t="s">
        <v>109</v>
      </c>
      <c r="B77">
        <v>623</v>
      </c>
      <c r="C77" t="s">
        <v>34</v>
      </c>
      <c r="D77">
        <v>13035</v>
      </c>
      <c r="E77">
        <v>4.5620000000000001E-2</v>
      </c>
      <c r="F77">
        <v>13206</v>
      </c>
      <c r="G77">
        <v>3.388E-2</v>
      </c>
    </row>
    <row r="78" spans="1:7" x14ac:dyDescent="0.25">
      <c r="A78" t="s">
        <v>110</v>
      </c>
      <c r="B78">
        <v>2895480</v>
      </c>
      <c r="C78" t="s">
        <v>34</v>
      </c>
      <c r="D78">
        <v>99</v>
      </c>
      <c r="E78">
        <v>3.5E-4</v>
      </c>
      <c r="F78">
        <v>75</v>
      </c>
      <c r="G78">
        <v>1.9000000000000001E-4</v>
      </c>
    </row>
    <row r="79" spans="1:7" x14ac:dyDescent="0.25">
      <c r="A79" t="s">
        <v>111</v>
      </c>
      <c r="B79">
        <v>47879</v>
      </c>
      <c r="C79" t="s">
        <v>34</v>
      </c>
      <c r="D79">
        <v>53</v>
      </c>
      <c r="E79">
        <v>1.9000000000000001E-4</v>
      </c>
      <c r="F79">
        <v>0</v>
      </c>
      <c r="G79">
        <v>0</v>
      </c>
    </row>
    <row r="80" spans="1:7" x14ac:dyDescent="0.25">
      <c r="A80" t="s">
        <v>112</v>
      </c>
      <c r="B80">
        <v>294</v>
      </c>
      <c r="C80" t="s">
        <v>34</v>
      </c>
      <c r="D80">
        <v>66</v>
      </c>
      <c r="E80">
        <v>2.3000000000000001E-4</v>
      </c>
      <c r="F80">
        <v>119</v>
      </c>
      <c r="G80">
        <v>3.1E-4</v>
      </c>
    </row>
    <row r="81" spans="1:7" x14ac:dyDescent="0.25">
      <c r="A81" t="s">
        <v>113</v>
      </c>
      <c r="B81">
        <v>303</v>
      </c>
      <c r="C81" t="s">
        <v>34</v>
      </c>
      <c r="D81">
        <v>448</v>
      </c>
      <c r="E81">
        <v>1.57E-3</v>
      </c>
      <c r="F81">
        <v>531</v>
      </c>
      <c r="G81">
        <v>1.3600000000000001E-3</v>
      </c>
    </row>
    <row r="82" spans="1:7" x14ac:dyDescent="0.25">
      <c r="A82" t="s">
        <v>114</v>
      </c>
      <c r="B82">
        <v>287</v>
      </c>
      <c r="C82" t="s">
        <v>34</v>
      </c>
      <c r="D82">
        <v>98</v>
      </c>
      <c r="E82">
        <v>3.4000000000000002E-4</v>
      </c>
      <c r="F82">
        <v>279</v>
      </c>
      <c r="G82">
        <v>7.2000000000000005E-4</v>
      </c>
    </row>
    <row r="83" spans="1:7" x14ac:dyDescent="0.25">
      <c r="A83" t="s">
        <v>115</v>
      </c>
      <c r="B83">
        <v>53408</v>
      </c>
      <c r="C83" t="s">
        <v>34</v>
      </c>
      <c r="D83">
        <v>18</v>
      </c>
      <c r="E83">
        <v>6.0000000000000002E-5</v>
      </c>
      <c r="F83">
        <v>33</v>
      </c>
      <c r="G83">
        <v>8.0000000000000007E-5</v>
      </c>
    </row>
    <row r="84" spans="1:7" x14ac:dyDescent="0.25">
      <c r="A84" t="s">
        <v>116</v>
      </c>
      <c r="B84">
        <v>317</v>
      </c>
      <c r="C84" t="s">
        <v>34</v>
      </c>
      <c r="D84">
        <v>24</v>
      </c>
      <c r="E84">
        <v>8.0000000000000007E-5</v>
      </c>
      <c r="F84">
        <v>41</v>
      </c>
      <c r="G84">
        <v>1.1E-4</v>
      </c>
    </row>
    <row r="85" spans="1:7" x14ac:dyDescent="0.25">
      <c r="A85" t="s">
        <v>117</v>
      </c>
      <c r="B85">
        <v>33069</v>
      </c>
      <c r="C85" t="s">
        <v>34</v>
      </c>
      <c r="D85">
        <v>10</v>
      </c>
      <c r="E85">
        <v>4.0000000000000003E-5</v>
      </c>
      <c r="F85">
        <v>0</v>
      </c>
      <c r="G85">
        <v>0</v>
      </c>
    </row>
    <row r="86" spans="1:7" x14ac:dyDescent="0.25">
      <c r="A86" t="s">
        <v>118</v>
      </c>
      <c r="B86">
        <v>198618</v>
      </c>
      <c r="C86" t="s">
        <v>34</v>
      </c>
      <c r="D86">
        <v>47</v>
      </c>
      <c r="E86">
        <v>1.6000000000000001E-4</v>
      </c>
      <c r="F86">
        <v>14</v>
      </c>
      <c r="G86">
        <v>4.0000000000000003E-5</v>
      </c>
    </row>
    <row r="87" spans="1:7" x14ac:dyDescent="0.25">
      <c r="A87" t="s">
        <v>119</v>
      </c>
      <c r="B87">
        <v>587753</v>
      </c>
      <c r="C87" t="s">
        <v>34</v>
      </c>
      <c r="D87">
        <v>31</v>
      </c>
      <c r="E87">
        <v>1.1E-4</v>
      </c>
      <c r="F87">
        <v>27</v>
      </c>
      <c r="G87">
        <v>6.9999999999999994E-5</v>
      </c>
    </row>
    <row r="88" spans="1:7" x14ac:dyDescent="0.25">
      <c r="A88" t="s">
        <v>120</v>
      </c>
      <c r="B88">
        <v>319939</v>
      </c>
      <c r="C88" t="s">
        <v>34</v>
      </c>
      <c r="D88">
        <v>15</v>
      </c>
      <c r="E88">
        <v>5.0000000000000002E-5</v>
      </c>
      <c r="F88">
        <v>21</v>
      </c>
      <c r="G88">
        <v>5.0000000000000002E-5</v>
      </c>
    </row>
    <row r="89" spans="1:7" x14ac:dyDescent="0.25">
      <c r="A89" t="s">
        <v>121</v>
      </c>
      <c r="B89">
        <v>312306</v>
      </c>
      <c r="C89" t="s">
        <v>34</v>
      </c>
      <c r="D89">
        <v>13</v>
      </c>
      <c r="E89">
        <v>5.0000000000000002E-5</v>
      </c>
      <c r="F89">
        <v>0</v>
      </c>
      <c r="G89">
        <v>0</v>
      </c>
    </row>
    <row r="90" spans="1:7" x14ac:dyDescent="0.25">
      <c r="A90" t="s">
        <v>122</v>
      </c>
      <c r="B90">
        <v>316</v>
      </c>
      <c r="C90" t="s">
        <v>34</v>
      </c>
      <c r="D90">
        <v>46</v>
      </c>
      <c r="E90">
        <v>1.6000000000000001E-4</v>
      </c>
      <c r="F90">
        <v>98</v>
      </c>
      <c r="G90">
        <v>2.5000000000000001E-4</v>
      </c>
    </row>
    <row r="91" spans="1:7" x14ac:dyDescent="0.25">
      <c r="A91" t="s">
        <v>123</v>
      </c>
      <c r="B91">
        <v>1530123</v>
      </c>
      <c r="C91" t="s">
        <v>34</v>
      </c>
      <c r="D91">
        <v>346</v>
      </c>
      <c r="E91">
        <v>1.2099999999999999E-3</v>
      </c>
      <c r="F91">
        <v>276</v>
      </c>
      <c r="G91">
        <v>7.1000000000000002E-4</v>
      </c>
    </row>
    <row r="92" spans="1:7" x14ac:dyDescent="0.25">
      <c r="A92" t="s">
        <v>124</v>
      </c>
      <c r="B92">
        <v>40216</v>
      </c>
      <c r="C92" t="s">
        <v>34</v>
      </c>
      <c r="D92">
        <v>39</v>
      </c>
      <c r="E92">
        <v>1.3999999999999999E-4</v>
      </c>
      <c r="F92">
        <v>27</v>
      </c>
      <c r="G92">
        <v>6.9999999999999994E-5</v>
      </c>
    </row>
    <row r="93" spans="1:7" x14ac:dyDescent="0.25">
      <c r="A93" t="s">
        <v>125</v>
      </c>
      <c r="B93">
        <v>549298</v>
      </c>
      <c r="C93" t="s">
        <v>34</v>
      </c>
      <c r="D93">
        <v>114</v>
      </c>
      <c r="E93">
        <v>4.0000000000000002E-4</v>
      </c>
      <c r="F93">
        <v>362</v>
      </c>
      <c r="G93">
        <v>9.3000000000000005E-4</v>
      </c>
    </row>
    <row r="94" spans="1:7" x14ac:dyDescent="0.25">
      <c r="A94" t="s">
        <v>126</v>
      </c>
      <c r="B94">
        <v>1760988</v>
      </c>
      <c r="C94" t="s">
        <v>34</v>
      </c>
      <c r="D94">
        <v>13</v>
      </c>
      <c r="E94">
        <v>5.0000000000000002E-5</v>
      </c>
      <c r="F94">
        <v>0</v>
      </c>
      <c r="G94">
        <v>0</v>
      </c>
    </row>
    <row r="95" spans="1:7" x14ac:dyDescent="0.25">
      <c r="A95" t="s">
        <v>127</v>
      </c>
      <c r="B95">
        <v>2303331</v>
      </c>
      <c r="C95" t="s">
        <v>34</v>
      </c>
      <c r="D95">
        <v>11</v>
      </c>
      <c r="E95">
        <v>4.0000000000000003E-5</v>
      </c>
      <c r="F95">
        <v>25</v>
      </c>
      <c r="G95">
        <v>6.0000000000000002E-5</v>
      </c>
    </row>
    <row r="96" spans="1:7" x14ac:dyDescent="0.25">
      <c r="A96" t="s">
        <v>128</v>
      </c>
      <c r="B96">
        <v>1675686</v>
      </c>
      <c r="C96" t="s">
        <v>34</v>
      </c>
      <c r="D96">
        <v>13</v>
      </c>
      <c r="E96">
        <v>5.0000000000000002E-5</v>
      </c>
      <c r="F96">
        <v>14</v>
      </c>
      <c r="G96">
        <v>4.0000000000000003E-5</v>
      </c>
    </row>
    <row r="97" spans="1:7" x14ac:dyDescent="0.25">
      <c r="A97" t="s">
        <v>129</v>
      </c>
      <c r="B97">
        <v>1810504</v>
      </c>
      <c r="C97" t="s">
        <v>34</v>
      </c>
      <c r="D97">
        <v>11</v>
      </c>
      <c r="E97">
        <v>4.0000000000000003E-5</v>
      </c>
      <c r="F97">
        <v>14</v>
      </c>
      <c r="G97">
        <v>4.0000000000000003E-5</v>
      </c>
    </row>
    <row r="98" spans="1:7" x14ac:dyDescent="0.25">
      <c r="A98" t="s">
        <v>130</v>
      </c>
      <c r="B98">
        <v>2782641</v>
      </c>
      <c r="C98" t="s">
        <v>34</v>
      </c>
      <c r="D98">
        <v>651</v>
      </c>
      <c r="E98">
        <v>2.2799999999999999E-3</v>
      </c>
      <c r="F98">
        <v>719</v>
      </c>
      <c r="G98">
        <v>1.8400000000000001E-3</v>
      </c>
    </row>
    <row r="99" spans="1:7" x14ac:dyDescent="0.25">
      <c r="A99" t="s">
        <v>131</v>
      </c>
      <c r="B99">
        <v>2782665</v>
      </c>
      <c r="C99" t="s">
        <v>34</v>
      </c>
      <c r="D99">
        <v>316</v>
      </c>
      <c r="E99">
        <v>1.1100000000000001E-3</v>
      </c>
      <c r="F99">
        <v>386</v>
      </c>
      <c r="G99">
        <v>9.8999999999999999E-4</v>
      </c>
    </row>
    <row r="100" spans="1:7" x14ac:dyDescent="0.25">
      <c r="A100" t="s">
        <v>132</v>
      </c>
      <c r="B100">
        <v>2954771</v>
      </c>
      <c r="C100" t="s">
        <v>34</v>
      </c>
      <c r="D100">
        <v>140</v>
      </c>
      <c r="E100">
        <v>4.8999999999999998E-4</v>
      </c>
      <c r="F100">
        <v>272</v>
      </c>
      <c r="G100">
        <v>6.9999999999999999E-4</v>
      </c>
    </row>
    <row r="101" spans="1:7" x14ac:dyDescent="0.25">
      <c r="A101" t="s">
        <v>133</v>
      </c>
      <c r="B101">
        <v>2831780</v>
      </c>
      <c r="C101" t="s">
        <v>34</v>
      </c>
      <c r="D101">
        <v>106</v>
      </c>
      <c r="E101">
        <v>3.6999999999999999E-4</v>
      </c>
      <c r="F101">
        <v>192</v>
      </c>
      <c r="G101">
        <v>4.8999999999999998E-4</v>
      </c>
    </row>
    <row r="102" spans="1:7" x14ac:dyDescent="0.25">
      <c r="A102" t="s">
        <v>134</v>
      </c>
      <c r="B102">
        <v>3039158</v>
      </c>
      <c r="C102" t="s">
        <v>34</v>
      </c>
      <c r="D102">
        <v>96</v>
      </c>
      <c r="E102">
        <v>3.4000000000000002E-4</v>
      </c>
      <c r="F102">
        <v>131</v>
      </c>
      <c r="G102">
        <v>3.4000000000000002E-4</v>
      </c>
    </row>
    <row r="103" spans="1:7" x14ac:dyDescent="0.25">
      <c r="A103" t="s">
        <v>135</v>
      </c>
      <c r="B103">
        <v>858422</v>
      </c>
      <c r="C103" t="s">
        <v>34</v>
      </c>
      <c r="D103">
        <v>96</v>
      </c>
      <c r="E103">
        <v>3.4000000000000002E-4</v>
      </c>
      <c r="F103">
        <v>153</v>
      </c>
      <c r="G103">
        <v>3.8999999999999999E-4</v>
      </c>
    </row>
    <row r="104" spans="1:7" x14ac:dyDescent="0.25">
      <c r="A104" t="s">
        <v>136</v>
      </c>
      <c r="B104">
        <v>3049772</v>
      </c>
      <c r="C104" t="s">
        <v>34</v>
      </c>
      <c r="D104">
        <v>90</v>
      </c>
      <c r="E104">
        <v>3.2000000000000003E-4</v>
      </c>
      <c r="F104">
        <v>223</v>
      </c>
      <c r="G104">
        <v>5.6999999999999998E-4</v>
      </c>
    </row>
    <row r="105" spans="1:7" x14ac:dyDescent="0.25">
      <c r="A105" t="s">
        <v>137</v>
      </c>
      <c r="B105">
        <v>1521768</v>
      </c>
      <c r="C105" t="s">
        <v>34</v>
      </c>
      <c r="D105">
        <v>82</v>
      </c>
      <c r="E105">
        <v>2.9E-4</v>
      </c>
      <c r="F105">
        <v>185</v>
      </c>
      <c r="G105">
        <v>4.6999999999999999E-4</v>
      </c>
    </row>
    <row r="106" spans="1:7" x14ac:dyDescent="0.25">
      <c r="A106" t="s">
        <v>138</v>
      </c>
      <c r="B106">
        <v>2057741</v>
      </c>
      <c r="C106" t="s">
        <v>34</v>
      </c>
      <c r="D106">
        <v>120</v>
      </c>
      <c r="E106">
        <v>4.2000000000000002E-4</v>
      </c>
      <c r="F106">
        <v>168</v>
      </c>
      <c r="G106">
        <v>4.2999999999999999E-4</v>
      </c>
    </row>
    <row r="107" spans="1:7" x14ac:dyDescent="0.25">
      <c r="A107" t="s">
        <v>139</v>
      </c>
      <c r="B107">
        <v>1325100</v>
      </c>
      <c r="C107" t="s">
        <v>34</v>
      </c>
      <c r="D107">
        <v>71</v>
      </c>
      <c r="E107">
        <v>2.5000000000000001E-4</v>
      </c>
      <c r="F107">
        <v>127</v>
      </c>
      <c r="G107">
        <v>3.3E-4</v>
      </c>
    </row>
    <row r="108" spans="1:7" x14ac:dyDescent="0.25">
      <c r="A108" t="s">
        <v>140</v>
      </c>
      <c r="B108">
        <v>3080013</v>
      </c>
      <c r="C108" t="s">
        <v>34</v>
      </c>
      <c r="D108">
        <v>68</v>
      </c>
      <c r="E108">
        <v>2.4000000000000001E-4</v>
      </c>
      <c r="F108">
        <v>122</v>
      </c>
      <c r="G108">
        <v>3.1E-4</v>
      </c>
    </row>
    <row r="109" spans="1:7" x14ac:dyDescent="0.25">
      <c r="A109" t="s">
        <v>141</v>
      </c>
      <c r="B109">
        <v>288000</v>
      </c>
      <c r="C109" t="s">
        <v>34</v>
      </c>
      <c r="D109">
        <v>64</v>
      </c>
      <c r="E109">
        <v>2.2000000000000001E-4</v>
      </c>
      <c r="F109">
        <v>128</v>
      </c>
      <c r="G109">
        <v>3.3E-4</v>
      </c>
    </row>
    <row r="110" spans="1:7" x14ac:dyDescent="0.25">
      <c r="A110" t="s">
        <v>142</v>
      </c>
      <c r="B110">
        <v>114615</v>
      </c>
      <c r="C110" t="s">
        <v>34</v>
      </c>
      <c r="D110">
        <v>60</v>
      </c>
      <c r="E110">
        <v>2.1000000000000001E-4</v>
      </c>
      <c r="F110">
        <v>97</v>
      </c>
      <c r="G110">
        <v>2.5000000000000001E-4</v>
      </c>
    </row>
    <row r="111" spans="1:7" x14ac:dyDescent="0.25">
      <c r="A111" t="s">
        <v>143</v>
      </c>
      <c r="B111">
        <v>83637</v>
      </c>
      <c r="C111" t="s">
        <v>34</v>
      </c>
      <c r="D111">
        <v>57</v>
      </c>
      <c r="E111">
        <v>2.0000000000000001E-4</v>
      </c>
      <c r="F111">
        <v>107</v>
      </c>
      <c r="G111">
        <v>2.7E-4</v>
      </c>
    </row>
    <row r="112" spans="1:7" x14ac:dyDescent="0.25">
      <c r="A112" t="s">
        <v>144</v>
      </c>
      <c r="B112">
        <v>2782654</v>
      </c>
      <c r="C112" t="s">
        <v>34</v>
      </c>
      <c r="D112">
        <v>69</v>
      </c>
      <c r="E112">
        <v>2.4000000000000001E-4</v>
      </c>
      <c r="F112">
        <v>93</v>
      </c>
      <c r="G112">
        <v>2.4000000000000001E-4</v>
      </c>
    </row>
    <row r="113" spans="1:7" x14ac:dyDescent="0.25">
      <c r="A113" t="s">
        <v>145</v>
      </c>
      <c r="B113">
        <v>3039159</v>
      </c>
      <c r="C113" t="s">
        <v>34</v>
      </c>
      <c r="D113">
        <v>52</v>
      </c>
      <c r="E113">
        <v>1.8000000000000001E-4</v>
      </c>
      <c r="F113">
        <v>80</v>
      </c>
      <c r="G113">
        <v>2.1000000000000001E-4</v>
      </c>
    </row>
    <row r="114" spans="1:7" x14ac:dyDescent="0.25">
      <c r="A114" t="s">
        <v>146</v>
      </c>
      <c r="B114">
        <v>115808</v>
      </c>
      <c r="C114" t="s">
        <v>34</v>
      </c>
      <c r="D114">
        <v>44</v>
      </c>
      <c r="E114">
        <v>1.4999999999999999E-4</v>
      </c>
      <c r="F114">
        <v>108</v>
      </c>
      <c r="G114">
        <v>2.7999999999999998E-4</v>
      </c>
    </row>
    <row r="115" spans="1:7" x14ac:dyDescent="0.25">
      <c r="A115" t="s">
        <v>147</v>
      </c>
      <c r="B115">
        <v>3039153</v>
      </c>
      <c r="C115" t="s">
        <v>34</v>
      </c>
      <c r="D115">
        <v>40</v>
      </c>
      <c r="E115">
        <v>1.3999999999999999E-4</v>
      </c>
      <c r="F115">
        <v>70</v>
      </c>
      <c r="G115">
        <v>1.8000000000000001E-4</v>
      </c>
    </row>
    <row r="116" spans="1:7" x14ac:dyDescent="0.25">
      <c r="A116" t="s">
        <v>148</v>
      </c>
      <c r="B116">
        <v>1325120</v>
      </c>
      <c r="C116" t="s">
        <v>34</v>
      </c>
      <c r="D116">
        <v>34</v>
      </c>
      <c r="E116">
        <v>1.2E-4</v>
      </c>
      <c r="F116">
        <v>73</v>
      </c>
      <c r="G116">
        <v>1.9000000000000001E-4</v>
      </c>
    </row>
    <row r="117" spans="1:7" x14ac:dyDescent="0.25">
      <c r="A117" t="s">
        <v>149</v>
      </c>
      <c r="B117">
        <v>3140244</v>
      </c>
      <c r="C117" t="s">
        <v>34</v>
      </c>
      <c r="D117">
        <v>39</v>
      </c>
      <c r="E117">
        <v>1.3999999999999999E-4</v>
      </c>
      <c r="F117">
        <v>49</v>
      </c>
      <c r="G117">
        <v>1.2999999999999999E-4</v>
      </c>
    </row>
    <row r="118" spans="1:7" x14ac:dyDescent="0.25">
      <c r="A118" t="s">
        <v>150</v>
      </c>
      <c r="B118">
        <v>1404888</v>
      </c>
      <c r="C118" t="s">
        <v>34</v>
      </c>
      <c r="D118">
        <v>28</v>
      </c>
      <c r="E118">
        <v>1E-4</v>
      </c>
      <c r="F118">
        <v>44</v>
      </c>
      <c r="G118">
        <v>1.1E-4</v>
      </c>
    </row>
    <row r="119" spans="1:7" x14ac:dyDescent="0.25">
      <c r="A119" t="s">
        <v>151</v>
      </c>
      <c r="B119">
        <v>3080014</v>
      </c>
      <c r="C119" t="s">
        <v>34</v>
      </c>
      <c r="D119">
        <v>27</v>
      </c>
      <c r="E119">
        <v>9.0000000000000006E-5</v>
      </c>
      <c r="F119">
        <v>36</v>
      </c>
      <c r="G119">
        <v>9.0000000000000006E-5</v>
      </c>
    </row>
    <row r="120" spans="1:7" x14ac:dyDescent="0.25">
      <c r="A120" t="s">
        <v>152</v>
      </c>
      <c r="B120">
        <v>2782662</v>
      </c>
      <c r="C120" t="s">
        <v>34</v>
      </c>
      <c r="D120">
        <v>31</v>
      </c>
      <c r="E120">
        <v>1.1E-4</v>
      </c>
      <c r="F120">
        <v>45</v>
      </c>
      <c r="G120">
        <v>1.2E-4</v>
      </c>
    </row>
    <row r="121" spans="1:7" x14ac:dyDescent="0.25">
      <c r="A121" t="s">
        <v>153</v>
      </c>
      <c r="B121">
        <v>1223566</v>
      </c>
      <c r="C121" t="s">
        <v>34</v>
      </c>
      <c r="D121">
        <v>27</v>
      </c>
      <c r="E121">
        <v>9.0000000000000006E-5</v>
      </c>
      <c r="F121">
        <v>33</v>
      </c>
      <c r="G121">
        <v>8.0000000000000007E-5</v>
      </c>
    </row>
    <row r="122" spans="1:7" x14ac:dyDescent="0.25">
      <c r="A122" t="s">
        <v>154</v>
      </c>
      <c r="B122">
        <v>1197460</v>
      </c>
      <c r="C122" t="s">
        <v>34</v>
      </c>
      <c r="D122">
        <v>51</v>
      </c>
      <c r="E122">
        <v>1.8000000000000001E-4</v>
      </c>
      <c r="F122">
        <v>63</v>
      </c>
      <c r="G122">
        <v>1.6000000000000001E-4</v>
      </c>
    </row>
    <row r="123" spans="1:7" x14ac:dyDescent="0.25">
      <c r="A123" t="s">
        <v>155</v>
      </c>
      <c r="B123">
        <v>439387</v>
      </c>
      <c r="C123" t="s">
        <v>34</v>
      </c>
      <c r="D123">
        <v>21</v>
      </c>
      <c r="E123">
        <v>6.9999999999999994E-5</v>
      </c>
      <c r="F123">
        <v>66</v>
      </c>
      <c r="G123">
        <v>1.7000000000000001E-4</v>
      </c>
    </row>
    <row r="124" spans="1:7" x14ac:dyDescent="0.25">
      <c r="A124" t="s">
        <v>156</v>
      </c>
      <c r="B124">
        <v>1404443</v>
      </c>
      <c r="C124" t="s">
        <v>34</v>
      </c>
      <c r="D124">
        <v>29</v>
      </c>
      <c r="E124">
        <v>1E-4</v>
      </c>
      <c r="F124">
        <v>44</v>
      </c>
      <c r="G124">
        <v>1.1E-4</v>
      </c>
    </row>
    <row r="125" spans="1:7" x14ac:dyDescent="0.25">
      <c r="A125" t="s">
        <v>157</v>
      </c>
      <c r="B125">
        <v>3140245</v>
      </c>
      <c r="C125" t="s">
        <v>34</v>
      </c>
      <c r="D125">
        <v>29</v>
      </c>
      <c r="E125">
        <v>1E-4</v>
      </c>
      <c r="F125">
        <v>52</v>
      </c>
      <c r="G125">
        <v>1.2999999999999999E-4</v>
      </c>
    </row>
    <row r="126" spans="1:7" x14ac:dyDescent="0.25">
      <c r="A126" t="s">
        <v>158</v>
      </c>
      <c r="B126">
        <v>1325112</v>
      </c>
      <c r="C126" t="s">
        <v>34</v>
      </c>
      <c r="D126">
        <v>27</v>
      </c>
      <c r="E126">
        <v>9.0000000000000006E-5</v>
      </c>
      <c r="F126">
        <v>53</v>
      </c>
      <c r="G126">
        <v>1.3999999999999999E-4</v>
      </c>
    </row>
    <row r="127" spans="1:7" x14ac:dyDescent="0.25">
      <c r="A127" t="s">
        <v>159</v>
      </c>
      <c r="B127">
        <v>1325102</v>
      </c>
      <c r="C127" t="s">
        <v>34</v>
      </c>
      <c r="D127">
        <v>35</v>
      </c>
      <c r="E127">
        <v>1.2E-4</v>
      </c>
      <c r="F127">
        <v>21</v>
      </c>
      <c r="G127">
        <v>5.0000000000000002E-5</v>
      </c>
    </row>
    <row r="128" spans="1:7" x14ac:dyDescent="0.25">
      <c r="A128" t="s">
        <v>160</v>
      </c>
      <c r="B128">
        <v>2898442</v>
      </c>
      <c r="C128" t="s">
        <v>34</v>
      </c>
      <c r="D128">
        <v>40</v>
      </c>
      <c r="E128">
        <v>1.3999999999999999E-4</v>
      </c>
      <c r="F128">
        <v>34</v>
      </c>
      <c r="G128">
        <v>9.0000000000000006E-5</v>
      </c>
    </row>
    <row r="129" spans="1:7" x14ac:dyDescent="0.25">
      <c r="A129" t="s">
        <v>161</v>
      </c>
      <c r="B129">
        <v>3039154</v>
      </c>
      <c r="C129" t="s">
        <v>34</v>
      </c>
      <c r="D129">
        <v>17</v>
      </c>
      <c r="E129">
        <v>6.0000000000000002E-5</v>
      </c>
      <c r="F129">
        <v>35</v>
      </c>
      <c r="G129">
        <v>9.0000000000000006E-5</v>
      </c>
    </row>
    <row r="130" spans="1:7" x14ac:dyDescent="0.25">
      <c r="A130" t="s">
        <v>162</v>
      </c>
      <c r="B130">
        <v>2782659</v>
      </c>
      <c r="C130" t="s">
        <v>34</v>
      </c>
      <c r="D130">
        <v>27</v>
      </c>
      <c r="E130">
        <v>9.0000000000000006E-5</v>
      </c>
      <c r="F130">
        <v>32</v>
      </c>
      <c r="G130">
        <v>8.0000000000000007E-5</v>
      </c>
    </row>
    <row r="131" spans="1:7" x14ac:dyDescent="0.25">
      <c r="A131" t="s">
        <v>163</v>
      </c>
      <c r="B131">
        <v>2976822</v>
      </c>
      <c r="C131" t="s">
        <v>34</v>
      </c>
      <c r="D131">
        <v>16</v>
      </c>
      <c r="E131">
        <v>6.0000000000000002E-5</v>
      </c>
      <c r="F131">
        <v>35</v>
      </c>
      <c r="G131">
        <v>9.0000000000000006E-5</v>
      </c>
    </row>
    <row r="132" spans="1:7" x14ac:dyDescent="0.25">
      <c r="A132" t="s">
        <v>164</v>
      </c>
      <c r="B132">
        <v>3080015</v>
      </c>
      <c r="C132" t="s">
        <v>34</v>
      </c>
      <c r="D132">
        <v>20</v>
      </c>
      <c r="E132">
        <v>6.9999999999999994E-5</v>
      </c>
      <c r="F132">
        <v>38</v>
      </c>
      <c r="G132">
        <v>1E-4</v>
      </c>
    </row>
    <row r="133" spans="1:7" x14ac:dyDescent="0.25">
      <c r="A133" t="s">
        <v>165</v>
      </c>
      <c r="B133">
        <v>574727</v>
      </c>
      <c r="C133" t="s">
        <v>34</v>
      </c>
      <c r="D133">
        <v>16</v>
      </c>
      <c r="E133">
        <v>6.0000000000000002E-5</v>
      </c>
      <c r="F133">
        <v>19</v>
      </c>
      <c r="G133">
        <v>5.0000000000000002E-5</v>
      </c>
    </row>
    <row r="134" spans="1:7" x14ac:dyDescent="0.25">
      <c r="A134" t="s">
        <v>166</v>
      </c>
      <c r="B134">
        <v>376</v>
      </c>
      <c r="C134" t="s">
        <v>34</v>
      </c>
      <c r="D134">
        <v>84</v>
      </c>
      <c r="E134">
        <v>2.9E-4</v>
      </c>
      <c r="F134">
        <v>95</v>
      </c>
      <c r="G134">
        <v>2.4000000000000001E-4</v>
      </c>
    </row>
    <row r="135" spans="1:7" x14ac:dyDescent="0.25">
      <c r="A135" t="s">
        <v>167</v>
      </c>
      <c r="B135">
        <v>1325114</v>
      </c>
      <c r="C135" t="s">
        <v>34</v>
      </c>
      <c r="D135">
        <v>32</v>
      </c>
      <c r="E135">
        <v>1.1E-4</v>
      </c>
      <c r="F135">
        <v>37</v>
      </c>
      <c r="G135">
        <v>9.0000000000000006E-5</v>
      </c>
    </row>
    <row r="136" spans="1:7" x14ac:dyDescent="0.25">
      <c r="A136" t="s">
        <v>168</v>
      </c>
      <c r="B136">
        <v>1437360</v>
      </c>
      <c r="C136" t="s">
        <v>34</v>
      </c>
      <c r="D136">
        <v>246</v>
      </c>
      <c r="E136">
        <v>8.5999999999999998E-4</v>
      </c>
      <c r="F136">
        <v>414</v>
      </c>
      <c r="G136">
        <v>1.06E-3</v>
      </c>
    </row>
    <row r="137" spans="1:7" x14ac:dyDescent="0.25">
      <c r="A137" t="s">
        <v>169</v>
      </c>
      <c r="B137">
        <v>2840469</v>
      </c>
      <c r="C137" t="s">
        <v>34</v>
      </c>
      <c r="D137">
        <v>170</v>
      </c>
      <c r="E137">
        <v>5.9999999999999995E-4</v>
      </c>
      <c r="F137">
        <v>307</v>
      </c>
      <c r="G137">
        <v>7.9000000000000001E-4</v>
      </c>
    </row>
    <row r="138" spans="1:7" x14ac:dyDescent="0.25">
      <c r="A138" t="s">
        <v>170</v>
      </c>
      <c r="B138">
        <v>1404367</v>
      </c>
      <c r="C138" t="s">
        <v>34</v>
      </c>
      <c r="D138">
        <v>180</v>
      </c>
      <c r="E138">
        <v>6.3000000000000003E-4</v>
      </c>
      <c r="F138">
        <v>827</v>
      </c>
      <c r="G138">
        <v>2.1199999999999999E-3</v>
      </c>
    </row>
    <row r="139" spans="1:7" x14ac:dyDescent="0.25">
      <c r="A139" t="s">
        <v>171</v>
      </c>
      <c r="B139">
        <v>1355477</v>
      </c>
      <c r="C139" t="s">
        <v>34</v>
      </c>
      <c r="D139">
        <v>422</v>
      </c>
      <c r="E139">
        <v>1.48E-3</v>
      </c>
      <c r="F139">
        <v>793</v>
      </c>
      <c r="G139">
        <v>2.0300000000000001E-3</v>
      </c>
    </row>
    <row r="140" spans="1:7" x14ac:dyDescent="0.25">
      <c r="A140" t="s">
        <v>172</v>
      </c>
      <c r="B140">
        <v>3056648</v>
      </c>
      <c r="C140" t="s">
        <v>34</v>
      </c>
      <c r="D140">
        <v>70</v>
      </c>
      <c r="E140">
        <v>2.5000000000000001E-4</v>
      </c>
      <c r="F140">
        <v>73</v>
      </c>
      <c r="G140">
        <v>1.9000000000000001E-4</v>
      </c>
    </row>
    <row r="141" spans="1:7" x14ac:dyDescent="0.25">
      <c r="A141" t="s">
        <v>173</v>
      </c>
      <c r="B141">
        <v>2854389</v>
      </c>
      <c r="C141" t="s">
        <v>34</v>
      </c>
      <c r="D141">
        <v>63</v>
      </c>
      <c r="E141">
        <v>2.2000000000000001E-4</v>
      </c>
      <c r="F141">
        <v>169</v>
      </c>
      <c r="G141">
        <v>4.2999999999999999E-4</v>
      </c>
    </row>
    <row r="142" spans="1:7" x14ac:dyDescent="0.25">
      <c r="A142" t="s">
        <v>174</v>
      </c>
      <c r="B142">
        <v>722472</v>
      </c>
      <c r="C142" t="s">
        <v>34</v>
      </c>
      <c r="D142">
        <v>117</v>
      </c>
      <c r="E142">
        <v>4.0999999999999999E-4</v>
      </c>
      <c r="F142">
        <v>212</v>
      </c>
      <c r="G142">
        <v>5.4000000000000001E-4</v>
      </c>
    </row>
    <row r="143" spans="1:7" x14ac:dyDescent="0.25">
      <c r="A143" t="s">
        <v>175</v>
      </c>
      <c r="B143">
        <v>255045</v>
      </c>
      <c r="C143" t="s">
        <v>34</v>
      </c>
      <c r="D143">
        <v>56</v>
      </c>
      <c r="E143">
        <v>2.0000000000000001E-4</v>
      </c>
      <c r="F143">
        <v>103</v>
      </c>
      <c r="G143">
        <v>2.5999999999999998E-4</v>
      </c>
    </row>
    <row r="144" spans="1:7" x14ac:dyDescent="0.25">
      <c r="A144" t="s">
        <v>176</v>
      </c>
      <c r="B144">
        <v>29448</v>
      </c>
      <c r="C144" t="s">
        <v>34</v>
      </c>
      <c r="D144">
        <v>82</v>
      </c>
      <c r="E144">
        <v>2.9E-4</v>
      </c>
      <c r="F144">
        <v>113</v>
      </c>
      <c r="G144">
        <v>2.9E-4</v>
      </c>
    </row>
    <row r="145" spans="1:7" x14ac:dyDescent="0.25">
      <c r="A145" t="s">
        <v>177</v>
      </c>
      <c r="B145">
        <v>1274631</v>
      </c>
      <c r="C145" t="s">
        <v>34</v>
      </c>
      <c r="D145">
        <v>49</v>
      </c>
      <c r="E145">
        <v>1.7000000000000001E-4</v>
      </c>
      <c r="F145">
        <v>72</v>
      </c>
      <c r="G145">
        <v>1.8000000000000001E-4</v>
      </c>
    </row>
    <row r="146" spans="1:7" x14ac:dyDescent="0.25">
      <c r="A146" t="s">
        <v>178</v>
      </c>
      <c r="B146">
        <v>858423</v>
      </c>
      <c r="C146" t="s">
        <v>34</v>
      </c>
      <c r="D146">
        <v>73</v>
      </c>
      <c r="E146">
        <v>2.5999999999999998E-4</v>
      </c>
      <c r="F146">
        <v>159</v>
      </c>
      <c r="G146">
        <v>4.0999999999999999E-4</v>
      </c>
    </row>
    <row r="147" spans="1:7" x14ac:dyDescent="0.25">
      <c r="A147" t="s">
        <v>179</v>
      </c>
      <c r="B147">
        <v>190148</v>
      </c>
      <c r="C147" t="s">
        <v>34</v>
      </c>
      <c r="D147">
        <v>38</v>
      </c>
      <c r="E147">
        <v>1.2999999999999999E-4</v>
      </c>
      <c r="F147">
        <v>53</v>
      </c>
      <c r="G147">
        <v>1.3999999999999999E-4</v>
      </c>
    </row>
    <row r="148" spans="1:7" x14ac:dyDescent="0.25">
      <c r="A148" t="s">
        <v>180</v>
      </c>
      <c r="B148">
        <v>2898149</v>
      </c>
      <c r="C148" t="s">
        <v>34</v>
      </c>
      <c r="D148">
        <v>37</v>
      </c>
      <c r="E148">
        <v>1.2999999999999999E-4</v>
      </c>
      <c r="F148">
        <v>67</v>
      </c>
      <c r="G148">
        <v>1.7000000000000001E-4</v>
      </c>
    </row>
    <row r="149" spans="1:7" x14ac:dyDescent="0.25">
      <c r="A149" t="s">
        <v>181</v>
      </c>
      <c r="B149">
        <v>375</v>
      </c>
      <c r="C149" t="s">
        <v>34</v>
      </c>
      <c r="D149">
        <v>52</v>
      </c>
      <c r="E149">
        <v>1.8000000000000001E-4</v>
      </c>
      <c r="F149">
        <v>79</v>
      </c>
      <c r="G149">
        <v>2.0000000000000001E-4</v>
      </c>
    </row>
    <row r="150" spans="1:7" x14ac:dyDescent="0.25">
      <c r="A150" t="s">
        <v>182</v>
      </c>
      <c r="B150">
        <v>44255</v>
      </c>
      <c r="C150" t="s">
        <v>34</v>
      </c>
      <c r="D150">
        <v>23</v>
      </c>
      <c r="E150">
        <v>8.0000000000000007E-5</v>
      </c>
      <c r="F150">
        <v>49</v>
      </c>
      <c r="G150">
        <v>1.2999999999999999E-4</v>
      </c>
    </row>
    <row r="151" spans="1:7" x14ac:dyDescent="0.25">
      <c r="A151" t="s">
        <v>183</v>
      </c>
      <c r="B151">
        <v>1325095</v>
      </c>
      <c r="C151" t="s">
        <v>34</v>
      </c>
      <c r="D151">
        <v>28</v>
      </c>
      <c r="E151">
        <v>1E-4</v>
      </c>
      <c r="F151">
        <v>32</v>
      </c>
      <c r="G151">
        <v>8.0000000000000007E-5</v>
      </c>
    </row>
    <row r="152" spans="1:7" x14ac:dyDescent="0.25">
      <c r="A152" t="s">
        <v>184</v>
      </c>
      <c r="B152">
        <v>83627</v>
      </c>
      <c r="C152" t="s">
        <v>34</v>
      </c>
      <c r="D152">
        <v>20</v>
      </c>
      <c r="E152">
        <v>6.9999999999999994E-5</v>
      </c>
      <c r="F152">
        <v>31</v>
      </c>
      <c r="G152">
        <v>8.0000000000000007E-5</v>
      </c>
    </row>
    <row r="153" spans="1:7" x14ac:dyDescent="0.25">
      <c r="A153" t="s">
        <v>185</v>
      </c>
      <c r="B153">
        <v>2748629</v>
      </c>
      <c r="C153" t="s">
        <v>34</v>
      </c>
      <c r="D153">
        <v>22</v>
      </c>
      <c r="E153">
        <v>8.0000000000000007E-5</v>
      </c>
      <c r="F153">
        <v>48</v>
      </c>
      <c r="G153">
        <v>1.2E-4</v>
      </c>
    </row>
    <row r="154" spans="1:7" x14ac:dyDescent="0.25">
      <c r="A154" t="s">
        <v>186</v>
      </c>
      <c r="B154">
        <v>1549949</v>
      </c>
      <c r="C154" t="s">
        <v>34</v>
      </c>
      <c r="D154">
        <v>19</v>
      </c>
      <c r="E154">
        <v>6.9999999999999994E-5</v>
      </c>
      <c r="F154">
        <v>22</v>
      </c>
      <c r="G154">
        <v>6.0000000000000002E-5</v>
      </c>
    </row>
    <row r="155" spans="1:7" x14ac:dyDescent="0.25">
      <c r="A155" t="s">
        <v>187</v>
      </c>
      <c r="B155">
        <v>1325090</v>
      </c>
      <c r="C155" t="s">
        <v>34</v>
      </c>
      <c r="D155">
        <v>23</v>
      </c>
      <c r="E155">
        <v>8.0000000000000007E-5</v>
      </c>
      <c r="F155">
        <v>34</v>
      </c>
      <c r="G155">
        <v>9.0000000000000006E-5</v>
      </c>
    </row>
    <row r="156" spans="1:7" x14ac:dyDescent="0.25">
      <c r="A156" t="s">
        <v>188</v>
      </c>
      <c r="B156">
        <v>2992140</v>
      </c>
      <c r="C156" t="s">
        <v>34</v>
      </c>
      <c r="D156">
        <v>29</v>
      </c>
      <c r="E156">
        <v>1E-4</v>
      </c>
      <c r="F156">
        <v>53</v>
      </c>
      <c r="G156">
        <v>1.3999999999999999E-4</v>
      </c>
    </row>
    <row r="157" spans="1:7" x14ac:dyDescent="0.25">
      <c r="A157" t="s">
        <v>189</v>
      </c>
      <c r="B157">
        <v>1404411</v>
      </c>
      <c r="C157" t="s">
        <v>34</v>
      </c>
      <c r="D157">
        <v>20</v>
      </c>
      <c r="E157">
        <v>6.9999999999999994E-5</v>
      </c>
      <c r="F157">
        <v>41</v>
      </c>
      <c r="G157">
        <v>1.1E-4</v>
      </c>
    </row>
    <row r="158" spans="1:7" x14ac:dyDescent="0.25">
      <c r="A158" t="s">
        <v>190</v>
      </c>
      <c r="B158">
        <v>2736875</v>
      </c>
      <c r="C158" t="s">
        <v>34</v>
      </c>
      <c r="D158">
        <v>16</v>
      </c>
      <c r="E158">
        <v>6.0000000000000002E-5</v>
      </c>
      <c r="F158">
        <v>22</v>
      </c>
      <c r="G158">
        <v>6.0000000000000002E-5</v>
      </c>
    </row>
    <row r="159" spans="1:7" x14ac:dyDescent="0.25">
      <c r="A159" t="s">
        <v>191</v>
      </c>
      <c r="B159">
        <v>1419277</v>
      </c>
      <c r="C159" t="s">
        <v>34</v>
      </c>
      <c r="D159">
        <v>16</v>
      </c>
      <c r="E159">
        <v>6.0000000000000002E-5</v>
      </c>
      <c r="F159">
        <v>39</v>
      </c>
      <c r="G159">
        <v>1E-4</v>
      </c>
    </row>
    <row r="160" spans="1:7" x14ac:dyDescent="0.25">
      <c r="A160" t="s">
        <v>192</v>
      </c>
      <c r="B160">
        <v>990078</v>
      </c>
      <c r="C160" t="s">
        <v>34</v>
      </c>
      <c r="D160">
        <v>14</v>
      </c>
      <c r="E160">
        <v>5.0000000000000002E-5</v>
      </c>
      <c r="F160">
        <v>21</v>
      </c>
      <c r="G160">
        <v>5.0000000000000002E-5</v>
      </c>
    </row>
    <row r="161" spans="1:7" x14ac:dyDescent="0.25">
      <c r="A161" t="s">
        <v>193</v>
      </c>
      <c r="B161">
        <v>931866</v>
      </c>
      <c r="C161" t="s">
        <v>34</v>
      </c>
      <c r="D161">
        <v>29</v>
      </c>
      <c r="E161">
        <v>1E-4</v>
      </c>
      <c r="F161">
        <v>57</v>
      </c>
      <c r="G161">
        <v>1.4999999999999999E-4</v>
      </c>
    </row>
    <row r="162" spans="1:7" x14ac:dyDescent="0.25">
      <c r="A162" t="s">
        <v>194</v>
      </c>
      <c r="B162">
        <v>1325115</v>
      </c>
      <c r="C162" t="s">
        <v>34</v>
      </c>
      <c r="D162">
        <v>17</v>
      </c>
      <c r="E162">
        <v>6.0000000000000002E-5</v>
      </c>
      <c r="F162">
        <v>35</v>
      </c>
      <c r="G162">
        <v>9.0000000000000006E-5</v>
      </c>
    </row>
    <row r="163" spans="1:7" x14ac:dyDescent="0.25">
      <c r="A163" t="s">
        <v>195</v>
      </c>
      <c r="B163">
        <v>1404864</v>
      </c>
      <c r="C163" t="s">
        <v>34</v>
      </c>
      <c r="D163">
        <v>12</v>
      </c>
      <c r="E163">
        <v>4.0000000000000003E-5</v>
      </c>
      <c r="F163">
        <v>32</v>
      </c>
      <c r="G163">
        <v>8.0000000000000007E-5</v>
      </c>
    </row>
    <row r="164" spans="1:7" x14ac:dyDescent="0.25">
      <c r="A164" t="s">
        <v>196</v>
      </c>
      <c r="B164">
        <v>244734</v>
      </c>
      <c r="C164" t="s">
        <v>34</v>
      </c>
      <c r="D164">
        <v>35</v>
      </c>
      <c r="E164">
        <v>1.2E-4</v>
      </c>
      <c r="F164">
        <v>79</v>
      </c>
      <c r="G164">
        <v>2.0000000000000001E-4</v>
      </c>
    </row>
    <row r="165" spans="1:7" x14ac:dyDescent="0.25">
      <c r="A165" t="s">
        <v>197</v>
      </c>
      <c r="B165">
        <v>108015</v>
      </c>
      <c r="C165" t="s">
        <v>34</v>
      </c>
      <c r="D165">
        <v>24</v>
      </c>
      <c r="E165">
        <v>8.0000000000000007E-5</v>
      </c>
      <c r="F165">
        <v>44</v>
      </c>
      <c r="G165">
        <v>1.1E-4</v>
      </c>
    </row>
    <row r="166" spans="1:7" x14ac:dyDescent="0.25">
      <c r="A166" t="s">
        <v>198</v>
      </c>
      <c r="B166">
        <v>912</v>
      </c>
      <c r="C166" t="s">
        <v>34</v>
      </c>
      <c r="D166">
        <v>409</v>
      </c>
      <c r="E166">
        <v>1.4300000000000001E-3</v>
      </c>
      <c r="F166">
        <v>557</v>
      </c>
      <c r="G166">
        <v>1.4300000000000001E-3</v>
      </c>
    </row>
    <row r="167" spans="1:7" x14ac:dyDescent="0.25">
      <c r="A167" t="s">
        <v>199</v>
      </c>
      <c r="B167">
        <v>913</v>
      </c>
      <c r="C167" t="s">
        <v>34</v>
      </c>
      <c r="D167">
        <v>96</v>
      </c>
      <c r="E167">
        <v>3.4000000000000002E-4</v>
      </c>
      <c r="F167">
        <v>146</v>
      </c>
      <c r="G167">
        <v>3.6999999999999999E-4</v>
      </c>
    </row>
    <row r="168" spans="1:7" x14ac:dyDescent="0.25">
      <c r="A168" t="s">
        <v>200</v>
      </c>
      <c r="B168">
        <v>3119830</v>
      </c>
      <c r="C168" t="s">
        <v>34</v>
      </c>
      <c r="D168">
        <v>11</v>
      </c>
      <c r="E168">
        <v>4.0000000000000003E-5</v>
      </c>
      <c r="F168">
        <v>21</v>
      </c>
      <c r="G168">
        <v>5.0000000000000002E-5</v>
      </c>
    </row>
    <row r="169" spans="1:7" x14ac:dyDescent="0.25">
      <c r="A169" t="s">
        <v>201</v>
      </c>
      <c r="B169">
        <v>1076</v>
      </c>
      <c r="C169" t="s">
        <v>34</v>
      </c>
      <c r="D169">
        <v>190</v>
      </c>
      <c r="E169">
        <v>6.7000000000000002E-4</v>
      </c>
      <c r="F169">
        <v>303</v>
      </c>
      <c r="G169">
        <v>7.7999999999999999E-4</v>
      </c>
    </row>
    <row r="170" spans="1:7" x14ac:dyDescent="0.25">
      <c r="A170" t="s">
        <v>202</v>
      </c>
      <c r="B170">
        <v>2991972</v>
      </c>
      <c r="C170" t="s">
        <v>34</v>
      </c>
      <c r="D170">
        <v>23</v>
      </c>
      <c r="E170">
        <v>8.0000000000000007E-5</v>
      </c>
      <c r="F170">
        <v>51</v>
      </c>
      <c r="G170">
        <v>1.2999999999999999E-4</v>
      </c>
    </row>
    <row r="171" spans="1:7" x14ac:dyDescent="0.25">
      <c r="A171" t="s">
        <v>203</v>
      </c>
      <c r="B171">
        <v>3034676</v>
      </c>
      <c r="C171" t="s">
        <v>34</v>
      </c>
      <c r="D171">
        <v>38</v>
      </c>
      <c r="E171">
        <v>1.2999999999999999E-4</v>
      </c>
      <c r="F171">
        <v>121</v>
      </c>
      <c r="G171">
        <v>3.1E-4</v>
      </c>
    </row>
    <row r="172" spans="1:7" x14ac:dyDescent="0.25">
      <c r="A172" t="s">
        <v>204</v>
      </c>
      <c r="B172">
        <v>475937</v>
      </c>
      <c r="C172" t="s">
        <v>34</v>
      </c>
      <c r="D172">
        <v>45</v>
      </c>
      <c r="E172">
        <v>1.6000000000000001E-4</v>
      </c>
      <c r="F172">
        <v>31</v>
      </c>
      <c r="G172">
        <v>8.0000000000000007E-5</v>
      </c>
    </row>
    <row r="173" spans="1:7" x14ac:dyDescent="0.25">
      <c r="A173" t="s">
        <v>205</v>
      </c>
      <c r="B173">
        <v>290</v>
      </c>
      <c r="C173" t="s">
        <v>34</v>
      </c>
      <c r="D173">
        <v>59</v>
      </c>
      <c r="E173">
        <v>2.1000000000000001E-4</v>
      </c>
      <c r="F173">
        <v>432</v>
      </c>
      <c r="G173">
        <v>1.1100000000000001E-3</v>
      </c>
    </row>
    <row r="174" spans="1:7" x14ac:dyDescent="0.25">
      <c r="A174" t="s">
        <v>206</v>
      </c>
      <c r="B174">
        <v>40137</v>
      </c>
      <c r="C174" t="s">
        <v>34</v>
      </c>
      <c r="D174">
        <v>113</v>
      </c>
      <c r="E174">
        <v>4.0000000000000002E-4</v>
      </c>
      <c r="F174">
        <v>235</v>
      </c>
      <c r="G174">
        <v>5.9999999999999995E-4</v>
      </c>
    </row>
    <row r="175" spans="1:7" x14ac:dyDescent="0.25">
      <c r="A175" t="s">
        <v>207</v>
      </c>
      <c r="B175">
        <v>1882747</v>
      </c>
      <c r="C175" t="s">
        <v>34</v>
      </c>
      <c r="D175">
        <v>30</v>
      </c>
      <c r="E175">
        <v>1.1E-4</v>
      </c>
      <c r="F175">
        <v>32</v>
      </c>
      <c r="G175">
        <v>8.0000000000000007E-5</v>
      </c>
    </row>
    <row r="176" spans="1:7" x14ac:dyDescent="0.25">
      <c r="A176" t="s">
        <v>208</v>
      </c>
      <c r="B176">
        <v>1404799</v>
      </c>
      <c r="C176" t="s">
        <v>34</v>
      </c>
      <c r="D176">
        <v>57</v>
      </c>
      <c r="E176">
        <v>2.0000000000000001E-4</v>
      </c>
      <c r="F176">
        <v>34</v>
      </c>
      <c r="G176">
        <v>9.0000000000000006E-5</v>
      </c>
    </row>
    <row r="177" spans="1:7" x14ac:dyDescent="0.25">
      <c r="A177" t="s">
        <v>209</v>
      </c>
      <c r="B177">
        <v>340268</v>
      </c>
      <c r="C177" t="s">
        <v>34</v>
      </c>
      <c r="D177">
        <v>17</v>
      </c>
      <c r="E177">
        <v>6.0000000000000002E-5</v>
      </c>
      <c r="F177">
        <v>28</v>
      </c>
      <c r="G177">
        <v>6.9999999999999994E-5</v>
      </c>
    </row>
    <row r="178" spans="1:7" x14ac:dyDescent="0.25">
      <c r="A178" t="s">
        <v>210</v>
      </c>
      <c r="B178">
        <v>1333996</v>
      </c>
      <c r="C178" t="s">
        <v>34</v>
      </c>
      <c r="D178">
        <v>22</v>
      </c>
      <c r="E178">
        <v>8.0000000000000007E-5</v>
      </c>
      <c r="F178">
        <v>29</v>
      </c>
      <c r="G178">
        <v>6.9999999999999994E-5</v>
      </c>
    </row>
    <row r="179" spans="1:7" x14ac:dyDescent="0.25">
      <c r="A179" t="s">
        <v>211</v>
      </c>
      <c r="B179">
        <v>3074855</v>
      </c>
      <c r="C179" t="s">
        <v>34</v>
      </c>
      <c r="D179">
        <v>961</v>
      </c>
      <c r="E179">
        <v>3.3600000000000001E-3</v>
      </c>
      <c r="F179">
        <v>1503</v>
      </c>
      <c r="G179">
        <v>3.8600000000000001E-3</v>
      </c>
    </row>
    <row r="180" spans="1:7" x14ac:dyDescent="0.25">
      <c r="A180" t="s">
        <v>212</v>
      </c>
      <c r="B180">
        <v>2584466</v>
      </c>
      <c r="C180" t="s">
        <v>34</v>
      </c>
      <c r="D180">
        <v>155</v>
      </c>
      <c r="E180">
        <v>5.4000000000000001E-4</v>
      </c>
      <c r="F180">
        <v>170</v>
      </c>
      <c r="G180">
        <v>4.4000000000000002E-4</v>
      </c>
    </row>
    <row r="181" spans="1:7" x14ac:dyDescent="0.25">
      <c r="A181" t="s">
        <v>213</v>
      </c>
      <c r="B181">
        <v>2777475</v>
      </c>
      <c r="C181" t="s">
        <v>34</v>
      </c>
      <c r="D181">
        <v>72</v>
      </c>
      <c r="E181">
        <v>2.5000000000000001E-4</v>
      </c>
      <c r="F181">
        <v>101</v>
      </c>
      <c r="G181">
        <v>2.5999999999999998E-4</v>
      </c>
    </row>
    <row r="182" spans="1:7" x14ac:dyDescent="0.25">
      <c r="A182" t="s">
        <v>214</v>
      </c>
      <c r="B182">
        <v>2865838</v>
      </c>
      <c r="C182" t="s">
        <v>34</v>
      </c>
      <c r="D182">
        <v>74</v>
      </c>
      <c r="E182">
        <v>2.5999999999999998E-4</v>
      </c>
      <c r="F182">
        <v>127</v>
      </c>
      <c r="G182">
        <v>3.3E-4</v>
      </c>
    </row>
    <row r="183" spans="1:7" x14ac:dyDescent="0.25">
      <c r="A183" t="s">
        <v>215</v>
      </c>
      <c r="B183">
        <v>2589974</v>
      </c>
      <c r="C183" t="s">
        <v>34</v>
      </c>
      <c r="D183">
        <v>55</v>
      </c>
      <c r="E183">
        <v>1.9000000000000001E-4</v>
      </c>
      <c r="F183">
        <v>111</v>
      </c>
      <c r="G183">
        <v>2.7999999999999998E-4</v>
      </c>
    </row>
    <row r="184" spans="1:7" x14ac:dyDescent="0.25">
      <c r="A184" t="s">
        <v>216</v>
      </c>
      <c r="B184">
        <v>2589903</v>
      </c>
      <c r="C184" t="s">
        <v>34</v>
      </c>
      <c r="D184">
        <v>53</v>
      </c>
      <c r="E184">
        <v>1.9000000000000001E-4</v>
      </c>
      <c r="F184">
        <v>102</v>
      </c>
      <c r="G184">
        <v>2.5999999999999998E-4</v>
      </c>
    </row>
    <row r="185" spans="1:7" x14ac:dyDescent="0.25">
      <c r="A185" t="s">
        <v>217</v>
      </c>
      <c r="B185">
        <v>2493672</v>
      </c>
      <c r="C185" t="s">
        <v>34</v>
      </c>
      <c r="D185">
        <v>71</v>
      </c>
      <c r="E185">
        <v>2.5000000000000001E-4</v>
      </c>
      <c r="F185">
        <v>98</v>
      </c>
      <c r="G185">
        <v>2.5000000000000001E-4</v>
      </c>
    </row>
    <row r="186" spans="1:7" x14ac:dyDescent="0.25">
      <c r="A186" t="s">
        <v>218</v>
      </c>
      <c r="B186">
        <v>2654248</v>
      </c>
      <c r="C186" t="s">
        <v>34</v>
      </c>
      <c r="D186">
        <v>42</v>
      </c>
      <c r="E186">
        <v>1.4999999999999999E-4</v>
      </c>
      <c r="F186">
        <v>67</v>
      </c>
      <c r="G186">
        <v>1.7000000000000001E-4</v>
      </c>
    </row>
    <row r="187" spans="1:7" x14ac:dyDescent="0.25">
      <c r="A187" t="s">
        <v>219</v>
      </c>
      <c r="B187">
        <v>2493678</v>
      </c>
      <c r="C187" t="s">
        <v>34</v>
      </c>
      <c r="D187">
        <v>51</v>
      </c>
      <c r="E187">
        <v>1.8000000000000001E-4</v>
      </c>
      <c r="F187">
        <v>116</v>
      </c>
      <c r="G187">
        <v>2.9999999999999997E-4</v>
      </c>
    </row>
    <row r="188" spans="1:7" x14ac:dyDescent="0.25">
      <c r="A188" t="s">
        <v>220</v>
      </c>
      <c r="B188">
        <v>2082387</v>
      </c>
      <c r="C188" t="s">
        <v>34</v>
      </c>
      <c r="D188">
        <v>44</v>
      </c>
      <c r="E188">
        <v>1.4999999999999999E-4</v>
      </c>
      <c r="F188">
        <v>46</v>
      </c>
      <c r="G188">
        <v>1.2E-4</v>
      </c>
    </row>
    <row r="189" spans="1:7" x14ac:dyDescent="0.25">
      <c r="A189" t="s">
        <v>221</v>
      </c>
      <c r="B189">
        <v>2108445</v>
      </c>
      <c r="C189" t="s">
        <v>34</v>
      </c>
      <c r="D189">
        <v>44</v>
      </c>
      <c r="E189">
        <v>1.4999999999999999E-4</v>
      </c>
      <c r="F189">
        <v>73</v>
      </c>
      <c r="G189">
        <v>1.9000000000000001E-4</v>
      </c>
    </row>
    <row r="190" spans="1:7" x14ac:dyDescent="0.25">
      <c r="A190" t="s">
        <v>222</v>
      </c>
      <c r="B190">
        <v>2493669</v>
      </c>
      <c r="C190" t="s">
        <v>34</v>
      </c>
      <c r="D190">
        <v>76</v>
      </c>
      <c r="E190">
        <v>2.7E-4</v>
      </c>
      <c r="F190">
        <v>69</v>
      </c>
      <c r="G190">
        <v>1.8000000000000001E-4</v>
      </c>
    </row>
    <row r="191" spans="1:7" x14ac:dyDescent="0.25">
      <c r="A191" t="s">
        <v>223</v>
      </c>
      <c r="B191">
        <v>2493668</v>
      </c>
      <c r="C191" t="s">
        <v>34</v>
      </c>
      <c r="D191">
        <v>66</v>
      </c>
      <c r="E191">
        <v>2.3000000000000001E-4</v>
      </c>
      <c r="F191">
        <v>87</v>
      </c>
      <c r="G191">
        <v>2.2000000000000001E-4</v>
      </c>
    </row>
    <row r="192" spans="1:7" x14ac:dyDescent="0.25">
      <c r="A192" t="s">
        <v>224</v>
      </c>
      <c r="B192">
        <v>2493681</v>
      </c>
      <c r="C192" t="s">
        <v>34</v>
      </c>
      <c r="D192">
        <v>43</v>
      </c>
      <c r="E192">
        <v>1.4999999999999999E-4</v>
      </c>
      <c r="F192">
        <v>68</v>
      </c>
      <c r="G192">
        <v>1.7000000000000001E-4</v>
      </c>
    </row>
    <row r="193" spans="1:7" x14ac:dyDescent="0.25">
      <c r="A193" t="s">
        <v>225</v>
      </c>
      <c r="B193">
        <v>2589976</v>
      </c>
      <c r="C193" t="s">
        <v>34</v>
      </c>
      <c r="D193">
        <v>39</v>
      </c>
      <c r="E193">
        <v>1.3999999999999999E-4</v>
      </c>
      <c r="F193">
        <v>52</v>
      </c>
      <c r="G193">
        <v>1.2999999999999999E-4</v>
      </c>
    </row>
    <row r="194" spans="1:7" x14ac:dyDescent="0.25">
      <c r="A194" t="s">
        <v>226</v>
      </c>
      <c r="B194">
        <v>2493673</v>
      </c>
      <c r="C194" t="s">
        <v>34</v>
      </c>
      <c r="D194">
        <v>48</v>
      </c>
      <c r="E194">
        <v>1.7000000000000001E-4</v>
      </c>
      <c r="F194">
        <v>86</v>
      </c>
      <c r="G194">
        <v>2.2000000000000001E-4</v>
      </c>
    </row>
    <row r="195" spans="1:7" x14ac:dyDescent="0.25">
      <c r="A195" t="s">
        <v>227</v>
      </c>
      <c r="B195">
        <v>2744521</v>
      </c>
      <c r="C195" t="s">
        <v>34</v>
      </c>
      <c r="D195">
        <v>56</v>
      </c>
      <c r="E195">
        <v>2.0000000000000001E-4</v>
      </c>
      <c r="F195">
        <v>93</v>
      </c>
      <c r="G195">
        <v>2.4000000000000001E-4</v>
      </c>
    </row>
    <row r="196" spans="1:7" x14ac:dyDescent="0.25">
      <c r="A196" t="s">
        <v>228</v>
      </c>
      <c r="B196">
        <v>2744518</v>
      </c>
      <c r="C196" t="s">
        <v>34</v>
      </c>
      <c r="D196">
        <v>60</v>
      </c>
      <c r="E196">
        <v>2.1000000000000001E-4</v>
      </c>
      <c r="F196">
        <v>56</v>
      </c>
      <c r="G196">
        <v>1.3999999999999999E-4</v>
      </c>
    </row>
    <row r="197" spans="1:7" x14ac:dyDescent="0.25">
      <c r="A197" t="s">
        <v>229</v>
      </c>
      <c r="B197">
        <v>2865839</v>
      </c>
      <c r="C197" t="s">
        <v>34</v>
      </c>
      <c r="D197">
        <v>48</v>
      </c>
      <c r="E197">
        <v>1.7000000000000001E-4</v>
      </c>
      <c r="F197">
        <v>63</v>
      </c>
      <c r="G197">
        <v>1.6000000000000001E-4</v>
      </c>
    </row>
    <row r="198" spans="1:7" x14ac:dyDescent="0.25">
      <c r="A198" t="s">
        <v>230</v>
      </c>
      <c r="B198">
        <v>2493680</v>
      </c>
      <c r="C198" t="s">
        <v>34</v>
      </c>
      <c r="D198">
        <v>40</v>
      </c>
      <c r="E198">
        <v>1.3999999999999999E-4</v>
      </c>
      <c r="F198">
        <v>51</v>
      </c>
      <c r="G198">
        <v>1.2999999999999999E-4</v>
      </c>
    </row>
    <row r="199" spans="1:7" x14ac:dyDescent="0.25">
      <c r="A199" t="s">
        <v>231</v>
      </c>
      <c r="B199">
        <v>2589967</v>
      </c>
      <c r="C199" t="s">
        <v>34</v>
      </c>
      <c r="D199">
        <v>30</v>
      </c>
      <c r="E199">
        <v>1.1E-4</v>
      </c>
      <c r="F199">
        <v>28</v>
      </c>
      <c r="G199">
        <v>6.9999999999999994E-5</v>
      </c>
    </row>
    <row r="200" spans="1:7" x14ac:dyDescent="0.25">
      <c r="A200" t="s">
        <v>232</v>
      </c>
      <c r="B200">
        <v>2493671</v>
      </c>
      <c r="C200" t="s">
        <v>34</v>
      </c>
      <c r="D200">
        <v>40</v>
      </c>
      <c r="E200">
        <v>1.3999999999999999E-4</v>
      </c>
      <c r="F200">
        <v>38</v>
      </c>
      <c r="G200">
        <v>1E-4</v>
      </c>
    </row>
    <row r="201" spans="1:7" x14ac:dyDescent="0.25">
      <c r="A201" t="s">
        <v>233</v>
      </c>
      <c r="B201">
        <v>2880934</v>
      </c>
      <c r="C201" t="s">
        <v>34</v>
      </c>
      <c r="D201">
        <v>24</v>
      </c>
      <c r="E201">
        <v>8.0000000000000007E-5</v>
      </c>
      <c r="F201">
        <v>68</v>
      </c>
      <c r="G201">
        <v>1.7000000000000001E-4</v>
      </c>
    </row>
    <row r="202" spans="1:7" x14ac:dyDescent="0.25">
      <c r="A202" t="s">
        <v>234</v>
      </c>
      <c r="B202">
        <v>2744517</v>
      </c>
      <c r="C202" t="s">
        <v>34</v>
      </c>
      <c r="D202">
        <v>41</v>
      </c>
      <c r="E202">
        <v>1.3999999999999999E-4</v>
      </c>
      <c r="F202">
        <v>37</v>
      </c>
      <c r="G202">
        <v>9.0000000000000006E-5</v>
      </c>
    </row>
    <row r="203" spans="1:7" x14ac:dyDescent="0.25">
      <c r="A203" t="s">
        <v>235</v>
      </c>
      <c r="B203">
        <v>2865837</v>
      </c>
      <c r="C203" t="s">
        <v>34</v>
      </c>
      <c r="D203">
        <v>28</v>
      </c>
      <c r="E203">
        <v>1E-4</v>
      </c>
      <c r="F203">
        <v>27</v>
      </c>
      <c r="G203">
        <v>6.9999999999999994E-5</v>
      </c>
    </row>
    <row r="204" spans="1:7" x14ac:dyDescent="0.25">
      <c r="A204" t="s">
        <v>236</v>
      </c>
      <c r="B204">
        <v>2483403</v>
      </c>
      <c r="C204" t="s">
        <v>34</v>
      </c>
      <c r="D204">
        <v>28</v>
      </c>
      <c r="E204">
        <v>1E-4</v>
      </c>
      <c r="F204">
        <v>107</v>
      </c>
      <c r="G204">
        <v>2.7E-4</v>
      </c>
    </row>
    <row r="205" spans="1:7" x14ac:dyDescent="0.25">
      <c r="A205" t="s">
        <v>237</v>
      </c>
      <c r="B205">
        <v>2483404</v>
      </c>
      <c r="C205" t="s">
        <v>34</v>
      </c>
      <c r="D205">
        <v>24</v>
      </c>
      <c r="E205">
        <v>8.0000000000000007E-5</v>
      </c>
      <c r="F205">
        <v>25</v>
      </c>
      <c r="G205">
        <v>6.0000000000000002E-5</v>
      </c>
    </row>
    <row r="206" spans="1:7" x14ac:dyDescent="0.25">
      <c r="A206" t="s">
        <v>238</v>
      </c>
      <c r="B206">
        <v>2589888</v>
      </c>
      <c r="C206" t="s">
        <v>34</v>
      </c>
      <c r="D206">
        <v>20</v>
      </c>
      <c r="E206">
        <v>6.9999999999999994E-5</v>
      </c>
      <c r="F206">
        <v>36</v>
      </c>
      <c r="G206">
        <v>9.0000000000000006E-5</v>
      </c>
    </row>
    <row r="207" spans="1:7" x14ac:dyDescent="0.25">
      <c r="A207" t="s">
        <v>239</v>
      </c>
      <c r="B207">
        <v>2493676</v>
      </c>
      <c r="C207" t="s">
        <v>34</v>
      </c>
      <c r="D207">
        <v>24</v>
      </c>
      <c r="E207">
        <v>8.0000000000000007E-5</v>
      </c>
      <c r="F207">
        <v>59</v>
      </c>
      <c r="G207">
        <v>1.4999999999999999E-4</v>
      </c>
    </row>
    <row r="208" spans="1:7" x14ac:dyDescent="0.25">
      <c r="A208" t="s">
        <v>240</v>
      </c>
      <c r="B208">
        <v>2493675</v>
      </c>
      <c r="C208" t="s">
        <v>34</v>
      </c>
      <c r="D208">
        <v>23</v>
      </c>
      <c r="E208">
        <v>8.0000000000000007E-5</v>
      </c>
      <c r="F208">
        <v>54</v>
      </c>
      <c r="G208">
        <v>1.3999999999999999E-4</v>
      </c>
    </row>
    <row r="209" spans="1:7" x14ac:dyDescent="0.25">
      <c r="A209" t="s">
        <v>241</v>
      </c>
      <c r="B209">
        <v>278153</v>
      </c>
      <c r="C209" t="s">
        <v>34</v>
      </c>
      <c r="D209">
        <v>55</v>
      </c>
      <c r="E209">
        <v>1.9000000000000001E-4</v>
      </c>
      <c r="F209">
        <v>47</v>
      </c>
      <c r="G209">
        <v>1.2E-4</v>
      </c>
    </row>
    <row r="210" spans="1:7" x14ac:dyDescent="0.25">
      <c r="A210" t="s">
        <v>242</v>
      </c>
      <c r="B210">
        <v>2493679</v>
      </c>
      <c r="C210" t="s">
        <v>34</v>
      </c>
      <c r="D210">
        <v>19</v>
      </c>
      <c r="E210">
        <v>6.9999999999999994E-5</v>
      </c>
      <c r="F210">
        <v>40</v>
      </c>
      <c r="G210">
        <v>1E-4</v>
      </c>
    </row>
    <row r="211" spans="1:7" x14ac:dyDescent="0.25">
      <c r="A211" t="s">
        <v>243</v>
      </c>
      <c r="B211">
        <v>2744515</v>
      </c>
      <c r="C211" t="s">
        <v>34</v>
      </c>
      <c r="D211">
        <v>19</v>
      </c>
      <c r="E211">
        <v>6.9999999999999994E-5</v>
      </c>
      <c r="F211">
        <v>27</v>
      </c>
      <c r="G211">
        <v>6.9999999999999994E-5</v>
      </c>
    </row>
    <row r="212" spans="1:7" x14ac:dyDescent="0.25">
      <c r="A212" t="s">
        <v>244</v>
      </c>
      <c r="B212">
        <v>2493677</v>
      </c>
      <c r="C212" t="s">
        <v>34</v>
      </c>
      <c r="D212">
        <v>23</v>
      </c>
      <c r="E212">
        <v>8.0000000000000007E-5</v>
      </c>
      <c r="F212">
        <v>31</v>
      </c>
      <c r="G212">
        <v>8.0000000000000007E-5</v>
      </c>
    </row>
    <row r="213" spans="1:7" x14ac:dyDescent="0.25">
      <c r="A213" t="s">
        <v>245</v>
      </c>
      <c r="B213">
        <v>1854057</v>
      </c>
      <c r="C213" t="s">
        <v>34</v>
      </c>
      <c r="D213">
        <v>15</v>
      </c>
      <c r="E213">
        <v>5.0000000000000002E-5</v>
      </c>
      <c r="F213">
        <v>37</v>
      </c>
      <c r="G213">
        <v>9.0000000000000006E-5</v>
      </c>
    </row>
    <row r="214" spans="1:7" x14ac:dyDescent="0.25">
      <c r="A214" t="s">
        <v>246</v>
      </c>
      <c r="B214">
        <v>2744516</v>
      </c>
      <c r="C214" t="s">
        <v>34</v>
      </c>
      <c r="D214">
        <v>19</v>
      </c>
      <c r="E214">
        <v>6.9999999999999994E-5</v>
      </c>
      <c r="F214">
        <v>43</v>
      </c>
      <c r="G214">
        <v>1.1E-4</v>
      </c>
    </row>
    <row r="215" spans="1:7" x14ac:dyDescent="0.25">
      <c r="A215" t="s">
        <v>247</v>
      </c>
      <c r="B215">
        <v>2493670</v>
      </c>
      <c r="C215" t="s">
        <v>34</v>
      </c>
      <c r="D215">
        <v>35</v>
      </c>
      <c r="E215">
        <v>1.2E-4</v>
      </c>
      <c r="F215">
        <v>55</v>
      </c>
      <c r="G215">
        <v>1.3999999999999999E-4</v>
      </c>
    </row>
    <row r="216" spans="1:7" x14ac:dyDescent="0.25">
      <c r="A216" t="s">
        <v>248</v>
      </c>
      <c r="B216">
        <v>39645</v>
      </c>
      <c r="C216" t="s">
        <v>34</v>
      </c>
      <c r="D216">
        <v>194</v>
      </c>
      <c r="E216">
        <v>6.8000000000000005E-4</v>
      </c>
      <c r="F216">
        <v>346</v>
      </c>
      <c r="G216">
        <v>8.8999999999999995E-4</v>
      </c>
    </row>
    <row r="217" spans="1:7" x14ac:dyDescent="0.25">
      <c r="A217" t="s">
        <v>249</v>
      </c>
      <c r="B217">
        <v>2775404</v>
      </c>
      <c r="C217" t="s">
        <v>34</v>
      </c>
      <c r="D217">
        <v>59</v>
      </c>
      <c r="E217">
        <v>2.1000000000000001E-4</v>
      </c>
      <c r="F217">
        <v>70</v>
      </c>
      <c r="G217">
        <v>1.8000000000000001E-4</v>
      </c>
    </row>
    <row r="218" spans="1:7" x14ac:dyDescent="0.25">
      <c r="A218" t="s">
        <v>250</v>
      </c>
      <c r="B218">
        <v>2725666</v>
      </c>
      <c r="C218" t="s">
        <v>34</v>
      </c>
      <c r="D218">
        <v>64</v>
      </c>
      <c r="E218">
        <v>2.2000000000000001E-4</v>
      </c>
      <c r="F218">
        <v>69</v>
      </c>
      <c r="G218">
        <v>1.8000000000000001E-4</v>
      </c>
    </row>
    <row r="219" spans="1:7" x14ac:dyDescent="0.25">
      <c r="A219" t="s">
        <v>251</v>
      </c>
      <c r="B219">
        <v>593909</v>
      </c>
      <c r="C219" t="s">
        <v>34</v>
      </c>
      <c r="D219">
        <v>33</v>
      </c>
      <c r="E219">
        <v>1.2E-4</v>
      </c>
      <c r="F219">
        <v>48</v>
      </c>
      <c r="G219">
        <v>1.2E-4</v>
      </c>
    </row>
    <row r="220" spans="1:7" x14ac:dyDescent="0.25">
      <c r="A220" t="s">
        <v>252</v>
      </c>
      <c r="B220">
        <v>28104</v>
      </c>
      <c r="C220" t="s">
        <v>34</v>
      </c>
      <c r="D220">
        <v>29</v>
      </c>
      <c r="E220">
        <v>1E-4</v>
      </c>
      <c r="F220">
        <v>33</v>
      </c>
      <c r="G220">
        <v>8.0000000000000007E-5</v>
      </c>
    </row>
    <row r="221" spans="1:7" x14ac:dyDescent="0.25">
      <c r="A221" t="s">
        <v>253</v>
      </c>
      <c r="B221">
        <v>536018</v>
      </c>
      <c r="C221" t="s">
        <v>34</v>
      </c>
      <c r="D221">
        <v>21</v>
      </c>
      <c r="E221">
        <v>6.9999999999999994E-5</v>
      </c>
      <c r="F221">
        <v>16</v>
      </c>
      <c r="G221">
        <v>4.0000000000000003E-5</v>
      </c>
    </row>
    <row r="222" spans="1:7" x14ac:dyDescent="0.25">
      <c r="A222" t="s">
        <v>254</v>
      </c>
      <c r="B222">
        <v>71433</v>
      </c>
      <c r="C222" t="s">
        <v>34</v>
      </c>
      <c r="D222">
        <v>17</v>
      </c>
      <c r="E222">
        <v>6.0000000000000002E-5</v>
      </c>
      <c r="F222">
        <v>21</v>
      </c>
      <c r="G222">
        <v>5.0000000000000002E-5</v>
      </c>
    </row>
    <row r="223" spans="1:7" x14ac:dyDescent="0.25">
      <c r="A223" t="s">
        <v>255</v>
      </c>
      <c r="B223">
        <v>2066070</v>
      </c>
      <c r="C223" t="s">
        <v>34</v>
      </c>
      <c r="D223">
        <v>21</v>
      </c>
      <c r="E223">
        <v>6.9999999999999994E-5</v>
      </c>
      <c r="F223">
        <v>18</v>
      </c>
      <c r="G223">
        <v>5.0000000000000002E-5</v>
      </c>
    </row>
    <row r="224" spans="1:7" x14ac:dyDescent="0.25">
      <c r="A224" t="s">
        <v>256</v>
      </c>
      <c r="B224">
        <v>381</v>
      </c>
      <c r="C224" t="s">
        <v>34</v>
      </c>
      <c r="D224">
        <v>24</v>
      </c>
      <c r="E224">
        <v>8.0000000000000007E-5</v>
      </c>
      <c r="F224">
        <v>24</v>
      </c>
      <c r="G224">
        <v>6.0000000000000002E-5</v>
      </c>
    </row>
    <row r="225" spans="1:7" x14ac:dyDescent="0.25">
      <c r="A225" t="s">
        <v>257</v>
      </c>
      <c r="B225">
        <v>374606</v>
      </c>
      <c r="C225" t="s">
        <v>34</v>
      </c>
      <c r="D225">
        <v>78</v>
      </c>
      <c r="E225">
        <v>2.7E-4</v>
      </c>
      <c r="F225">
        <v>103</v>
      </c>
      <c r="G225">
        <v>2.5999999999999998E-4</v>
      </c>
    </row>
    <row r="226" spans="1:7" x14ac:dyDescent="0.25">
      <c r="A226" t="s">
        <v>258</v>
      </c>
      <c r="B226">
        <v>83265</v>
      </c>
      <c r="C226" t="s">
        <v>34</v>
      </c>
      <c r="D226">
        <v>35</v>
      </c>
      <c r="E226">
        <v>1.2E-4</v>
      </c>
      <c r="F226">
        <v>0</v>
      </c>
      <c r="G226">
        <v>0</v>
      </c>
    </row>
    <row r="227" spans="1:7" x14ac:dyDescent="0.25">
      <c r="A227" t="s">
        <v>259</v>
      </c>
      <c r="B227">
        <v>1867719</v>
      </c>
      <c r="C227" t="s">
        <v>34</v>
      </c>
      <c r="D227">
        <v>47</v>
      </c>
      <c r="E227">
        <v>1.6000000000000001E-4</v>
      </c>
      <c r="F227">
        <v>88</v>
      </c>
      <c r="G227">
        <v>2.3000000000000001E-4</v>
      </c>
    </row>
    <row r="228" spans="1:7" x14ac:dyDescent="0.25">
      <c r="A228" t="s">
        <v>260</v>
      </c>
      <c r="B228">
        <v>2599600</v>
      </c>
      <c r="C228" t="s">
        <v>34</v>
      </c>
      <c r="D228">
        <v>13</v>
      </c>
      <c r="E228">
        <v>5.0000000000000002E-5</v>
      </c>
      <c r="F228">
        <v>30</v>
      </c>
      <c r="G228">
        <v>8.0000000000000007E-5</v>
      </c>
    </row>
    <row r="229" spans="1:7" x14ac:dyDescent="0.25">
      <c r="A229" t="s">
        <v>261</v>
      </c>
      <c r="B229">
        <v>2854036</v>
      </c>
      <c r="C229" t="s">
        <v>34</v>
      </c>
      <c r="D229">
        <v>60</v>
      </c>
      <c r="E229">
        <v>2.1000000000000001E-4</v>
      </c>
      <c r="F229">
        <v>49</v>
      </c>
      <c r="G229">
        <v>1.2999999999999999E-4</v>
      </c>
    </row>
    <row r="230" spans="1:7" x14ac:dyDescent="0.25">
      <c r="A230" t="s">
        <v>262</v>
      </c>
      <c r="B230">
        <v>2267699</v>
      </c>
      <c r="C230" t="s">
        <v>34</v>
      </c>
      <c r="D230">
        <v>13</v>
      </c>
      <c r="E230">
        <v>5.0000000000000002E-5</v>
      </c>
      <c r="F230">
        <v>25</v>
      </c>
      <c r="G230">
        <v>6.0000000000000002E-5</v>
      </c>
    </row>
    <row r="231" spans="1:7" x14ac:dyDescent="0.25">
      <c r="A231" t="s">
        <v>263</v>
      </c>
      <c r="B231">
        <v>1670800</v>
      </c>
      <c r="C231" t="s">
        <v>34</v>
      </c>
      <c r="D231">
        <v>23</v>
      </c>
      <c r="E231">
        <v>8.0000000000000007E-5</v>
      </c>
      <c r="F231">
        <v>26</v>
      </c>
      <c r="G231">
        <v>6.9999999999999994E-5</v>
      </c>
    </row>
    <row r="232" spans="1:7" x14ac:dyDescent="0.25">
      <c r="A232" t="s">
        <v>264</v>
      </c>
      <c r="B232">
        <v>675281</v>
      </c>
      <c r="C232" t="s">
        <v>34</v>
      </c>
      <c r="D232">
        <v>17</v>
      </c>
      <c r="E232">
        <v>6.0000000000000002E-5</v>
      </c>
      <c r="F232">
        <v>36</v>
      </c>
      <c r="G232">
        <v>9.0000000000000006E-5</v>
      </c>
    </row>
    <row r="233" spans="1:7" x14ac:dyDescent="0.25">
      <c r="A233" t="s">
        <v>265</v>
      </c>
      <c r="B233">
        <v>3028735</v>
      </c>
      <c r="C233" t="s">
        <v>34</v>
      </c>
      <c r="D233">
        <v>31</v>
      </c>
      <c r="E233">
        <v>1.1E-4</v>
      </c>
      <c r="F233">
        <v>38</v>
      </c>
      <c r="G233">
        <v>1E-4</v>
      </c>
    </row>
    <row r="234" spans="1:7" x14ac:dyDescent="0.25">
      <c r="A234" t="s">
        <v>266</v>
      </c>
      <c r="B234">
        <v>2613770</v>
      </c>
      <c r="C234" t="s">
        <v>34</v>
      </c>
      <c r="D234">
        <v>78</v>
      </c>
      <c r="E234">
        <v>2.7E-4</v>
      </c>
      <c r="F234">
        <v>43</v>
      </c>
      <c r="G234">
        <v>1.1E-4</v>
      </c>
    </row>
    <row r="235" spans="1:7" x14ac:dyDescent="0.25">
      <c r="A235" t="s">
        <v>267</v>
      </c>
      <c r="B235">
        <v>2775403</v>
      </c>
      <c r="C235" t="s">
        <v>34</v>
      </c>
      <c r="D235">
        <v>40</v>
      </c>
      <c r="E235">
        <v>1.3999999999999999E-4</v>
      </c>
      <c r="F235">
        <v>58</v>
      </c>
      <c r="G235">
        <v>1.4999999999999999E-4</v>
      </c>
    </row>
    <row r="236" spans="1:7" x14ac:dyDescent="0.25">
      <c r="A236" t="s">
        <v>268</v>
      </c>
      <c r="B236">
        <v>2849093</v>
      </c>
      <c r="C236" t="s">
        <v>34</v>
      </c>
      <c r="D236">
        <v>16</v>
      </c>
      <c r="E236">
        <v>6.0000000000000002E-5</v>
      </c>
      <c r="F236">
        <v>30</v>
      </c>
      <c r="G236">
        <v>8.0000000000000007E-5</v>
      </c>
    </row>
    <row r="237" spans="1:7" x14ac:dyDescent="0.25">
      <c r="A237" t="s">
        <v>269</v>
      </c>
      <c r="B237">
        <v>1223565</v>
      </c>
      <c r="C237" t="s">
        <v>34</v>
      </c>
      <c r="D237">
        <v>47</v>
      </c>
      <c r="E237">
        <v>1.6000000000000001E-4</v>
      </c>
      <c r="F237">
        <v>45</v>
      </c>
      <c r="G237">
        <v>1.2E-4</v>
      </c>
    </row>
    <row r="238" spans="1:7" x14ac:dyDescent="0.25">
      <c r="A238" t="s">
        <v>270</v>
      </c>
      <c r="B238">
        <v>2806346</v>
      </c>
      <c r="C238" t="s">
        <v>34</v>
      </c>
      <c r="D238">
        <v>16</v>
      </c>
      <c r="E238">
        <v>6.0000000000000002E-5</v>
      </c>
      <c r="F238">
        <v>13</v>
      </c>
      <c r="G238">
        <v>3.0000000000000001E-5</v>
      </c>
    </row>
    <row r="239" spans="1:7" x14ac:dyDescent="0.25">
      <c r="A239" t="s">
        <v>271</v>
      </c>
      <c r="B239">
        <v>3019602</v>
      </c>
      <c r="C239" t="s">
        <v>34</v>
      </c>
      <c r="D239">
        <v>14</v>
      </c>
      <c r="E239">
        <v>5.0000000000000002E-5</v>
      </c>
      <c r="F239">
        <v>14</v>
      </c>
      <c r="G239">
        <v>4.0000000000000003E-5</v>
      </c>
    </row>
    <row r="240" spans="1:7" x14ac:dyDescent="0.25">
      <c r="A240" t="s">
        <v>272</v>
      </c>
      <c r="B240">
        <v>2952477</v>
      </c>
      <c r="C240" t="s">
        <v>34</v>
      </c>
      <c r="D240">
        <v>14</v>
      </c>
      <c r="E240">
        <v>5.0000000000000002E-5</v>
      </c>
      <c r="F240">
        <v>15</v>
      </c>
      <c r="G240">
        <v>4.0000000000000003E-5</v>
      </c>
    </row>
    <row r="241" spans="1:7" x14ac:dyDescent="0.25">
      <c r="A241" t="s">
        <v>273</v>
      </c>
      <c r="B241">
        <v>2603277</v>
      </c>
      <c r="C241" t="s">
        <v>34</v>
      </c>
      <c r="D241">
        <v>14</v>
      </c>
      <c r="E241">
        <v>5.0000000000000002E-5</v>
      </c>
      <c r="F241">
        <v>12</v>
      </c>
      <c r="G241">
        <v>3.0000000000000001E-5</v>
      </c>
    </row>
    <row r="242" spans="1:7" x14ac:dyDescent="0.25">
      <c r="A242" t="s">
        <v>274</v>
      </c>
      <c r="B242">
        <v>2028343</v>
      </c>
      <c r="C242" t="s">
        <v>34</v>
      </c>
      <c r="D242">
        <v>17</v>
      </c>
      <c r="E242">
        <v>6.0000000000000002E-5</v>
      </c>
      <c r="F242">
        <v>26</v>
      </c>
      <c r="G242">
        <v>6.9999999999999994E-5</v>
      </c>
    </row>
    <row r="243" spans="1:7" x14ac:dyDescent="0.25">
      <c r="A243" t="s">
        <v>275</v>
      </c>
      <c r="B243">
        <v>3039156</v>
      </c>
      <c r="C243" t="s">
        <v>34</v>
      </c>
      <c r="D243">
        <v>29</v>
      </c>
      <c r="E243">
        <v>1E-4</v>
      </c>
      <c r="F243">
        <v>27</v>
      </c>
      <c r="G243">
        <v>6.9999999999999994E-5</v>
      </c>
    </row>
    <row r="244" spans="1:7" x14ac:dyDescent="0.25">
      <c r="A244" t="s">
        <v>276</v>
      </c>
      <c r="B244">
        <v>384</v>
      </c>
      <c r="C244" t="s">
        <v>34</v>
      </c>
      <c r="D244">
        <v>212</v>
      </c>
      <c r="E244">
        <v>7.3999999999999999E-4</v>
      </c>
      <c r="F244">
        <v>207</v>
      </c>
      <c r="G244">
        <v>5.2999999999999998E-4</v>
      </c>
    </row>
    <row r="245" spans="1:7" x14ac:dyDescent="0.25">
      <c r="A245" t="s">
        <v>277</v>
      </c>
      <c r="B245">
        <v>50338</v>
      </c>
      <c r="C245" t="s">
        <v>34</v>
      </c>
      <c r="D245">
        <v>26</v>
      </c>
      <c r="E245">
        <v>9.0000000000000006E-5</v>
      </c>
      <c r="F245">
        <v>27</v>
      </c>
      <c r="G245">
        <v>6.9999999999999994E-5</v>
      </c>
    </row>
    <row r="246" spans="1:7" x14ac:dyDescent="0.25">
      <c r="A246" t="s">
        <v>278</v>
      </c>
      <c r="B246">
        <v>29449</v>
      </c>
      <c r="C246" t="s">
        <v>34</v>
      </c>
      <c r="D246">
        <v>35</v>
      </c>
      <c r="E246">
        <v>1.2E-4</v>
      </c>
      <c r="F246">
        <v>42</v>
      </c>
      <c r="G246">
        <v>1.1E-4</v>
      </c>
    </row>
    <row r="247" spans="1:7" x14ac:dyDescent="0.25">
      <c r="A247" t="s">
        <v>279</v>
      </c>
      <c r="B247">
        <v>1312183</v>
      </c>
      <c r="C247" t="s">
        <v>34</v>
      </c>
      <c r="D247">
        <v>16</v>
      </c>
      <c r="E247">
        <v>6.0000000000000002E-5</v>
      </c>
      <c r="F247">
        <v>16</v>
      </c>
      <c r="G247">
        <v>4.0000000000000003E-5</v>
      </c>
    </row>
    <row r="248" spans="1:7" x14ac:dyDescent="0.25">
      <c r="A248" t="s">
        <v>280</v>
      </c>
      <c r="B248">
        <v>396</v>
      </c>
      <c r="C248" t="s">
        <v>34</v>
      </c>
      <c r="D248">
        <v>21</v>
      </c>
      <c r="E248">
        <v>6.9999999999999994E-5</v>
      </c>
      <c r="F248">
        <v>22</v>
      </c>
      <c r="G248">
        <v>6.0000000000000002E-5</v>
      </c>
    </row>
    <row r="249" spans="1:7" x14ac:dyDescent="0.25">
      <c r="A249" t="s">
        <v>281</v>
      </c>
      <c r="B249">
        <v>359</v>
      </c>
      <c r="C249" t="s">
        <v>34</v>
      </c>
      <c r="D249">
        <v>30</v>
      </c>
      <c r="E249">
        <v>1.1E-4</v>
      </c>
      <c r="F249">
        <v>48</v>
      </c>
      <c r="G249">
        <v>1.2E-4</v>
      </c>
    </row>
    <row r="250" spans="1:7" x14ac:dyDescent="0.25">
      <c r="A250" t="s">
        <v>282</v>
      </c>
      <c r="B250">
        <v>1538159</v>
      </c>
      <c r="C250" t="s">
        <v>34</v>
      </c>
      <c r="D250">
        <v>13</v>
      </c>
      <c r="E250">
        <v>5.0000000000000002E-5</v>
      </c>
      <c r="F250">
        <v>0</v>
      </c>
      <c r="G250">
        <v>0</v>
      </c>
    </row>
    <row r="251" spans="1:7" x14ac:dyDescent="0.25">
      <c r="A251" t="s">
        <v>283</v>
      </c>
      <c r="B251">
        <v>56730</v>
      </c>
      <c r="C251" t="s">
        <v>34</v>
      </c>
      <c r="D251">
        <v>14</v>
      </c>
      <c r="E251">
        <v>5.0000000000000002E-5</v>
      </c>
      <c r="F251">
        <v>30</v>
      </c>
      <c r="G251">
        <v>8.0000000000000007E-5</v>
      </c>
    </row>
    <row r="252" spans="1:7" x14ac:dyDescent="0.25">
      <c r="A252" t="s">
        <v>284</v>
      </c>
      <c r="B252">
        <v>1395951</v>
      </c>
      <c r="C252" t="s">
        <v>34</v>
      </c>
      <c r="D252">
        <v>11</v>
      </c>
      <c r="E252">
        <v>4.0000000000000003E-5</v>
      </c>
      <c r="F252">
        <v>0</v>
      </c>
      <c r="G252">
        <v>0</v>
      </c>
    </row>
    <row r="253" spans="1:7" x14ac:dyDescent="0.25">
      <c r="A253" t="s">
        <v>285</v>
      </c>
      <c r="B253">
        <v>358</v>
      </c>
      <c r="C253" t="s">
        <v>34</v>
      </c>
      <c r="D253">
        <v>83</v>
      </c>
      <c r="E253">
        <v>2.9E-4</v>
      </c>
      <c r="F253">
        <v>102</v>
      </c>
      <c r="G253">
        <v>2.5999999999999998E-4</v>
      </c>
    </row>
    <row r="254" spans="1:7" x14ac:dyDescent="0.25">
      <c r="A254" t="s">
        <v>286</v>
      </c>
      <c r="B254">
        <v>1176649</v>
      </c>
      <c r="C254" t="s">
        <v>34</v>
      </c>
      <c r="D254">
        <v>23</v>
      </c>
      <c r="E254">
        <v>8.0000000000000007E-5</v>
      </c>
      <c r="F254">
        <v>0</v>
      </c>
      <c r="G254">
        <v>0</v>
      </c>
    </row>
    <row r="255" spans="1:7" x14ac:dyDescent="0.25">
      <c r="A255" t="s">
        <v>287</v>
      </c>
      <c r="B255">
        <v>373</v>
      </c>
      <c r="C255" t="s">
        <v>34</v>
      </c>
      <c r="D255">
        <v>22</v>
      </c>
      <c r="E255">
        <v>8.0000000000000007E-5</v>
      </c>
      <c r="F255">
        <v>28</v>
      </c>
      <c r="G255">
        <v>6.9999999999999994E-5</v>
      </c>
    </row>
    <row r="256" spans="1:7" x14ac:dyDescent="0.25">
      <c r="A256" t="s">
        <v>288</v>
      </c>
      <c r="B256">
        <v>399</v>
      </c>
      <c r="C256" t="s">
        <v>34</v>
      </c>
      <c r="D256">
        <v>34</v>
      </c>
      <c r="E256">
        <v>1.2E-4</v>
      </c>
      <c r="F256">
        <v>61</v>
      </c>
      <c r="G256">
        <v>1.6000000000000001E-4</v>
      </c>
    </row>
    <row r="257" spans="1:7" x14ac:dyDescent="0.25">
      <c r="A257" t="s">
        <v>289</v>
      </c>
      <c r="B257">
        <v>2978974</v>
      </c>
      <c r="C257" t="s">
        <v>34</v>
      </c>
      <c r="D257">
        <v>13</v>
      </c>
      <c r="E257">
        <v>5.0000000000000002E-5</v>
      </c>
      <c r="F257">
        <v>0</v>
      </c>
      <c r="G257">
        <v>0</v>
      </c>
    </row>
    <row r="258" spans="1:7" x14ac:dyDescent="0.25">
      <c r="A258" t="s">
        <v>290</v>
      </c>
      <c r="B258">
        <v>515361</v>
      </c>
      <c r="C258" t="s">
        <v>34</v>
      </c>
      <c r="D258">
        <v>32</v>
      </c>
      <c r="E258">
        <v>1.1E-4</v>
      </c>
      <c r="F258">
        <v>41</v>
      </c>
      <c r="G258">
        <v>1.1E-4</v>
      </c>
    </row>
    <row r="259" spans="1:7" x14ac:dyDescent="0.25">
      <c r="A259" t="s">
        <v>291</v>
      </c>
      <c r="B259">
        <v>379684</v>
      </c>
      <c r="C259" t="s">
        <v>34</v>
      </c>
      <c r="D259">
        <v>11</v>
      </c>
      <c r="E259">
        <v>4.0000000000000003E-5</v>
      </c>
      <c r="F259">
        <v>13</v>
      </c>
      <c r="G259">
        <v>3.0000000000000001E-5</v>
      </c>
    </row>
    <row r="260" spans="1:7" x14ac:dyDescent="0.25">
      <c r="A260" t="s">
        <v>292</v>
      </c>
      <c r="B260">
        <v>380</v>
      </c>
      <c r="C260" t="s">
        <v>34</v>
      </c>
      <c r="D260">
        <v>56</v>
      </c>
      <c r="E260">
        <v>2.0000000000000001E-4</v>
      </c>
      <c r="F260">
        <v>75</v>
      </c>
      <c r="G260">
        <v>1.9000000000000001E-4</v>
      </c>
    </row>
    <row r="261" spans="1:7" x14ac:dyDescent="0.25">
      <c r="A261" t="s">
        <v>293</v>
      </c>
      <c r="B261">
        <v>1842534</v>
      </c>
      <c r="C261" t="s">
        <v>34</v>
      </c>
      <c r="D261">
        <v>19</v>
      </c>
      <c r="E261">
        <v>6.9999999999999994E-5</v>
      </c>
      <c r="F261">
        <v>25</v>
      </c>
      <c r="G261">
        <v>6.0000000000000002E-5</v>
      </c>
    </row>
    <row r="262" spans="1:7" x14ac:dyDescent="0.25">
      <c r="A262" t="s">
        <v>294</v>
      </c>
      <c r="B262">
        <v>382</v>
      </c>
      <c r="C262" t="s">
        <v>34</v>
      </c>
      <c r="D262">
        <v>49</v>
      </c>
      <c r="E262">
        <v>1.7000000000000001E-4</v>
      </c>
      <c r="F262">
        <v>55</v>
      </c>
      <c r="G262">
        <v>1.3999999999999999E-4</v>
      </c>
    </row>
    <row r="263" spans="1:7" x14ac:dyDescent="0.25">
      <c r="A263" t="s">
        <v>295</v>
      </c>
      <c r="B263">
        <v>110321</v>
      </c>
      <c r="C263" t="s">
        <v>34</v>
      </c>
      <c r="D263">
        <v>21</v>
      </c>
      <c r="E263">
        <v>6.9999999999999994E-5</v>
      </c>
      <c r="F263">
        <v>21</v>
      </c>
      <c r="G263">
        <v>5.0000000000000002E-5</v>
      </c>
    </row>
    <row r="264" spans="1:7" x14ac:dyDescent="0.25">
      <c r="A264" t="s">
        <v>296</v>
      </c>
      <c r="B264">
        <v>501572</v>
      </c>
      <c r="C264" t="s">
        <v>34</v>
      </c>
      <c r="D264">
        <v>13</v>
      </c>
      <c r="E264">
        <v>5.0000000000000002E-5</v>
      </c>
      <c r="F264">
        <v>18</v>
      </c>
      <c r="G264">
        <v>5.0000000000000002E-5</v>
      </c>
    </row>
    <row r="265" spans="1:7" x14ac:dyDescent="0.25">
      <c r="A265" t="s">
        <v>297</v>
      </c>
      <c r="B265">
        <v>1752398</v>
      </c>
      <c r="C265" t="s">
        <v>34</v>
      </c>
      <c r="D265">
        <v>12</v>
      </c>
      <c r="E265">
        <v>4.0000000000000003E-5</v>
      </c>
      <c r="F265">
        <v>17</v>
      </c>
      <c r="G265">
        <v>4.0000000000000003E-5</v>
      </c>
    </row>
    <row r="266" spans="1:7" x14ac:dyDescent="0.25">
      <c r="A266" t="s">
        <v>298</v>
      </c>
      <c r="B266">
        <v>680248</v>
      </c>
      <c r="C266" t="s">
        <v>34</v>
      </c>
      <c r="D266">
        <v>11</v>
      </c>
      <c r="E266">
        <v>4.0000000000000003E-5</v>
      </c>
      <c r="F266">
        <v>13</v>
      </c>
      <c r="G266">
        <v>3.0000000000000001E-5</v>
      </c>
    </row>
    <row r="267" spans="1:7" x14ac:dyDescent="0.25">
      <c r="A267" t="s">
        <v>299</v>
      </c>
      <c r="B267">
        <v>106592</v>
      </c>
      <c r="C267" t="s">
        <v>34</v>
      </c>
      <c r="D267">
        <v>36</v>
      </c>
      <c r="E267">
        <v>1.2999999999999999E-4</v>
      </c>
      <c r="F267">
        <v>45</v>
      </c>
      <c r="G267">
        <v>1.2E-4</v>
      </c>
    </row>
    <row r="268" spans="1:7" x14ac:dyDescent="0.25">
      <c r="A268" t="s">
        <v>300</v>
      </c>
      <c r="B268">
        <v>555315</v>
      </c>
      <c r="C268" t="s">
        <v>34</v>
      </c>
      <c r="D268">
        <v>13</v>
      </c>
      <c r="E268">
        <v>5.0000000000000002E-5</v>
      </c>
      <c r="F268">
        <v>0</v>
      </c>
      <c r="G268">
        <v>0</v>
      </c>
    </row>
    <row r="269" spans="1:7" x14ac:dyDescent="0.25">
      <c r="A269" t="s">
        <v>301</v>
      </c>
      <c r="B269">
        <v>879274</v>
      </c>
      <c r="C269" t="s">
        <v>34</v>
      </c>
      <c r="D269">
        <v>126</v>
      </c>
      <c r="E269">
        <v>4.4000000000000002E-4</v>
      </c>
      <c r="F269">
        <v>83</v>
      </c>
      <c r="G269">
        <v>2.1000000000000001E-4</v>
      </c>
    </row>
    <row r="270" spans="1:7" x14ac:dyDescent="0.25">
      <c r="A270" t="s">
        <v>302</v>
      </c>
      <c r="B270">
        <v>2715959</v>
      </c>
      <c r="C270" t="s">
        <v>34</v>
      </c>
      <c r="D270">
        <v>44</v>
      </c>
      <c r="E270">
        <v>1.4999999999999999E-4</v>
      </c>
      <c r="F270">
        <v>0</v>
      </c>
      <c r="G270">
        <v>0</v>
      </c>
    </row>
    <row r="271" spans="1:7" x14ac:dyDescent="0.25">
      <c r="A271" t="s">
        <v>303</v>
      </c>
      <c r="B271">
        <v>2877941</v>
      </c>
      <c r="C271" t="s">
        <v>34</v>
      </c>
      <c r="D271">
        <v>26</v>
      </c>
      <c r="E271">
        <v>9.0000000000000006E-5</v>
      </c>
      <c r="F271">
        <v>0</v>
      </c>
      <c r="G271">
        <v>0</v>
      </c>
    </row>
    <row r="272" spans="1:7" x14ac:dyDescent="0.25">
      <c r="A272" t="s">
        <v>304</v>
      </c>
      <c r="B272">
        <v>352475</v>
      </c>
      <c r="C272" t="s">
        <v>34</v>
      </c>
      <c r="D272">
        <v>241</v>
      </c>
      <c r="E272">
        <v>8.4000000000000003E-4</v>
      </c>
      <c r="F272">
        <v>303</v>
      </c>
      <c r="G272">
        <v>7.7999999999999999E-4</v>
      </c>
    </row>
    <row r="273" spans="1:7" x14ac:dyDescent="0.25">
      <c r="A273" t="s">
        <v>305</v>
      </c>
      <c r="B273">
        <v>1736675</v>
      </c>
      <c r="C273" t="s">
        <v>34</v>
      </c>
      <c r="D273">
        <v>272</v>
      </c>
      <c r="E273">
        <v>9.5E-4</v>
      </c>
      <c r="F273">
        <v>363</v>
      </c>
      <c r="G273">
        <v>9.3000000000000005E-4</v>
      </c>
    </row>
    <row r="274" spans="1:7" x14ac:dyDescent="0.25">
      <c r="A274" t="s">
        <v>306</v>
      </c>
      <c r="B274">
        <v>2806348</v>
      </c>
      <c r="C274" t="s">
        <v>34</v>
      </c>
      <c r="D274">
        <v>36</v>
      </c>
      <c r="E274">
        <v>1.2999999999999999E-4</v>
      </c>
      <c r="F274">
        <v>80</v>
      </c>
      <c r="G274">
        <v>2.1000000000000001E-4</v>
      </c>
    </row>
    <row r="275" spans="1:7" x14ac:dyDescent="0.25">
      <c r="A275" t="s">
        <v>307</v>
      </c>
      <c r="B275">
        <v>2976459</v>
      </c>
      <c r="C275" t="s">
        <v>34</v>
      </c>
      <c r="D275">
        <v>47</v>
      </c>
      <c r="E275">
        <v>1.6000000000000001E-4</v>
      </c>
      <c r="F275">
        <v>48</v>
      </c>
      <c r="G275">
        <v>1.2E-4</v>
      </c>
    </row>
    <row r="276" spans="1:7" x14ac:dyDescent="0.25">
      <c r="A276" t="s">
        <v>308</v>
      </c>
      <c r="B276">
        <v>2976680</v>
      </c>
      <c r="C276" t="s">
        <v>34</v>
      </c>
      <c r="D276">
        <v>38</v>
      </c>
      <c r="E276">
        <v>1.2999999999999999E-4</v>
      </c>
      <c r="F276">
        <v>57</v>
      </c>
      <c r="G276">
        <v>1.4999999999999999E-4</v>
      </c>
    </row>
    <row r="277" spans="1:7" x14ac:dyDescent="0.25">
      <c r="A277" t="s">
        <v>309</v>
      </c>
      <c r="B277">
        <v>3017325</v>
      </c>
      <c r="C277" t="s">
        <v>34</v>
      </c>
      <c r="D277">
        <v>83</v>
      </c>
      <c r="E277">
        <v>2.9E-4</v>
      </c>
      <c r="F277">
        <v>131</v>
      </c>
      <c r="G277">
        <v>3.4000000000000002E-4</v>
      </c>
    </row>
    <row r="278" spans="1:7" x14ac:dyDescent="0.25">
      <c r="A278" t="s">
        <v>310</v>
      </c>
      <c r="B278">
        <v>1871048</v>
      </c>
      <c r="C278" t="s">
        <v>34</v>
      </c>
      <c r="D278">
        <v>28</v>
      </c>
      <c r="E278">
        <v>1E-4</v>
      </c>
      <c r="F278">
        <v>38</v>
      </c>
      <c r="G278">
        <v>1E-4</v>
      </c>
    </row>
    <row r="279" spans="1:7" x14ac:dyDescent="0.25">
      <c r="A279" t="s">
        <v>311</v>
      </c>
      <c r="B279">
        <v>2083786</v>
      </c>
      <c r="C279" t="s">
        <v>34</v>
      </c>
      <c r="D279">
        <v>43</v>
      </c>
      <c r="E279">
        <v>1.4999999999999999E-4</v>
      </c>
      <c r="F279">
        <v>46</v>
      </c>
      <c r="G279">
        <v>1.2E-4</v>
      </c>
    </row>
    <row r="280" spans="1:7" x14ac:dyDescent="0.25">
      <c r="A280" t="s">
        <v>312</v>
      </c>
      <c r="B280">
        <v>2499144</v>
      </c>
      <c r="C280" t="s">
        <v>34</v>
      </c>
      <c r="D280">
        <v>24</v>
      </c>
      <c r="E280">
        <v>8.0000000000000007E-5</v>
      </c>
      <c r="F280">
        <v>48</v>
      </c>
      <c r="G280">
        <v>1.2E-4</v>
      </c>
    </row>
    <row r="281" spans="1:7" x14ac:dyDescent="0.25">
      <c r="A281" t="s">
        <v>313</v>
      </c>
      <c r="B281">
        <v>3026161</v>
      </c>
      <c r="C281" t="s">
        <v>34</v>
      </c>
      <c r="D281">
        <v>20</v>
      </c>
      <c r="E281">
        <v>6.9999999999999994E-5</v>
      </c>
      <c r="F281">
        <v>14</v>
      </c>
      <c r="G281">
        <v>4.0000000000000003E-5</v>
      </c>
    </row>
    <row r="282" spans="1:7" x14ac:dyDescent="0.25">
      <c r="A282" t="s">
        <v>314</v>
      </c>
      <c r="B282">
        <v>3049774</v>
      </c>
      <c r="C282" t="s">
        <v>34</v>
      </c>
      <c r="D282">
        <v>18</v>
      </c>
      <c r="E282">
        <v>6.0000000000000002E-5</v>
      </c>
      <c r="F282">
        <v>30</v>
      </c>
      <c r="G282">
        <v>8.0000000000000007E-5</v>
      </c>
    </row>
    <row r="283" spans="1:7" x14ac:dyDescent="0.25">
      <c r="A283" t="s">
        <v>315</v>
      </c>
      <c r="B283">
        <v>3126689</v>
      </c>
      <c r="C283" t="s">
        <v>34</v>
      </c>
      <c r="D283">
        <v>19</v>
      </c>
      <c r="E283">
        <v>6.9999999999999994E-5</v>
      </c>
      <c r="F283">
        <v>31</v>
      </c>
      <c r="G283">
        <v>8.0000000000000007E-5</v>
      </c>
    </row>
    <row r="284" spans="1:7" x14ac:dyDescent="0.25">
      <c r="A284" t="s">
        <v>316</v>
      </c>
      <c r="B284">
        <v>400770</v>
      </c>
      <c r="C284" t="s">
        <v>34</v>
      </c>
      <c r="D284">
        <v>63</v>
      </c>
      <c r="E284">
        <v>2.2000000000000001E-4</v>
      </c>
      <c r="F284">
        <v>65</v>
      </c>
      <c r="G284">
        <v>1.7000000000000001E-4</v>
      </c>
    </row>
    <row r="285" spans="1:7" x14ac:dyDescent="0.25">
      <c r="A285" t="s">
        <v>317</v>
      </c>
      <c r="B285">
        <v>2917991</v>
      </c>
      <c r="C285" t="s">
        <v>34</v>
      </c>
      <c r="D285">
        <v>48</v>
      </c>
      <c r="E285">
        <v>1.7000000000000001E-4</v>
      </c>
      <c r="F285">
        <v>58</v>
      </c>
      <c r="G285">
        <v>1.4999999999999999E-4</v>
      </c>
    </row>
    <row r="286" spans="1:7" x14ac:dyDescent="0.25">
      <c r="A286" t="s">
        <v>318</v>
      </c>
      <c r="B286">
        <v>2801335</v>
      </c>
      <c r="C286" t="s">
        <v>34</v>
      </c>
      <c r="D286">
        <v>36</v>
      </c>
      <c r="E286">
        <v>1.2999999999999999E-4</v>
      </c>
      <c r="F286">
        <v>42</v>
      </c>
      <c r="G286">
        <v>1.1E-4</v>
      </c>
    </row>
    <row r="287" spans="1:7" x14ac:dyDescent="0.25">
      <c r="A287" t="s">
        <v>319</v>
      </c>
      <c r="B287">
        <v>2860336</v>
      </c>
      <c r="C287" t="s">
        <v>34</v>
      </c>
      <c r="D287">
        <v>61</v>
      </c>
      <c r="E287">
        <v>2.1000000000000001E-4</v>
      </c>
      <c r="F287">
        <v>75</v>
      </c>
      <c r="G287">
        <v>1.9000000000000001E-4</v>
      </c>
    </row>
    <row r="288" spans="1:7" x14ac:dyDescent="0.25">
      <c r="A288" t="s">
        <v>320</v>
      </c>
      <c r="B288">
        <v>191302</v>
      </c>
      <c r="C288" t="s">
        <v>34</v>
      </c>
      <c r="D288">
        <v>26</v>
      </c>
      <c r="E288">
        <v>9.0000000000000006E-5</v>
      </c>
      <c r="F288">
        <v>49</v>
      </c>
      <c r="G288">
        <v>1.2999999999999999E-4</v>
      </c>
    </row>
    <row r="289" spans="1:7" x14ac:dyDescent="0.25">
      <c r="A289" t="s">
        <v>321</v>
      </c>
      <c r="B289">
        <v>2657486</v>
      </c>
      <c r="C289" t="s">
        <v>34</v>
      </c>
      <c r="D289">
        <v>27</v>
      </c>
      <c r="E289">
        <v>9.0000000000000006E-5</v>
      </c>
      <c r="F289">
        <v>40</v>
      </c>
      <c r="G289">
        <v>1E-4</v>
      </c>
    </row>
    <row r="290" spans="1:7" x14ac:dyDescent="0.25">
      <c r="A290" t="s">
        <v>322</v>
      </c>
      <c r="B290">
        <v>2774137</v>
      </c>
      <c r="C290" t="s">
        <v>34</v>
      </c>
      <c r="D290">
        <v>25</v>
      </c>
      <c r="E290">
        <v>9.0000000000000006E-5</v>
      </c>
      <c r="F290">
        <v>25</v>
      </c>
      <c r="G290">
        <v>6.0000000000000002E-5</v>
      </c>
    </row>
    <row r="291" spans="1:7" x14ac:dyDescent="0.25">
      <c r="A291" t="s">
        <v>323</v>
      </c>
      <c r="B291">
        <v>3026418</v>
      </c>
      <c r="C291" t="s">
        <v>34</v>
      </c>
      <c r="D291">
        <v>15</v>
      </c>
      <c r="E291">
        <v>5.0000000000000002E-5</v>
      </c>
      <c r="F291">
        <v>20</v>
      </c>
      <c r="G291">
        <v>5.0000000000000002E-5</v>
      </c>
    </row>
    <row r="292" spans="1:7" x14ac:dyDescent="0.25">
      <c r="A292" t="s">
        <v>324</v>
      </c>
      <c r="B292">
        <v>3026423</v>
      </c>
      <c r="C292" t="s">
        <v>34</v>
      </c>
      <c r="D292">
        <v>15</v>
      </c>
      <c r="E292">
        <v>5.0000000000000002E-5</v>
      </c>
      <c r="F292">
        <v>14</v>
      </c>
      <c r="G292">
        <v>4.0000000000000003E-5</v>
      </c>
    </row>
    <row r="293" spans="1:7" x14ac:dyDescent="0.25">
      <c r="A293" t="s">
        <v>325</v>
      </c>
      <c r="B293">
        <v>2984530</v>
      </c>
      <c r="C293" t="s">
        <v>34</v>
      </c>
      <c r="D293">
        <v>24</v>
      </c>
      <c r="E293">
        <v>8.0000000000000007E-5</v>
      </c>
      <c r="F293">
        <v>20</v>
      </c>
      <c r="G293">
        <v>5.0000000000000002E-5</v>
      </c>
    </row>
    <row r="294" spans="1:7" x14ac:dyDescent="0.25">
      <c r="A294" t="s">
        <v>326</v>
      </c>
      <c r="B294">
        <v>1447062</v>
      </c>
      <c r="C294" t="s">
        <v>34</v>
      </c>
      <c r="D294">
        <v>41</v>
      </c>
      <c r="E294">
        <v>1.3999999999999999E-4</v>
      </c>
      <c r="F294">
        <v>62</v>
      </c>
      <c r="G294">
        <v>1.6000000000000001E-4</v>
      </c>
    </row>
    <row r="295" spans="1:7" x14ac:dyDescent="0.25">
      <c r="A295" t="s">
        <v>327</v>
      </c>
      <c r="B295">
        <v>1335043</v>
      </c>
      <c r="C295" t="s">
        <v>34</v>
      </c>
      <c r="D295">
        <v>53</v>
      </c>
      <c r="E295">
        <v>1.9000000000000001E-4</v>
      </c>
      <c r="F295">
        <v>84</v>
      </c>
      <c r="G295">
        <v>2.2000000000000001E-4</v>
      </c>
    </row>
    <row r="296" spans="1:7" x14ac:dyDescent="0.25">
      <c r="A296" t="s">
        <v>328</v>
      </c>
      <c r="B296">
        <v>2984843</v>
      </c>
      <c r="C296" t="s">
        <v>34</v>
      </c>
      <c r="D296">
        <v>18</v>
      </c>
      <c r="E296">
        <v>6.0000000000000002E-5</v>
      </c>
      <c r="F296">
        <v>27</v>
      </c>
      <c r="G296">
        <v>6.9999999999999994E-5</v>
      </c>
    </row>
    <row r="297" spans="1:7" x14ac:dyDescent="0.25">
      <c r="A297" t="s">
        <v>329</v>
      </c>
      <c r="B297">
        <v>2202826</v>
      </c>
      <c r="C297" t="s">
        <v>34</v>
      </c>
      <c r="D297">
        <v>35</v>
      </c>
      <c r="E297">
        <v>1.2E-4</v>
      </c>
      <c r="F297">
        <v>23</v>
      </c>
      <c r="G297">
        <v>6.0000000000000002E-5</v>
      </c>
    </row>
    <row r="298" spans="1:7" x14ac:dyDescent="0.25">
      <c r="A298" t="s">
        <v>330</v>
      </c>
      <c r="B298">
        <v>2603276</v>
      </c>
      <c r="C298" t="s">
        <v>34</v>
      </c>
      <c r="D298">
        <v>17</v>
      </c>
      <c r="E298">
        <v>6.0000000000000002E-5</v>
      </c>
      <c r="F298">
        <v>26</v>
      </c>
      <c r="G298">
        <v>6.9999999999999994E-5</v>
      </c>
    </row>
    <row r="299" spans="1:7" x14ac:dyDescent="0.25">
      <c r="A299" t="s">
        <v>331</v>
      </c>
      <c r="B299">
        <v>114616</v>
      </c>
      <c r="C299" t="s">
        <v>34</v>
      </c>
      <c r="D299">
        <v>29</v>
      </c>
      <c r="E299">
        <v>1E-4</v>
      </c>
      <c r="F299">
        <v>24</v>
      </c>
      <c r="G299">
        <v>6.0000000000000002E-5</v>
      </c>
    </row>
    <row r="300" spans="1:7" x14ac:dyDescent="0.25">
      <c r="A300" t="s">
        <v>332</v>
      </c>
      <c r="B300">
        <v>270351</v>
      </c>
      <c r="C300" t="s">
        <v>34</v>
      </c>
      <c r="D300">
        <v>39</v>
      </c>
      <c r="E300">
        <v>1.3999999999999999E-4</v>
      </c>
      <c r="F300">
        <v>44</v>
      </c>
      <c r="G300">
        <v>1.1E-4</v>
      </c>
    </row>
    <row r="301" spans="1:7" x14ac:dyDescent="0.25">
      <c r="A301" t="s">
        <v>333</v>
      </c>
      <c r="B301">
        <v>2202828</v>
      </c>
      <c r="C301" t="s">
        <v>34</v>
      </c>
      <c r="D301">
        <v>24</v>
      </c>
      <c r="E301">
        <v>8.0000000000000007E-5</v>
      </c>
      <c r="F301">
        <v>21</v>
      </c>
      <c r="G301">
        <v>5.0000000000000002E-5</v>
      </c>
    </row>
    <row r="302" spans="1:7" x14ac:dyDescent="0.25">
      <c r="A302" t="s">
        <v>334</v>
      </c>
      <c r="B302">
        <v>2202825</v>
      </c>
      <c r="C302" t="s">
        <v>34</v>
      </c>
      <c r="D302">
        <v>22</v>
      </c>
      <c r="E302">
        <v>8.0000000000000007E-5</v>
      </c>
      <c r="F302">
        <v>30</v>
      </c>
      <c r="G302">
        <v>8.0000000000000007E-5</v>
      </c>
    </row>
    <row r="303" spans="1:7" x14ac:dyDescent="0.25">
      <c r="A303" t="s">
        <v>335</v>
      </c>
      <c r="B303">
        <v>2051553</v>
      </c>
      <c r="C303" t="s">
        <v>34</v>
      </c>
      <c r="D303">
        <v>29</v>
      </c>
      <c r="E303">
        <v>1E-4</v>
      </c>
      <c r="F303">
        <v>28</v>
      </c>
      <c r="G303">
        <v>6.9999999999999994E-5</v>
      </c>
    </row>
    <row r="304" spans="1:7" x14ac:dyDescent="0.25">
      <c r="A304" t="s">
        <v>336</v>
      </c>
      <c r="B304">
        <v>374432</v>
      </c>
      <c r="C304" t="s">
        <v>34</v>
      </c>
      <c r="D304">
        <v>36</v>
      </c>
      <c r="E304">
        <v>1.2999999999999999E-4</v>
      </c>
      <c r="F304">
        <v>39</v>
      </c>
      <c r="G304">
        <v>1E-4</v>
      </c>
    </row>
    <row r="305" spans="1:7" x14ac:dyDescent="0.25">
      <c r="A305" t="s">
        <v>337</v>
      </c>
      <c r="B305">
        <v>39956</v>
      </c>
      <c r="C305" t="s">
        <v>34</v>
      </c>
      <c r="D305">
        <v>15</v>
      </c>
      <c r="E305">
        <v>5.0000000000000002E-5</v>
      </c>
      <c r="F305">
        <v>33</v>
      </c>
      <c r="G305">
        <v>8.0000000000000007E-5</v>
      </c>
    </row>
    <row r="306" spans="1:7" x14ac:dyDescent="0.25">
      <c r="A306" t="s">
        <v>338</v>
      </c>
      <c r="B306">
        <v>570505</v>
      </c>
      <c r="C306" t="s">
        <v>34</v>
      </c>
      <c r="D306">
        <v>12</v>
      </c>
      <c r="E306">
        <v>4.0000000000000003E-5</v>
      </c>
      <c r="F306">
        <v>21</v>
      </c>
      <c r="G306">
        <v>5.0000000000000002E-5</v>
      </c>
    </row>
    <row r="307" spans="1:7" x14ac:dyDescent="0.25">
      <c r="A307" t="s">
        <v>339</v>
      </c>
      <c r="B307">
        <v>269660</v>
      </c>
      <c r="C307" t="s">
        <v>34</v>
      </c>
      <c r="D307">
        <v>24</v>
      </c>
      <c r="E307">
        <v>8.0000000000000007E-5</v>
      </c>
      <c r="F307">
        <v>34</v>
      </c>
      <c r="G307">
        <v>9.0000000000000006E-5</v>
      </c>
    </row>
    <row r="308" spans="1:7" x14ac:dyDescent="0.25">
      <c r="A308" t="s">
        <v>340</v>
      </c>
      <c r="B308">
        <v>1775910</v>
      </c>
      <c r="C308" t="s">
        <v>34</v>
      </c>
      <c r="D308">
        <v>14</v>
      </c>
      <c r="E308">
        <v>5.0000000000000002E-5</v>
      </c>
      <c r="F308">
        <v>20</v>
      </c>
      <c r="G308">
        <v>5.0000000000000002E-5</v>
      </c>
    </row>
    <row r="309" spans="1:7" x14ac:dyDescent="0.25">
      <c r="A309" t="s">
        <v>341</v>
      </c>
      <c r="B309">
        <v>2807101</v>
      </c>
      <c r="C309" t="s">
        <v>34</v>
      </c>
      <c r="D309">
        <v>45</v>
      </c>
      <c r="E309">
        <v>1.6000000000000001E-4</v>
      </c>
      <c r="F309">
        <v>34</v>
      </c>
      <c r="G309">
        <v>9.0000000000000006E-5</v>
      </c>
    </row>
    <row r="310" spans="1:7" x14ac:dyDescent="0.25">
      <c r="A310" t="s">
        <v>342</v>
      </c>
      <c r="B310">
        <v>2082949</v>
      </c>
      <c r="C310" t="s">
        <v>34</v>
      </c>
      <c r="D310">
        <v>17</v>
      </c>
      <c r="E310">
        <v>6.0000000000000002E-5</v>
      </c>
      <c r="F310">
        <v>22</v>
      </c>
      <c r="G310">
        <v>6.0000000000000002E-5</v>
      </c>
    </row>
    <row r="311" spans="1:7" x14ac:dyDescent="0.25">
      <c r="A311" t="s">
        <v>343</v>
      </c>
      <c r="B311">
        <v>1882682</v>
      </c>
      <c r="C311" t="s">
        <v>34</v>
      </c>
      <c r="D311">
        <v>43</v>
      </c>
      <c r="E311">
        <v>1.4999999999999999E-4</v>
      </c>
      <c r="F311">
        <v>54</v>
      </c>
      <c r="G311">
        <v>1.3999999999999999E-4</v>
      </c>
    </row>
    <row r="312" spans="1:7" x14ac:dyDescent="0.25">
      <c r="A312" t="s">
        <v>344</v>
      </c>
      <c r="B312">
        <v>2740529</v>
      </c>
      <c r="C312" t="s">
        <v>34</v>
      </c>
      <c r="D312">
        <v>25</v>
      </c>
      <c r="E312">
        <v>9.0000000000000006E-5</v>
      </c>
      <c r="F312">
        <v>26</v>
      </c>
      <c r="G312">
        <v>6.9999999999999994E-5</v>
      </c>
    </row>
    <row r="313" spans="1:7" x14ac:dyDescent="0.25">
      <c r="A313" t="s">
        <v>345</v>
      </c>
      <c r="B313">
        <v>864069</v>
      </c>
      <c r="C313" t="s">
        <v>34</v>
      </c>
      <c r="D313">
        <v>20</v>
      </c>
      <c r="E313">
        <v>6.9999999999999994E-5</v>
      </c>
      <c r="F313">
        <v>33</v>
      </c>
      <c r="G313">
        <v>8.0000000000000007E-5</v>
      </c>
    </row>
    <row r="314" spans="1:7" x14ac:dyDescent="0.25">
      <c r="A314" t="s">
        <v>346</v>
      </c>
      <c r="B314">
        <v>2651334</v>
      </c>
      <c r="C314" t="s">
        <v>34</v>
      </c>
      <c r="D314">
        <v>14</v>
      </c>
      <c r="E314">
        <v>5.0000000000000002E-5</v>
      </c>
      <c r="F314">
        <v>17</v>
      </c>
      <c r="G314">
        <v>4.0000000000000003E-5</v>
      </c>
    </row>
    <row r="315" spans="1:7" x14ac:dyDescent="0.25">
      <c r="A315" t="s">
        <v>347</v>
      </c>
      <c r="B315">
        <v>408</v>
      </c>
      <c r="C315" t="s">
        <v>34</v>
      </c>
      <c r="D315">
        <v>45</v>
      </c>
      <c r="E315">
        <v>1.6000000000000001E-4</v>
      </c>
      <c r="F315">
        <v>42</v>
      </c>
      <c r="G315">
        <v>1.1E-4</v>
      </c>
    </row>
    <row r="316" spans="1:7" x14ac:dyDescent="0.25">
      <c r="A316" t="s">
        <v>348</v>
      </c>
      <c r="B316">
        <v>223967</v>
      </c>
      <c r="C316" t="s">
        <v>34</v>
      </c>
      <c r="D316">
        <v>28</v>
      </c>
      <c r="E316">
        <v>1E-4</v>
      </c>
      <c r="F316">
        <v>29</v>
      </c>
      <c r="G316">
        <v>6.9999999999999994E-5</v>
      </c>
    </row>
    <row r="317" spans="1:7" x14ac:dyDescent="0.25">
      <c r="A317" t="s">
        <v>349</v>
      </c>
      <c r="B317">
        <v>331696</v>
      </c>
      <c r="C317" t="s">
        <v>34</v>
      </c>
      <c r="D317">
        <v>190</v>
      </c>
      <c r="E317">
        <v>6.7000000000000002E-4</v>
      </c>
      <c r="F317">
        <v>292</v>
      </c>
      <c r="G317">
        <v>7.5000000000000002E-4</v>
      </c>
    </row>
    <row r="318" spans="1:7" x14ac:dyDescent="0.25">
      <c r="A318" t="s">
        <v>350</v>
      </c>
      <c r="B318">
        <v>2562284</v>
      </c>
      <c r="C318" t="s">
        <v>34</v>
      </c>
      <c r="D318">
        <v>94</v>
      </c>
      <c r="E318">
        <v>3.3E-4</v>
      </c>
      <c r="F318">
        <v>183</v>
      </c>
      <c r="G318">
        <v>4.6999999999999999E-4</v>
      </c>
    </row>
    <row r="319" spans="1:7" x14ac:dyDescent="0.25">
      <c r="A319" t="s">
        <v>351</v>
      </c>
      <c r="B319">
        <v>3039801</v>
      </c>
      <c r="C319" t="s">
        <v>34</v>
      </c>
      <c r="D319">
        <v>16</v>
      </c>
      <c r="E319">
        <v>6.0000000000000002E-5</v>
      </c>
      <c r="F319">
        <v>0</v>
      </c>
      <c r="G319">
        <v>0</v>
      </c>
    </row>
    <row r="320" spans="1:7" x14ac:dyDescent="0.25">
      <c r="A320" t="s">
        <v>352</v>
      </c>
      <c r="B320">
        <v>921</v>
      </c>
      <c r="C320" t="s">
        <v>34</v>
      </c>
      <c r="D320">
        <v>14</v>
      </c>
      <c r="E320">
        <v>5.0000000000000002E-5</v>
      </c>
      <c r="F320">
        <v>33</v>
      </c>
      <c r="G320">
        <v>8.0000000000000007E-5</v>
      </c>
    </row>
    <row r="321" spans="1:7" x14ac:dyDescent="0.25">
      <c r="A321" t="s">
        <v>353</v>
      </c>
      <c r="B321">
        <v>223390</v>
      </c>
      <c r="C321" t="s">
        <v>34</v>
      </c>
      <c r="D321">
        <v>28</v>
      </c>
      <c r="E321">
        <v>1E-4</v>
      </c>
      <c r="F321">
        <v>44</v>
      </c>
      <c r="G321">
        <v>1.1E-4</v>
      </c>
    </row>
    <row r="322" spans="1:7" x14ac:dyDescent="0.25">
      <c r="A322" t="s">
        <v>354</v>
      </c>
      <c r="B322">
        <v>2528964</v>
      </c>
      <c r="C322" t="s">
        <v>34</v>
      </c>
      <c r="D322">
        <v>57</v>
      </c>
      <c r="E322">
        <v>2.0000000000000001E-4</v>
      </c>
      <c r="F322">
        <v>54</v>
      </c>
      <c r="G322">
        <v>1.3999999999999999E-4</v>
      </c>
    </row>
    <row r="323" spans="1:7" x14ac:dyDescent="0.25">
      <c r="A323" t="s">
        <v>355</v>
      </c>
      <c r="B323">
        <v>2709380</v>
      </c>
      <c r="C323" t="s">
        <v>34</v>
      </c>
      <c r="D323">
        <v>21</v>
      </c>
      <c r="E323">
        <v>6.9999999999999994E-5</v>
      </c>
      <c r="F323">
        <v>29</v>
      </c>
      <c r="G323">
        <v>6.9999999999999994E-5</v>
      </c>
    </row>
    <row r="324" spans="1:7" x14ac:dyDescent="0.25">
      <c r="A324" t="s">
        <v>356</v>
      </c>
      <c r="B324">
        <v>2789216</v>
      </c>
      <c r="C324" t="s">
        <v>34</v>
      </c>
      <c r="D324">
        <v>19</v>
      </c>
      <c r="E324">
        <v>6.9999999999999994E-5</v>
      </c>
      <c r="F324">
        <v>25</v>
      </c>
      <c r="G324">
        <v>6.0000000000000002E-5</v>
      </c>
    </row>
    <row r="325" spans="1:7" x14ac:dyDescent="0.25">
      <c r="A325" t="s">
        <v>357</v>
      </c>
      <c r="B325">
        <v>7</v>
      </c>
      <c r="C325" t="s">
        <v>34</v>
      </c>
      <c r="D325">
        <v>19</v>
      </c>
      <c r="E325">
        <v>6.9999999999999994E-5</v>
      </c>
      <c r="F325">
        <v>20</v>
      </c>
      <c r="G325">
        <v>5.0000000000000002E-5</v>
      </c>
    </row>
    <row r="326" spans="1:7" x14ac:dyDescent="0.25">
      <c r="A326" t="s">
        <v>358</v>
      </c>
      <c r="B326">
        <v>2820278</v>
      </c>
      <c r="C326" t="s">
        <v>34</v>
      </c>
      <c r="D326">
        <v>11</v>
      </c>
      <c r="E326">
        <v>4.0000000000000003E-5</v>
      </c>
      <c r="F326">
        <v>12</v>
      </c>
      <c r="G326">
        <v>3.0000000000000001E-5</v>
      </c>
    </row>
    <row r="327" spans="1:7" x14ac:dyDescent="0.25">
      <c r="A327" t="s">
        <v>359</v>
      </c>
      <c r="B327">
        <v>2020412</v>
      </c>
      <c r="C327" t="s">
        <v>34</v>
      </c>
      <c r="D327">
        <v>102</v>
      </c>
      <c r="E327">
        <v>3.6000000000000002E-4</v>
      </c>
      <c r="F327">
        <v>144</v>
      </c>
      <c r="G327">
        <v>3.6999999999999999E-4</v>
      </c>
    </row>
    <row r="328" spans="1:7" x14ac:dyDescent="0.25">
      <c r="A328" t="s">
        <v>360</v>
      </c>
      <c r="B328">
        <v>2015316</v>
      </c>
      <c r="C328" t="s">
        <v>34</v>
      </c>
      <c r="D328">
        <v>38</v>
      </c>
      <c r="E328">
        <v>1.2999999999999999E-4</v>
      </c>
      <c r="F328">
        <v>63</v>
      </c>
      <c r="G328">
        <v>1.6000000000000001E-4</v>
      </c>
    </row>
    <row r="329" spans="1:7" x14ac:dyDescent="0.25">
      <c r="A329" t="s">
        <v>361</v>
      </c>
      <c r="B329">
        <v>2969621</v>
      </c>
      <c r="C329" t="s">
        <v>34</v>
      </c>
      <c r="D329">
        <v>26</v>
      </c>
      <c r="E329">
        <v>9.0000000000000006E-5</v>
      </c>
      <c r="F329">
        <v>39</v>
      </c>
      <c r="G329">
        <v>1E-4</v>
      </c>
    </row>
    <row r="330" spans="1:7" x14ac:dyDescent="0.25">
      <c r="A330" t="s">
        <v>362</v>
      </c>
      <c r="B330">
        <v>2599640</v>
      </c>
      <c r="C330" t="s">
        <v>34</v>
      </c>
      <c r="D330">
        <v>26</v>
      </c>
      <c r="E330">
        <v>9.0000000000000006E-5</v>
      </c>
      <c r="F330">
        <v>42</v>
      </c>
      <c r="G330">
        <v>1.1E-4</v>
      </c>
    </row>
    <row r="331" spans="1:7" x14ac:dyDescent="0.25">
      <c r="A331" t="s">
        <v>363</v>
      </c>
      <c r="B331">
        <v>1867715</v>
      </c>
      <c r="C331" t="s">
        <v>34</v>
      </c>
      <c r="D331">
        <v>24</v>
      </c>
      <c r="E331">
        <v>8.0000000000000007E-5</v>
      </c>
      <c r="F331">
        <v>39</v>
      </c>
      <c r="G331">
        <v>1E-4</v>
      </c>
    </row>
    <row r="332" spans="1:7" x14ac:dyDescent="0.25">
      <c r="A332" t="s">
        <v>364</v>
      </c>
      <c r="B332">
        <v>1792307</v>
      </c>
      <c r="C332" t="s">
        <v>34</v>
      </c>
      <c r="D332">
        <v>20</v>
      </c>
      <c r="E332">
        <v>6.9999999999999994E-5</v>
      </c>
      <c r="F332">
        <v>27</v>
      </c>
      <c r="G332">
        <v>6.9999999999999994E-5</v>
      </c>
    </row>
    <row r="333" spans="1:7" x14ac:dyDescent="0.25">
      <c r="A333" t="s">
        <v>365</v>
      </c>
      <c r="B333">
        <v>1842539</v>
      </c>
      <c r="C333" t="s">
        <v>34</v>
      </c>
      <c r="D333">
        <v>32</v>
      </c>
      <c r="E333">
        <v>1.1E-4</v>
      </c>
      <c r="F333">
        <v>0</v>
      </c>
      <c r="G333">
        <v>0</v>
      </c>
    </row>
    <row r="334" spans="1:7" x14ac:dyDescent="0.25">
      <c r="A334" t="s">
        <v>366</v>
      </c>
      <c r="B334">
        <v>3080057</v>
      </c>
      <c r="C334" t="s">
        <v>34</v>
      </c>
      <c r="D334">
        <v>15</v>
      </c>
      <c r="E334">
        <v>5.0000000000000002E-5</v>
      </c>
      <c r="F334">
        <v>23</v>
      </c>
      <c r="G334">
        <v>6.0000000000000002E-5</v>
      </c>
    </row>
    <row r="335" spans="1:7" x14ac:dyDescent="0.25">
      <c r="A335" t="s">
        <v>367</v>
      </c>
      <c r="B335">
        <v>3068632</v>
      </c>
      <c r="C335" t="s">
        <v>34</v>
      </c>
      <c r="D335">
        <v>54</v>
      </c>
      <c r="E335">
        <v>1.9000000000000001E-4</v>
      </c>
      <c r="F335">
        <v>128</v>
      </c>
      <c r="G335">
        <v>3.3E-4</v>
      </c>
    </row>
    <row r="336" spans="1:7" x14ac:dyDescent="0.25">
      <c r="A336" t="s">
        <v>368</v>
      </c>
      <c r="B336">
        <v>151416</v>
      </c>
      <c r="C336" t="s">
        <v>34</v>
      </c>
      <c r="D336">
        <v>21</v>
      </c>
      <c r="E336">
        <v>6.9999999999999994E-5</v>
      </c>
      <c r="F336">
        <v>20</v>
      </c>
      <c r="G336">
        <v>5.0000000000000002E-5</v>
      </c>
    </row>
    <row r="337" spans="1:7" x14ac:dyDescent="0.25">
      <c r="A337" t="s">
        <v>369</v>
      </c>
      <c r="B337">
        <v>1526658</v>
      </c>
      <c r="C337" t="s">
        <v>34</v>
      </c>
      <c r="D337">
        <v>14</v>
      </c>
      <c r="E337">
        <v>5.0000000000000002E-5</v>
      </c>
      <c r="F337">
        <v>22</v>
      </c>
      <c r="G337">
        <v>6.0000000000000002E-5</v>
      </c>
    </row>
    <row r="338" spans="1:7" x14ac:dyDescent="0.25">
      <c r="A338" t="s">
        <v>370</v>
      </c>
      <c r="B338">
        <v>674703</v>
      </c>
      <c r="C338" t="s">
        <v>34</v>
      </c>
      <c r="D338">
        <v>146</v>
      </c>
      <c r="E338">
        <v>5.1000000000000004E-4</v>
      </c>
      <c r="F338">
        <v>170</v>
      </c>
      <c r="G338">
        <v>4.4000000000000002E-4</v>
      </c>
    </row>
    <row r="339" spans="1:7" x14ac:dyDescent="0.25">
      <c r="A339" t="s">
        <v>371</v>
      </c>
      <c r="B339">
        <v>53399</v>
      </c>
      <c r="C339" t="s">
        <v>34</v>
      </c>
      <c r="D339">
        <v>81</v>
      </c>
      <c r="E339">
        <v>2.7999999999999998E-4</v>
      </c>
      <c r="F339">
        <v>65</v>
      </c>
      <c r="G339">
        <v>1.7000000000000001E-4</v>
      </c>
    </row>
    <row r="340" spans="1:7" x14ac:dyDescent="0.25">
      <c r="A340" t="s">
        <v>372</v>
      </c>
      <c r="B340">
        <v>717785</v>
      </c>
      <c r="C340" t="s">
        <v>34</v>
      </c>
      <c r="D340">
        <v>34</v>
      </c>
      <c r="E340">
        <v>1.2E-4</v>
      </c>
      <c r="F340">
        <v>75</v>
      </c>
      <c r="G340">
        <v>1.9000000000000001E-4</v>
      </c>
    </row>
    <row r="341" spans="1:7" x14ac:dyDescent="0.25">
      <c r="A341" t="s">
        <v>373</v>
      </c>
      <c r="B341">
        <v>2682968</v>
      </c>
      <c r="C341" t="s">
        <v>34</v>
      </c>
      <c r="D341">
        <v>13</v>
      </c>
      <c r="E341">
        <v>5.0000000000000002E-5</v>
      </c>
      <c r="F341">
        <v>21</v>
      </c>
      <c r="G341">
        <v>5.0000000000000002E-5</v>
      </c>
    </row>
    <row r="342" spans="1:7" x14ac:dyDescent="0.25">
      <c r="A342" t="s">
        <v>374</v>
      </c>
      <c r="B342">
        <v>3019544</v>
      </c>
      <c r="C342" t="s">
        <v>34</v>
      </c>
      <c r="D342">
        <v>13</v>
      </c>
      <c r="E342">
        <v>5.0000000000000002E-5</v>
      </c>
      <c r="F342">
        <v>15</v>
      </c>
      <c r="G342">
        <v>4.0000000000000003E-5</v>
      </c>
    </row>
    <row r="343" spans="1:7" x14ac:dyDescent="0.25">
      <c r="A343" t="s">
        <v>375</v>
      </c>
      <c r="B343">
        <v>1427356</v>
      </c>
      <c r="C343" t="s">
        <v>34</v>
      </c>
      <c r="D343">
        <v>13</v>
      </c>
      <c r="E343">
        <v>5.0000000000000002E-5</v>
      </c>
      <c r="F343">
        <v>12</v>
      </c>
      <c r="G343">
        <v>3.0000000000000001E-5</v>
      </c>
    </row>
    <row r="344" spans="1:7" x14ac:dyDescent="0.25">
      <c r="A344" t="s">
        <v>376</v>
      </c>
      <c r="B344">
        <v>2742204</v>
      </c>
      <c r="C344" t="s">
        <v>34</v>
      </c>
      <c r="D344">
        <v>18</v>
      </c>
      <c r="E344">
        <v>6.0000000000000002E-5</v>
      </c>
      <c r="F344">
        <v>12</v>
      </c>
      <c r="G344">
        <v>3.0000000000000001E-5</v>
      </c>
    </row>
    <row r="345" spans="1:7" x14ac:dyDescent="0.25">
      <c r="A345" t="s">
        <v>377</v>
      </c>
      <c r="B345">
        <v>1894999</v>
      </c>
      <c r="C345" t="s">
        <v>34</v>
      </c>
      <c r="D345">
        <v>221</v>
      </c>
      <c r="E345">
        <v>7.6999999999999996E-4</v>
      </c>
      <c r="F345">
        <v>371</v>
      </c>
      <c r="G345">
        <v>9.5E-4</v>
      </c>
    </row>
    <row r="346" spans="1:7" x14ac:dyDescent="0.25">
      <c r="A346" t="s">
        <v>378</v>
      </c>
      <c r="B346">
        <v>2712222</v>
      </c>
      <c r="C346" t="s">
        <v>34</v>
      </c>
      <c r="D346">
        <v>51</v>
      </c>
      <c r="E346">
        <v>1.8000000000000001E-4</v>
      </c>
      <c r="F346">
        <v>72</v>
      </c>
      <c r="G346">
        <v>1.8000000000000001E-4</v>
      </c>
    </row>
    <row r="347" spans="1:7" x14ac:dyDescent="0.25">
      <c r="A347" t="s">
        <v>379</v>
      </c>
      <c r="B347">
        <v>1235591</v>
      </c>
      <c r="C347" t="s">
        <v>34</v>
      </c>
      <c r="D347">
        <v>38</v>
      </c>
      <c r="E347">
        <v>1.2999999999999999E-4</v>
      </c>
      <c r="F347">
        <v>55</v>
      </c>
      <c r="G347">
        <v>1.3999999999999999E-4</v>
      </c>
    </row>
    <row r="348" spans="1:7" x14ac:dyDescent="0.25">
      <c r="A348" t="s">
        <v>380</v>
      </c>
      <c r="B348">
        <v>1701758</v>
      </c>
      <c r="C348" t="s">
        <v>34</v>
      </c>
      <c r="D348">
        <v>14</v>
      </c>
      <c r="E348">
        <v>5.0000000000000002E-5</v>
      </c>
      <c r="F348">
        <v>14</v>
      </c>
      <c r="G348">
        <v>4.0000000000000003E-5</v>
      </c>
    </row>
    <row r="349" spans="1:7" x14ac:dyDescent="0.25">
      <c r="A349" t="s">
        <v>381</v>
      </c>
      <c r="B349">
        <v>2986949</v>
      </c>
      <c r="C349" t="s">
        <v>34</v>
      </c>
      <c r="D349">
        <v>17</v>
      </c>
      <c r="E349">
        <v>6.0000000000000002E-5</v>
      </c>
      <c r="F349">
        <v>20</v>
      </c>
      <c r="G349">
        <v>5.0000000000000002E-5</v>
      </c>
    </row>
    <row r="350" spans="1:7" x14ac:dyDescent="0.25">
      <c r="A350" t="s">
        <v>382</v>
      </c>
      <c r="B350">
        <v>2906072</v>
      </c>
      <c r="C350" t="s">
        <v>34</v>
      </c>
      <c r="D350">
        <v>15</v>
      </c>
      <c r="E350">
        <v>5.0000000000000002E-5</v>
      </c>
      <c r="F350">
        <v>19</v>
      </c>
      <c r="G350">
        <v>5.0000000000000002E-5</v>
      </c>
    </row>
    <row r="351" spans="1:7" x14ac:dyDescent="0.25">
      <c r="A351" t="s">
        <v>383</v>
      </c>
      <c r="B351">
        <v>2065378</v>
      </c>
      <c r="C351" t="s">
        <v>34</v>
      </c>
      <c r="D351">
        <v>112</v>
      </c>
      <c r="E351">
        <v>3.8999999999999999E-4</v>
      </c>
      <c r="F351">
        <v>207</v>
      </c>
      <c r="G351">
        <v>5.2999999999999998E-4</v>
      </c>
    </row>
    <row r="352" spans="1:7" x14ac:dyDescent="0.25">
      <c r="A352" t="s">
        <v>384</v>
      </c>
      <c r="B352">
        <v>2304600</v>
      </c>
      <c r="C352" t="s">
        <v>34</v>
      </c>
      <c r="D352">
        <v>14</v>
      </c>
      <c r="E352">
        <v>5.0000000000000002E-5</v>
      </c>
      <c r="F352">
        <v>24</v>
      </c>
      <c r="G352">
        <v>6.0000000000000002E-5</v>
      </c>
    </row>
    <row r="353" spans="1:7" x14ac:dyDescent="0.25">
      <c r="A353" t="s">
        <v>385</v>
      </c>
      <c r="B353">
        <v>121719</v>
      </c>
      <c r="C353" t="s">
        <v>34</v>
      </c>
      <c r="D353">
        <v>74</v>
      </c>
      <c r="E353">
        <v>2.5999999999999998E-4</v>
      </c>
      <c r="F353">
        <v>78</v>
      </c>
      <c r="G353">
        <v>2.0000000000000001E-4</v>
      </c>
    </row>
    <row r="354" spans="1:7" x14ac:dyDescent="0.25">
      <c r="A354" t="s">
        <v>386</v>
      </c>
      <c r="B354">
        <v>391905</v>
      </c>
      <c r="C354" t="s">
        <v>34</v>
      </c>
      <c r="D354">
        <v>23</v>
      </c>
      <c r="E354">
        <v>8.0000000000000007E-5</v>
      </c>
      <c r="F354">
        <v>0</v>
      </c>
      <c r="G354">
        <v>0</v>
      </c>
    </row>
    <row r="355" spans="1:7" x14ac:dyDescent="0.25">
      <c r="A355" t="s">
        <v>387</v>
      </c>
      <c r="B355">
        <v>426</v>
      </c>
      <c r="C355" t="s">
        <v>34</v>
      </c>
      <c r="D355">
        <v>15</v>
      </c>
      <c r="E355">
        <v>5.0000000000000002E-5</v>
      </c>
      <c r="F355">
        <v>15</v>
      </c>
      <c r="G355">
        <v>4.0000000000000003E-5</v>
      </c>
    </row>
    <row r="356" spans="1:7" x14ac:dyDescent="0.25">
      <c r="A356" t="s">
        <v>388</v>
      </c>
      <c r="B356">
        <v>3045175</v>
      </c>
      <c r="C356" t="s">
        <v>34</v>
      </c>
      <c r="D356">
        <v>38</v>
      </c>
      <c r="E356">
        <v>1.2999999999999999E-4</v>
      </c>
      <c r="F356">
        <v>0</v>
      </c>
      <c r="G356">
        <v>0</v>
      </c>
    </row>
    <row r="357" spans="1:7" x14ac:dyDescent="0.25">
      <c r="A357" t="s">
        <v>389</v>
      </c>
      <c r="B357">
        <v>1940610</v>
      </c>
      <c r="C357" t="s">
        <v>34</v>
      </c>
      <c r="D357">
        <v>25</v>
      </c>
      <c r="E357">
        <v>9.0000000000000006E-5</v>
      </c>
      <c r="F357">
        <v>27</v>
      </c>
      <c r="G357">
        <v>6.9999999999999994E-5</v>
      </c>
    </row>
    <row r="358" spans="1:7" x14ac:dyDescent="0.25">
      <c r="A358" t="s">
        <v>390</v>
      </c>
      <c r="B358">
        <v>1868589</v>
      </c>
      <c r="C358" t="s">
        <v>34</v>
      </c>
      <c r="D358">
        <v>16</v>
      </c>
      <c r="E358">
        <v>6.0000000000000002E-5</v>
      </c>
      <c r="F358">
        <v>30</v>
      </c>
      <c r="G358">
        <v>8.0000000000000007E-5</v>
      </c>
    </row>
    <row r="359" spans="1:7" x14ac:dyDescent="0.25">
      <c r="A359" t="s">
        <v>391</v>
      </c>
      <c r="B359">
        <v>2570229</v>
      </c>
      <c r="C359" t="s">
        <v>34</v>
      </c>
      <c r="D359">
        <v>13</v>
      </c>
      <c r="E359">
        <v>5.0000000000000002E-5</v>
      </c>
      <c r="F359">
        <v>15</v>
      </c>
      <c r="G359">
        <v>4.0000000000000003E-5</v>
      </c>
    </row>
    <row r="360" spans="1:7" x14ac:dyDescent="0.25">
      <c r="A360" t="s">
        <v>392</v>
      </c>
      <c r="B360">
        <v>2822761</v>
      </c>
      <c r="C360" t="s">
        <v>34</v>
      </c>
      <c r="D360">
        <v>10</v>
      </c>
      <c r="E360">
        <v>4.0000000000000003E-5</v>
      </c>
      <c r="F360">
        <v>10</v>
      </c>
      <c r="G360">
        <v>3.0000000000000001E-5</v>
      </c>
    </row>
    <row r="361" spans="1:7" x14ac:dyDescent="0.25">
      <c r="A361" t="s">
        <v>393</v>
      </c>
      <c r="B361">
        <v>569860</v>
      </c>
      <c r="C361" t="s">
        <v>34</v>
      </c>
      <c r="D361">
        <v>13</v>
      </c>
      <c r="E361">
        <v>5.0000000000000002E-5</v>
      </c>
      <c r="F361">
        <v>16</v>
      </c>
      <c r="G361">
        <v>4.0000000000000003E-5</v>
      </c>
    </row>
    <row r="362" spans="1:7" x14ac:dyDescent="0.25">
      <c r="A362" t="s">
        <v>394</v>
      </c>
      <c r="B362">
        <v>2593653</v>
      </c>
      <c r="C362" t="s">
        <v>34</v>
      </c>
      <c r="D362">
        <v>17</v>
      </c>
      <c r="E362">
        <v>6.0000000000000002E-5</v>
      </c>
      <c r="F362">
        <v>21</v>
      </c>
      <c r="G362">
        <v>5.0000000000000002E-5</v>
      </c>
    </row>
    <row r="363" spans="1:7" x14ac:dyDescent="0.25">
      <c r="A363" t="s">
        <v>395</v>
      </c>
      <c r="B363">
        <v>256618</v>
      </c>
      <c r="C363" t="s">
        <v>34</v>
      </c>
      <c r="D363">
        <v>22</v>
      </c>
      <c r="E363">
        <v>8.0000000000000007E-5</v>
      </c>
      <c r="F363">
        <v>20</v>
      </c>
      <c r="G363">
        <v>5.0000000000000002E-5</v>
      </c>
    </row>
    <row r="364" spans="1:7" x14ac:dyDescent="0.25">
      <c r="A364" t="s">
        <v>396</v>
      </c>
      <c r="B364">
        <v>2795690</v>
      </c>
      <c r="C364" t="s">
        <v>34</v>
      </c>
      <c r="D364">
        <v>45</v>
      </c>
      <c r="E364">
        <v>1.6000000000000001E-4</v>
      </c>
      <c r="F364">
        <v>44</v>
      </c>
      <c r="G364">
        <v>1.1E-4</v>
      </c>
    </row>
    <row r="365" spans="1:7" x14ac:dyDescent="0.25">
      <c r="A365" t="s">
        <v>397</v>
      </c>
      <c r="B365">
        <v>2233851</v>
      </c>
      <c r="C365" t="s">
        <v>34</v>
      </c>
      <c r="D365">
        <v>18</v>
      </c>
      <c r="E365">
        <v>6.0000000000000002E-5</v>
      </c>
      <c r="F365">
        <v>25</v>
      </c>
      <c r="G365">
        <v>6.0000000000000002E-5</v>
      </c>
    </row>
    <row r="366" spans="1:7" x14ac:dyDescent="0.25">
      <c r="A366" t="s">
        <v>398</v>
      </c>
      <c r="B366">
        <v>1079</v>
      </c>
      <c r="C366" t="s">
        <v>34</v>
      </c>
      <c r="D366">
        <v>17</v>
      </c>
      <c r="E366">
        <v>6.0000000000000002E-5</v>
      </c>
      <c r="F366">
        <v>20</v>
      </c>
      <c r="G366">
        <v>5.0000000000000002E-5</v>
      </c>
    </row>
    <row r="367" spans="1:7" x14ac:dyDescent="0.25">
      <c r="A367" t="s">
        <v>399</v>
      </c>
      <c r="B367">
        <v>442121</v>
      </c>
      <c r="C367" t="s">
        <v>34</v>
      </c>
      <c r="D367">
        <v>71</v>
      </c>
      <c r="E367">
        <v>2.5000000000000001E-4</v>
      </c>
      <c r="F367">
        <v>39</v>
      </c>
      <c r="G367">
        <v>1E-4</v>
      </c>
    </row>
    <row r="368" spans="1:7" x14ac:dyDescent="0.25">
      <c r="A368" t="s">
        <v>400</v>
      </c>
      <c r="B368">
        <v>1002546</v>
      </c>
      <c r="C368" t="s">
        <v>34</v>
      </c>
      <c r="D368">
        <v>28</v>
      </c>
      <c r="E368">
        <v>1E-4</v>
      </c>
      <c r="F368">
        <v>36</v>
      </c>
      <c r="G368">
        <v>9.0000000000000006E-5</v>
      </c>
    </row>
    <row r="369" spans="1:7" x14ac:dyDescent="0.25">
      <c r="A369" t="s">
        <v>401</v>
      </c>
      <c r="B369">
        <v>1702325</v>
      </c>
      <c r="C369" t="s">
        <v>34</v>
      </c>
      <c r="D369">
        <v>20</v>
      </c>
      <c r="E369">
        <v>6.9999999999999994E-5</v>
      </c>
      <c r="F369">
        <v>36</v>
      </c>
      <c r="G369">
        <v>9.0000000000000006E-5</v>
      </c>
    </row>
    <row r="370" spans="1:7" x14ac:dyDescent="0.25">
      <c r="A370" t="s">
        <v>402</v>
      </c>
      <c r="B370">
        <v>444444</v>
      </c>
      <c r="C370" t="s">
        <v>34</v>
      </c>
      <c r="D370">
        <v>12</v>
      </c>
      <c r="E370">
        <v>4.0000000000000003E-5</v>
      </c>
      <c r="F370">
        <v>19</v>
      </c>
      <c r="G370">
        <v>5.0000000000000002E-5</v>
      </c>
    </row>
    <row r="371" spans="1:7" x14ac:dyDescent="0.25">
      <c r="A371" t="s">
        <v>403</v>
      </c>
      <c r="B371">
        <v>2928472</v>
      </c>
      <c r="C371" t="s">
        <v>34</v>
      </c>
      <c r="D371">
        <v>16</v>
      </c>
      <c r="E371">
        <v>6.0000000000000002E-5</v>
      </c>
      <c r="F371">
        <v>33</v>
      </c>
      <c r="G371">
        <v>8.0000000000000007E-5</v>
      </c>
    </row>
    <row r="372" spans="1:7" x14ac:dyDescent="0.25">
      <c r="A372" t="s">
        <v>404</v>
      </c>
      <c r="B372">
        <v>3072793</v>
      </c>
      <c r="C372" t="s">
        <v>34</v>
      </c>
      <c r="D372">
        <v>10</v>
      </c>
      <c r="E372">
        <v>4.0000000000000003E-5</v>
      </c>
      <c r="F372">
        <v>12</v>
      </c>
      <c r="G372">
        <v>3.0000000000000001E-5</v>
      </c>
    </row>
    <row r="373" spans="1:7" x14ac:dyDescent="0.25">
      <c r="A373" t="s">
        <v>405</v>
      </c>
      <c r="B373">
        <v>1437009</v>
      </c>
      <c r="C373" t="s">
        <v>34</v>
      </c>
      <c r="D373">
        <v>13</v>
      </c>
      <c r="E373">
        <v>5.0000000000000002E-5</v>
      </c>
      <c r="F373">
        <v>27</v>
      </c>
      <c r="G373">
        <v>6.9999999999999994E-5</v>
      </c>
    </row>
    <row r="374" spans="1:7" x14ac:dyDescent="0.25">
      <c r="A374" t="s">
        <v>406</v>
      </c>
      <c r="B374">
        <v>2895980</v>
      </c>
      <c r="C374" t="s">
        <v>34</v>
      </c>
      <c r="D374">
        <v>12</v>
      </c>
      <c r="E374">
        <v>4.0000000000000003E-5</v>
      </c>
      <c r="F374">
        <v>29</v>
      </c>
      <c r="G374">
        <v>6.9999999999999994E-5</v>
      </c>
    </row>
    <row r="375" spans="1:7" x14ac:dyDescent="0.25">
      <c r="A375" t="s">
        <v>407</v>
      </c>
      <c r="B375">
        <v>3095343</v>
      </c>
      <c r="C375" t="s">
        <v>34</v>
      </c>
      <c r="D375">
        <v>58</v>
      </c>
      <c r="E375">
        <v>2.0000000000000001E-4</v>
      </c>
      <c r="F375">
        <v>103</v>
      </c>
      <c r="G375">
        <v>2.5999999999999998E-4</v>
      </c>
    </row>
    <row r="376" spans="1:7" x14ac:dyDescent="0.25">
      <c r="A376" t="s">
        <v>408</v>
      </c>
      <c r="B376">
        <v>2950605</v>
      </c>
      <c r="C376" t="s">
        <v>34</v>
      </c>
      <c r="D376">
        <v>58</v>
      </c>
      <c r="E376">
        <v>2.0000000000000001E-4</v>
      </c>
      <c r="F376">
        <v>135</v>
      </c>
      <c r="G376">
        <v>3.5E-4</v>
      </c>
    </row>
    <row r="377" spans="1:7" x14ac:dyDescent="0.25">
      <c r="A377" t="s">
        <v>409</v>
      </c>
      <c r="B377">
        <v>3095341</v>
      </c>
      <c r="C377" t="s">
        <v>34</v>
      </c>
      <c r="D377">
        <v>57</v>
      </c>
      <c r="E377">
        <v>2.0000000000000001E-4</v>
      </c>
      <c r="F377">
        <v>138</v>
      </c>
      <c r="G377">
        <v>3.5E-4</v>
      </c>
    </row>
    <row r="378" spans="1:7" x14ac:dyDescent="0.25">
      <c r="A378" t="s">
        <v>410</v>
      </c>
      <c r="B378">
        <v>3014784</v>
      </c>
      <c r="C378" t="s">
        <v>34</v>
      </c>
      <c r="D378">
        <v>57</v>
      </c>
      <c r="E378">
        <v>2.0000000000000001E-4</v>
      </c>
      <c r="F378">
        <v>138</v>
      </c>
      <c r="G378">
        <v>3.5E-4</v>
      </c>
    </row>
    <row r="379" spans="1:7" x14ac:dyDescent="0.25">
      <c r="A379" t="s">
        <v>411</v>
      </c>
      <c r="B379">
        <v>3018446</v>
      </c>
      <c r="C379" t="s">
        <v>34</v>
      </c>
      <c r="D379">
        <v>55</v>
      </c>
      <c r="E379">
        <v>1.9000000000000001E-4</v>
      </c>
      <c r="F379">
        <v>115</v>
      </c>
      <c r="G379">
        <v>2.9999999999999997E-4</v>
      </c>
    </row>
    <row r="380" spans="1:7" x14ac:dyDescent="0.25">
      <c r="A380" t="s">
        <v>412</v>
      </c>
      <c r="B380">
        <v>2942996</v>
      </c>
      <c r="C380" t="s">
        <v>34</v>
      </c>
      <c r="D380">
        <v>48</v>
      </c>
      <c r="E380">
        <v>1.7000000000000001E-4</v>
      </c>
      <c r="F380">
        <v>213</v>
      </c>
      <c r="G380">
        <v>5.5000000000000003E-4</v>
      </c>
    </row>
    <row r="381" spans="1:7" x14ac:dyDescent="0.25">
      <c r="A381" t="s">
        <v>413</v>
      </c>
      <c r="B381">
        <v>2804617</v>
      </c>
      <c r="C381" t="s">
        <v>34</v>
      </c>
      <c r="D381">
        <v>39</v>
      </c>
      <c r="E381">
        <v>1.3999999999999999E-4</v>
      </c>
      <c r="F381">
        <v>119</v>
      </c>
      <c r="G381">
        <v>3.1E-4</v>
      </c>
    </row>
    <row r="382" spans="1:7" x14ac:dyDescent="0.25">
      <c r="A382" t="s">
        <v>414</v>
      </c>
      <c r="B382">
        <v>2653203</v>
      </c>
      <c r="C382" t="s">
        <v>34</v>
      </c>
      <c r="D382">
        <v>47</v>
      </c>
      <c r="E382">
        <v>1.6000000000000001E-4</v>
      </c>
      <c r="F382">
        <v>286</v>
      </c>
      <c r="G382">
        <v>7.2999999999999996E-4</v>
      </c>
    </row>
    <row r="383" spans="1:7" x14ac:dyDescent="0.25">
      <c r="A383" t="s">
        <v>415</v>
      </c>
      <c r="B383">
        <v>1938607</v>
      </c>
      <c r="C383" t="s">
        <v>34</v>
      </c>
      <c r="D383">
        <v>35</v>
      </c>
      <c r="E383">
        <v>1.2E-4</v>
      </c>
      <c r="F383">
        <v>79</v>
      </c>
      <c r="G383">
        <v>2.0000000000000001E-4</v>
      </c>
    </row>
    <row r="384" spans="1:7" x14ac:dyDescent="0.25">
      <c r="A384" t="s">
        <v>416</v>
      </c>
      <c r="B384">
        <v>745310</v>
      </c>
      <c r="C384" t="s">
        <v>34</v>
      </c>
      <c r="D384">
        <v>157</v>
      </c>
      <c r="E384">
        <v>5.5000000000000003E-4</v>
      </c>
      <c r="F384">
        <v>288</v>
      </c>
      <c r="G384">
        <v>7.3999999999999999E-4</v>
      </c>
    </row>
    <row r="385" spans="1:7" x14ac:dyDescent="0.25">
      <c r="A385" t="s">
        <v>417</v>
      </c>
      <c r="B385">
        <v>2997354</v>
      </c>
      <c r="C385" t="s">
        <v>34</v>
      </c>
      <c r="D385">
        <v>31</v>
      </c>
      <c r="E385">
        <v>1.1E-4</v>
      </c>
      <c r="F385">
        <v>90</v>
      </c>
      <c r="G385">
        <v>2.3000000000000001E-4</v>
      </c>
    </row>
    <row r="386" spans="1:7" x14ac:dyDescent="0.25">
      <c r="A386" t="s">
        <v>418</v>
      </c>
      <c r="B386">
        <v>399176</v>
      </c>
      <c r="C386" t="s">
        <v>34</v>
      </c>
      <c r="D386">
        <v>41</v>
      </c>
      <c r="E386">
        <v>1.3999999999999999E-4</v>
      </c>
      <c r="F386">
        <v>87</v>
      </c>
      <c r="G386">
        <v>2.2000000000000001E-4</v>
      </c>
    </row>
    <row r="387" spans="1:7" x14ac:dyDescent="0.25">
      <c r="A387" t="s">
        <v>419</v>
      </c>
      <c r="B387">
        <v>2596913</v>
      </c>
      <c r="C387" t="s">
        <v>34</v>
      </c>
      <c r="D387">
        <v>54</v>
      </c>
      <c r="E387">
        <v>1.9000000000000001E-4</v>
      </c>
      <c r="F387">
        <v>144</v>
      </c>
      <c r="G387">
        <v>3.6999999999999999E-4</v>
      </c>
    </row>
    <row r="388" spans="1:7" x14ac:dyDescent="0.25">
      <c r="A388" t="s">
        <v>420</v>
      </c>
      <c r="B388">
        <v>2735134</v>
      </c>
      <c r="C388" t="s">
        <v>34</v>
      </c>
      <c r="D388">
        <v>27</v>
      </c>
      <c r="E388">
        <v>9.0000000000000006E-5</v>
      </c>
      <c r="F388">
        <v>75</v>
      </c>
      <c r="G388">
        <v>1.9000000000000001E-4</v>
      </c>
    </row>
    <row r="389" spans="1:7" x14ac:dyDescent="0.25">
      <c r="A389" t="s">
        <v>421</v>
      </c>
      <c r="B389">
        <v>1523415</v>
      </c>
      <c r="C389" t="s">
        <v>34</v>
      </c>
      <c r="D389">
        <v>38</v>
      </c>
      <c r="E389">
        <v>1.2999999999999999E-4</v>
      </c>
      <c r="F389">
        <v>141</v>
      </c>
      <c r="G389">
        <v>3.6000000000000002E-4</v>
      </c>
    </row>
    <row r="390" spans="1:7" x14ac:dyDescent="0.25">
      <c r="A390" t="s">
        <v>422</v>
      </c>
      <c r="B390">
        <v>2903960</v>
      </c>
      <c r="C390" t="s">
        <v>34</v>
      </c>
      <c r="D390">
        <v>25</v>
      </c>
      <c r="E390">
        <v>9.0000000000000006E-5</v>
      </c>
      <c r="F390">
        <v>58</v>
      </c>
      <c r="G390">
        <v>1.4999999999999999E-4</v>
      </c>
    </row>
    <row r="391" spans="1:7" x14ac:dyDescent="0.25">
      <c r="A391" t="s">
        <v>423</v>
      </c>
      <c r="B391">
        <v>2714942</v>
      </c>
      <c r="C391" t="s">
        <v>34</v>
      </c>
      <c r="D391">
        <v>24</v>
      </c>
      <c r="E391">
        <v>8.0000000000000007E-5</v>
      </c>
      <c r="F391">
        <v>96</v>
      </c>
      <c r="G391">
        <v>2.5000000000000001E-4</v>
      </c>
    </row>
    <row r="392" spans="1:7" x14ac:dyDescent="0.25">
      <c r="A392" t="s">
        <v>424</v>
      </c>
      <c r="B392">
        <v>3078265</v>
      </c>
      <c r="C392" t="s">
        <v>34</v>
      </c>
      <c r="D392">
        <v>25</v>
      </c>
      <c r="E392">
        <v>9.0000000000000006E-5</v>
      </c>
      <c r="F392">
        <v>81</v>
      </c>
      <c r="G392">
        <v>2.1000000000000001E-4</v>
      </c>
    </row>
    <row r="393" spans="1:7" x14ac:dyDescent="0.25">
      <c r="A393" t="s">
        <v>425</v>
      </c>
      <c r="B393">
        <v>2219696</v>
      </c>
      <c r="C393" t="s">
        <v>34</v>
      </c>
      <c r="D393">
        <v>102</v>
      </c>
      <c r="E393">
        <v>3.6000000000000002E-4</v>
      </c>
      <c r="F393">
        <v>282</v>
      </c>
      <c r="G393">
        <v>7.2000000000000005E-4</v>
      </c>
    </row>
    <row r="394" spans="1:7" x14ac:dyDescent="0.25">
      <c r="A394" t="s">
        <v>426</v>
      </c>
      <c r="B394">
        <v>1517551</v>
      </c>
      <c r="C394" t="s">
        <v>34</v>
      </c>
      <c r="D394">
        <v>25</v>
      </c>
      <c r="E394">
        <v>9.0000000000000006E-5</v>
      </c>
      <c r="F394">
        <v>83</v>
      </c>
      <c r="G394">
        <v>2.1000000000000001E-4</v>
      </c>
    </row>
    <row r="395" spans="1:7" x14ac:dyDescent="0.25">
      <c r="A395" t="s">
        <v>427</v>
      </c>
      <c r="B395">
        <v>2937788</v>
      </c>
      <c r="C395" t="s">
        <v>34</v>
      </c>
      <c r="D395">
        <v>22</v>
      </c>
      <c r="E395">
        <v>8.0000000000000007E-5</v>
      </c>
      <c r="F395">
        <v>59</v>
      </c>
      <c r="G395">
        <v>1.4999999999999999E-4</v>
      </c>
    </row>
    <row r="396" spans="1:7" x14ac:dyDescent="0.25">
      <c r="A396" t="s">
        <v>428</v>
      </c>
      <c r="B396">
        <v>3018036</v>
      </c>
      <c r="C396" t="s">
        <v>34</v>
      </c>
      <c r="D396">
        <v>39</v>
      </c>
      <c r="E396">
        <v>1.3999999999999999E-4</v>
      </c>
      <c r="F396">
        <v>153</v>
      </c>
      <c r="G396">
        <v>3.8999999999999999E-4</v>
      </c>
    </row>
    <row r="397" spans="1:7" x14ac:dyDescent="0.25">
      <c r="A397" t="s">
        <v>429</v>
      </c>
      <c r="B397">
        <v>3114300</v>
      </c>
      <c r="C397" t="s">
        <v>34</v>
      </c>
      <c r="D397">
        <v>19</v>
      </c>
      <c r="E397">
        <v>6.9999999999999994E-5</v>
      </c>
      <c r="F397">
        <v>77</v>
      </c>
      <c r="G397">
        <v>2.0000000000000001E-4</v>
      </c>
    </row>
    <row r="398" spans="1:7" x14ac:dyDescent="0.25">
      <c r="A398" t="s">
        <v>430</v>
      </c>
      <c r="B398">
        <v>2898433</v>
      </c>
      <c r="C398" t="s">
        <v>34</v>
      </c>
      <c r="D398">
        <v>26</v>
      </c>
      <c r="E398">
        <v>9.0000000000000006E-5</v>
      </c>
      <c r="F398">
        <v>70</v>
      </c>
      <c r="G398">
        <v>1.8000000000000001E-4</v>
      </c>
    </row>
    <row r="399" spans="1:7" x14ac:dyDescent="0.25">
      <c r="A399" t="s">
        <v>431</v>
      </c>
      <c r="B399">
        <v>2968057</v>
      </c>
      <c r="C399" t="s">
        <v>34</v>
      </c>
      <c r="D399">
        <v>26</v>
      </c>
      <c r="E399">
        <v>9.0000000000000006E-5</v>
      </c>
      <c r="F399">
        <v>65</v>
      </c>
      <c r="G399">
        <v>1.7000000000000001E-4</v>
      </c>
    </row>
    <row r="400" spans="1:7" x14ac:dyDescent="0.25">
      <c r="A400" t="s">
        <v>432</v>
      </c>
      <c r="B400">
        <v>3062169</v>
      </c>
      <c r="C400" t="s">
        <v>34</v>
      </c>
      <c r="D400">
        <v>18</v>
      </c>
      <c r="E400">
        <v>6.0000000000000002E-5</v>
      </c>
      <c r="F400">
        <v>38</v>
      </c>
      <c r="G400">
        <v>1E-4</v>
      </c>
    </row>
    <row r="401" spans="1:7" x14ac:dyDescent="0.25">
      <c r="A401" t="s">
        <v>433</v>
      </c>
      <c r="B401">
        <v>1030157</v>
      </c>
      <c r="C401" t="s">
        <v>34</v>
      </c>
      <c r="D401">
        <v>18</v>
      </c>
      <c r="E401">
        <v>6.0000000000000002E-5</v>
      </c>
      <c r="F401">
        <v>32</v>
      </c>
      <c r="G401">
        <v>8.0000000000000007E-5</v>
      </c>
    </row>
    <row r="402" spans="1:7" x14ac:dyDescent="0.25">
      <c r="A402" t="s">
        <v>434</v>
      </c>
      <c r="B402">
        <v>2565555</v>
      </c>
      <c r="C402" t="s">
        <v>34</v>
      </c>
      <c r="D402">
        <v>20</v>
      </c>
      <c r="E402">
        <v>6.9999999999999994E-5</v>
      </c>
      <c r="F402">
        <v>52</v>
      </c>
      <c r="G402">
        <v>1.2999999999999999E-4</v>
      </c>
    </row>
    <row r="403" spans="1:7" x14ac:dyDescent="0.25">
      <c r="A403" t="s">
        <v>435</v>
      </c>
      <c r="B403">
        <v>1517554</v>
      </c>
      <c r="C403" t="s">
        <v>34</v>
      </c>
      <c r="D403">
        <v>18</v>
      </c>
      <c r="E403">
        <v>6.0000000000000002E-5</v>
      </c>
      <c r="F403">
        <v>63</v>
      </c>
      <c r="G403">
        <v>1.6000000000000001E-4</v>
      </c>
    </row>
    <row r="404" spans="1:7" x14ac:dyDescent="0.25">
      <c r="A404" t="s">
        <v>436</v>
      </c>
      <c r="B404">
        <v>2937787</v>
      </c>
      <c r="C404" t="s">
        <v>34</v>
      </c>
      <c r="D404">
        <v>12</v>
      </c>
      <c r="E404">
        <v>4.0000000000000003E-5</v>
      </c>
      <c r="F404">
        <v>44</v>
      </c>
      <c r="G404">
        <v>1.1E-4</v>
      </c>
    </row>
    <row r="405" spans="1:7" x14ac:dyDescent="0.25">
      <c r="A405" t="s">
        <v>437</v>
      </c>
      <c r="B405">
        <v>2764186</v>
      </c>
      <c r="C405" t="s">
        <v>34</v>
      </c>
      <c r="D405">
        <v>154</v>
      </c>
      <c r="E405">
        <v>5.4000000000000001E-4</v>
      </c>
      <c r="F405">
        <v>337</v>
      </c>
      <c r="G405">
        <v>8.5999999999999998E-4</v>
      </c>
    </row>
    <row r="406" spans="1:7" x14ac:dyDescent="0.25">
      <c r="A406" t="s">
        <v>438</v>
      </c>
      <c r="B406">
        <v>1045317</v>
      </c>
      <c r="C406" t="s">
        <v>34</v>
      </c>
      <c r="D406">
        <v>148</v>
      </c>
      <c r="E406">
        <v>5.1999999999999995E-4</v>
      </c>
      <c r="F406">
        <v>292</v>
      </c>
      <c r="G406">
        <v>7.5000000000000002E-4</v>
      </c>
    </row>
    <row r="407" spans="1:7" x14ac:dyDescent="0.25">
      <c r="A407" t="s">
        <v>439</v>
      </c>
      <c r="B407">
        <v>386874</v>
      </c>
      <c r="C407" t="s">
        <v>34</v>
      </c>
      <c r="D407">
        <v>105</v>
      </c>
      <c r="E407">
        <v>3.6999999999999999E-4</v>
      </c>
      <c r="F407">
        <v>254</v>
      </c>
      <c r="G407">
        <v>6.4999999999999997E-4</v>
      </c>
    </row>
    <row r="408" spans="1:7" x14ac:dyDescent="0.25">
      <c r="A408" t="s">
        <v>440</v>
      </c>
      <c r="B408">
        <v>2714944</v>
      </c>
      <c r="C408" t="s">
        <v>34</v>
      </c>
      <c r="D408">
        <v>101</v>
      </c>
      <c r="E408">
        <v>3.5E-4</v>
      </c>
      <c r="F408">
        <v>241</v>
      </c>
      <c r="G408">
        <v>6.2E-4</v>
      </c>
    </row>
    <row r="409" spans="1:7" x14ac:dyDescent="0.25">
      <c r="A409" t="s">
        <v>441</v>
      </c>
      <c r="B409">
        <v>3132797</v>
      </c>
      <c r="C409" t="s">
        <v>34</v>
      </c>
      <c r="D409">
        <v>100</v>
      </c>
      <c r="E409">
        <v>3.5E-4</v>
      </c>
      <c r="F409">
        <v>303</v>
      </c>
      <c r="G409">
        <v>7.7999999999999999E-4</v>
      </c>
    </row>
    <row r="410" spans="1:7" x14ac:dyDescent="0.25">
      <c r="A410" t="s">
        <v>442</v>
      </c>
      <c r="B410">
        <v>1176646</v>
      </c>
      <c r="C410" t="s">
        <v>34</v>
      </c>
      <c r="D410">
        <v>76</v>
      </c>
      <c r="E410">
        <v>2.7E-4</v>
      </c>
      <c r="F410">
        <v>183</v>
      </c>
      <c r="G410">
        <v>4.6999999999999999E-4</v>
      </c>
    </row>
    <row r="411" spans="1:7" x14ac:dyDescent="0.25">
      <c r="A411" t="s">
        <v>443</v>
      </c>
      <c r="B411">
        <v>1813879</v>
      </c>
      <c r="C411" t="s">
        <v>34</v>
      </c>
      <c r="D411">
        <v>61</v>
      </c>
      <c r="E411">
        <v>2.1000000000000001E-4</v>
      </c>
      <c r="F411">
        <v>379</v>
      </c>
      <c r="G411">
        <v>9.7000000000000005E-4</v>
      </c>
    </row>
    <row r="412" spans="1:7" x14ac:dyDescent="0.25">
      <c r="A412" t="s">
        <v>444</v>
      </c>
      <c r="B412">
        <v>2714943</v>
      </c>
      <c r="C412" t="s">
        <v>34</v>
      </c>
      <c r="D412">
        <v>47</v>
      </c>
      <c r="E412">
        <v>1.6000000000000001E-4</v>
      </c>
      <c r="F412">
        <v>107</v>
      </c>
      <c r="G412">
        <v>2.7E-4</v>
      </c>
    </row>
    <row r="413" spans="1:7" x14ac:dyDescent="0.25">
      <c r="A413" t="s">
        <v>445</v>
      </c>
      <c r="B413">
        <v>2071607</v>
      </c>
      <c r="C413" t="s">
        <v>34</v>
      </c>
      <c r="D413">
        <v>60</v>
      </c>
      <c r="E413">
        <v>2.1000000000000001E-4</v>
      </c>
      <c r="F413">
        <v>139</v>
      </c>
      <c r="G413">
        <v>3.6000000000000002E-4</v>
      </c>
    </row>
    <row r="414" spans="1:7" x14ac:dyDescent="0.25">
      <c r="A414" t="s">
        <v>446</v>
      </c>
      <c r="B414">
        <v>363835</v>
      </c>
      <c r="C414" t="s">
        <v>34</v>
      </c>
      <c r="D414">
        <v>42</v>
      </c>
      <c r="E414">
        <v>1.4999999999999999E-4</v>
      </c>
      <c r="F414">
        <v>145</v>
      </c>
      <c r="G414">
        <v>3.6999999999999999E-4</v>
      </c>
    </row>
    <row r="415" spans="1:7" x14ac:dyDescent="0.25">
      <c r="A415" t="s">
        <v>447</v>
      </c>
      <c r="B415">
        <v>2872652</v>
      </c>
      <c r="C415" t="s">
        <v>34</v>
      </c>
      <c r="D415">
        <v>33</v>
      </c>
      <c r="E415">
        <v>1.2E-4</v>
      </c>
      <c r="F415">
        <v>88</v>
      </c>
      <c r="G415">
        <v>2.3000000000000001E-4</v>
      </c>
    </row>
    <row r="416" spans="1:7" x14ac:dyDescent="0.25">
      <c r="A416" t="s">
        <v>448</v>
      </c>
      <c r="B416">
        <v>298708</v>
      </c>
      <c r="C416" t="s">
        <v>34</v>
      </c>
      <c r="D416">
        <v>33</v>
      </c>
      <c r="E416">
        <v>1.2E-4</v>
      </c>
      <c r="F416">
        <v>60</v>
      </c>
      <c r="G416">
        <v>1.4999999999999999E-4</v>
      </c>
    </row>
    <row r="417" spans="1:7" x14ac:dyDescent="0.25">
      <c r="A417" t="s">
        <v>449</v>
      </c>
      <c r="B417">
        <v>1327635</v>
      </c>
      <c r="C417" t="s">
        <v>34</v>
      </c>
      <c r="D417">
        <v>32</v>
      </c>
      <c r="E417">
        <v>1.1E-4</v>
      </c>
      <c r="F417">
        <v>55</v>
      </c>
      <c r="G417">
        <v>1.3999999999999999E-4</v>
      </c>
    </row>
    <row r="418" spans="1:7" x14ac:dyDescent="0.25">
      <c r="A418" t="s">
        <v>450</v>
      </c>
      <c r="B418">
        <v>3012344</v>
      </c>
      <c r="C418" t="s">
        <v>34</v>
      </c>
      <c r="D418">
        <v>32</v>
      </c>
      <c r="E418">
        <v>1.1E-4</v>
      </c>
      <c r="F418">
        <v>188</v>
      </c>
      <c r="G418">
        <v>4.8000000000000001E-4</v>
      </c>
    </row>
    <row r="419" spans="1:7" x14ac:dyDescent="0.25">
      <c r="A419" t="s">
        <v>451</v>
      </c>
      <c r="B419">
        <v>1560345</v>
      </c>
      <c r="C419" t="s">
        <v>34</v>
      </c>
      <c r="D419">
        <v>31</v>
      </c>
      <c r="E419">
        <v>1.1E-4</v>
      </c>
      <c r="F419">
        <v>60</v>
      </c>
      <c r="G419">
        <v>1.4999999999999999E-4</v>
      </c>
    </row>
    <row r="420" spans="1:7" x14ac:dyDescent="0.25">
      <c r="A420" t="s">
        <v>452</v>
      </c>
      <c r="B420">
        <v>2594473</v>
      </c>
      <c r="C420" t="s">
        <v>34</v>
      </c>
      <c r="D420">
        <v>40</v>
      </c>
      <c r="E420">
        <v>1.3999999999999999E-4</v>
      </c>
      <c r="F420">
        <v>104</v>
      </c>
      <c r="G420">
        <v>2.7E-4</v>
      </c>
    </row>
    <row r="421" spans="1:7" x14ac:dyDescent="0.25">
      <c r="A421" t="s">
        <v>453</v>
      </c>
      <c r="B421">
        <v>2899123</v>
      </c>
      <c r="C421" t="s">
        <v>34</v>
      </c>
      <c r="D421">
        <v>34</v>
      </c>
      <c r="E421">
        <v>1.2E-4</v>
      </c>
      <c r="F421">
        <v>149</v>
      </c>
      <c r="G421">
        <v>3.8000000000000002E-4</v>
      </c>
    </row>
    <row r="422" spans="1:7" x14ac:dyDescent="0.25">
      <c r="A422" t="s">
        <v>454</v>
      </c>
      <c r="B422">
        <v>2599297</v>
      </c>
      <c r="C422" t="s">
        <v>34</v>
      </c>
      <c r="D422">
        <v>28</v>
      </c>
      <c r="E422">
        <v>1E-4</v>
      </c>
      <c r="F422">
        <v>33</v>
      </c>
      <c r="G422">
        <v>8.0000000000000007E-5</v>
      </c>
    </row>
    <row r="423" spans="1:7" x14ac:dyDescent="0.25">
      <c r="A423" t="s">
        <v>455</v>
      </c>
      <c r="B423">
        <v>2938948</v>
      </c>
      <c r="C423" t="s">
        <v>34</v>
      </c>
      <c r="D423">
        <v>28</v>
      </c>
      <c r="E423">
        <v>1E-4</v>
      </c>
      <c r="F423">
        <v>61</v>
      </c>
      <c r="G423">
        <v>1.6000000000000001E-4</v>
      </c>
    </row>
    <row r="424" spans="1:7" x14ac:dyDescent="0.25">
      <c r="A424" t="s">
        <v>456</v>
      </c>
      <c r="B424">
        <v>1609977</v>
      </c>
      <c r="C424" t="s">
        <v>34</v>
      </c>
      <c r="D424">
        <v>27</v>
      </c>
      <c r="E424">
        <v>9.0000000000000006E-5</v>
      </c>
      <c r="F424">
        <v>55</v>
      </c>
      <c r="G424">
        <v>1.3999999999999999E-4</v>
      </c>
    </row>
    <row r="425" spans="1:7" x14ac:dyDescent="0.25">
      <c r="A425" t="s">
        <v>457</v>
      </c>
      <c r="B425">
        <v>1541170</v>
      </c>
      <c r="C425" t="s">
        <v>34</v>
      </c>
      <c r="D425">
        <v>24</v>
      </c>
      <c r="E425">
        <v>8.0000000000000007E-5</v>
      </c>
      <c r="F425">
        <v>54</v>
      </c>
      <c r="G425">
        <v>1.3999999999999999E-4</v>
      </c>
    </row>
    <row r="426" spans="1:7" x14ac:dyDescent="0.25">
      <c r="A426" t="s">
        <v>458</v>
      </c>
      <c r="B426">
        <v>563996</v>
      </c>
      <c r="C426" t="s">
        <v>34</v>
      </c>
      <c r="D426">
        <v>117</v>
      </c>
      <c r="E426">
        <v>4.0999999999999999E-4</v>
      </c>
      <c r="F426">
        <v>139</v>
      </c>
      <c r="G426">
        <v>3.6000000000000002E-4</v>
      </c>
    </row>
    <row r="427" spans="1:7" x14ac:dyDescent="0.25">
      <c r="A427" t="s">
        <v>459</v>
      </c>
      <c r="B427">
        <v>2949093</v>
      </c>
      <c r="C427" t="s">
        <v>34</v>
      </c>
      <c r="D427">
        <v>24</v>
      </c>
      <c r="E427">
        <v>8.0000000000000007E-5</v>
      </c>
      <c r="F427">
        <v>66</v>
      </c>
      <c r="G427">
        <v>1.7000000000000001E-4</v>
      </c>
    </row>
    <row r="428" spans="1:7" x14ac:dyDescent="0.25">
      <c r="A428" t="s">
        <v>460</v>
      </c>
      <c r="B428">
        <v>2681549</v>
      </c>
      <c r="C428" t="s">
        <v>34</v>
      </c>
      <c r="D428">
        <v>23</v>
      </c>
      <c r="E428">
        <v>8.0000000000000007E-5</v>
      </c>
      <c r="F428">
        <v>37</v>
      </c>
      <c r="G428">
        <v>9.0000000000000006E-5</v>
      </c>
    </row>
    <row r="429" spans="1:7" x14ac:dyDescent="0.25">
      <c r="A429" t="s">
        <v>461</v>
      </c>
      <c r="B429">
        <v>93064</v>
      </c>
      <c r="C429" t="s">
        <v>34</v>
      </c>
      <c r="D429">
        <v>60</v>
      </c>
      <c r="E429">
        <v>2.1000000000000001E-4</v>
      </c>
      <c r="F429">
        <v>93</v>
      </c>
      <c r="G429">
        <v>2.4000000000000001E-4</v>
      </c>
    </row>
    <row r="430" spans="1:7" x14ac:dyDescent="0.25">
      <c r="A430" t="s">
        <v>462</v>
      </c>
      <c r="B430">
        <v>653931</v>
      </c>
      <c r="C430" t="s">
        <v>34</v>
      </c>
      <c r="D430">
        <v>19</v>
      </c>
      <c r="E430">
        <v>6.9999999999999994E-5</v>
      </c>
      <c r="F430">
        <v>99</v>
      </c>
      <c r="G430">
        <v>2.5000000000000001E-4</v>
      </c>
    </row>
    <row r="431" spans="1:7" x14ac:dyDescent="0.25">
      <c r="A431" t="s">
        <v>463</v>
      </c>
      <c r="B431">
        <v>397260</v>
      </c>
      <c r="C431" t="s">
        <v>34</v>
      </c>
      <c r="D431">
        <v>46</v>
      </c>
      <c r="E431">
        <v>1.6000000000000001E-4</v>
      </c>
      <c r="F431">
        <v>147</v>
      </c>
      <c r="G431">
        <v>3.8000000000000002E-4</v>
      </c>
    </row>
    <row r="432" spans="1:7" x14ac:dyDescent="0.25">
      <c r="A432" t="s">
        <v>464</v>
      </c>
      <c r="B432">
        <v>2698679</v>
      </c>
      <c r="C432" t="s">
        <v>34</v>
      </c>
      <c r="D432">
        <v>18</v>
      </c>
      <c r="E432">
        <v>6.0000000000000002E-5</v>
      </c>
      <c r="F432">
        <v>28</v>
      </c>
      <c r="G432">
        <v>6.9999999999999994E-5</v>
      </c>
    </row>
    <row r="433" spans="1:7" x14ac:dyDescent="0.25">
      <c r="A433" t="s">
        <v>465</v>
      </c>
      <c r="B433">
        <v>1549858</v>
      </c>
      <c r="C433" t="s">
        <v>34</v>
      </c>
      <c r="D433">
        <v>19</v>
      </c>
      <c r="E433">
        <v>6.9999999999999994E-5</v>
      </c>
      <c r="F433">
        <v>53</v>
      </c>
      <c r="G433">
        <v>1.3999999999999999E-4</v>
      </c>
    </row>
    <row r="434" spans="1:7" x14ac:dyDescent="0.25">
      <c r="A434" t="s">
        <v>466</v>
      </c>
      <c r="B434">
        <v>2759526</v>
      </c>
      <c r="C434" t="s">
        <v>34</v>
      </c>
      <c r="D434">
        <v>16</v>
      </c>
      <c r="E434">
        <v>6.0000000000000002E-5</v>
      </c>
      <c r="F434">
        <v>44</v>
      </c>
      <c r="G434">
        <v>1.1E-4</v>
      </c>
    </row>
    <row r="435" spans="1:7" x14ac:dyDescent="0.25">
      <c r="A435" t="s">
        <v>467</v>
      </c>
      <c r="B435">
        <v>33051</v>
      </c>
      <c r="C435" t="s">
        <v>34</v>
      </c>
      <c r="D435">
        <v>27</v>
      </c>
      <c r="E435">
        <v>9.0000000000000006E-5</v>
      </c>
      <c r="F435">
        <v>57</v>
      </c>
      <c r="G435">
        <v>1.4999999999999999E-4</v>
      </c>
    </row>
    <row r="436" spans="1:7" x14ac:dyDescent="0.25">
      <c r="A436" t="s">
        <v>468</v>
      </c>
      <c r="B436">
        <v>2890321</v>
      </c>
      <c r="C436" t="s">
        <v>34</v>
      </c>
      <c r="D436">
        <v>15</v>
      </c>
      <c r="E436">
        <v>5.0000000000000002E-5</v>
      </c>
      <c r="F436">
        <v>43</v>
      </c>
      <c r="G436">
        <v>1.1E-4</v>
      </c>
    </row>
    <row r="437" spans="1:7" x14ac:dyDescent="0.25">
      <c r="A437" t="s">
        <v>469</v>
      </c>
      <c r="B437">
        <v>185951</v>
      </c>
      <c r="C437" t="s">
        <v>34</v>
      </c>
      <c r="D437">
        <v>17</v>
      </c>
      <c r="E437">
        <v>6.0000000000000002E-5</v>
      </c>
      <c r="F437">
        <v>56</v>
      </c>
      <c r="G437">
        <v>1.3999999999999999E-4</v>
      </c>
    </row>
    <row r="438" spans="1:7" x14ac:dyDescent="0.25">
      <c r="A438" t="s">
        <v>470</v>
      </c>
      <c r="B438">
        <v>1813468</v>
      </c>
      <c r="C438" t="s">
        <v>34</v>
      </c>
      <c r="D438">
        <v>46</v>
      </c>
      <c r="E438">
        <v>1.6000000000000001E-4</v>
      </c>
      <c r="F438">
        <v>135</v>
      </c>
      <c r="G438">
        <v>3.5E-4</v>
      </c>
    </row>
    <row r="439" spans="1:7" x14ac:dyDescent="0.25">
      <c r="A439" t="s">
        <v>471</v>
      </c>
      <c r="B439">
        <v>13689</v>
      </c>
      <c r="C439" t="s">
        <v>34</v>
      </c>
      <c r="D439">
        <v>27</v>
      </c>
      <c r="E439">
        <v>9.0000000000000006E-5</v>
      </c>
      <c r="F439">
        <v>96</v>
      </c>
      <c r="G439">
        <v>2.5000000000000001E-4</v>
      </c>
    </row>
    <row r="440" spans="1:7" x14ac:dyDescent="0.25">
      <c r="A440" t="s">
        <v>472</v>
      </c>
      <c r="B440">
        <v>2830667</v>
      </c>
      <c r="C440" t="s">
        <v>34</v>
      </c>
      <c r="D440">
        <v>49</v>
      </c>
      <c r="E440">
        <v>1.7000000000000001E-4</v>
      </c>
      <c r="F440">
        <v>29</v>
      </c>
      <c r="G440">
        <v>6.9999999999999994E-5</v>
      </c>
    </row>
    <row r="441" spans="1:7" x14ac:dyDescent="0.25">
      <c r="A441" t="s">
        <v>473</v>
      </c>
      <c r="B441">
        <v>2968500</v>
      </c>
      <c r="C441" t="s">
        <v>34</v>
      </c>
      <c r="D441">
        <v>65</v>
      </c>
      <c r="E441">
        <v>2.3000000000000001E-4</v>
      </c>
      <c r="F441">
        <v>104</v>
      </c>
      <c r="G441">
        <v>2.7E-4</v>
      </c>
    </row>
    <row r="442" spans="1:7" x14ac:dyDescent="0.25">
      <c r="A442" t="s">
        <v>474</v>
      </c>
      <c r="B442">
        <v>2486273</v>
      </c>
      <c r="C442" t="s">
        <v>34</v>
      </c>
      <c r="D442">
        <v>26</v>
      </c>
      <c r="E442">
        <v>9.0000000000000006E-5</v>
      </c>
      <c r="F442">
        <v>26</v>
      </c>
      <c r="G442">
        <v>6.9999999999999994E-5</v>
      </c>
    </row>
    <row r="443" spans="1:7" x14ac:dyDescent="0.25">
      <c r="A443" t="s">
        <v>475</v>
      </c>
      <c r="B443">
        <v>1357916</v>
      </c>
      <c r="C443" t="s">
        <v>34</v>
      </c>
      <c r="D443">
        <v>24</v>
      </c>
      <c r="E443">
        <v>8.0000000000000007E-5</v>
      </c>
      <c r="F443">
        <v>36</v>
      </c>
      <c r="G443">
        <v>9.0000000000000006E-5</v>
      </c>
    </row>
    <row r="444" spans="1:7" x14ac:dyDescent="0.25">
      <c r="A444" t="s">
        <v>476</v>
      </c>
      <c r="B444">
        <v>2565556</v>
      </c>
      <c r="C444" t="s">
        <v>34</v>
      </c>
      <c r="D444">
        <v>27</v>
      </c>
      <c r="E444">
        <v>9.0000000000000006E-5</v>
      </c>
      <c r="F444">
        <v>31</v>
      </c>
      <c r="G444">
        <v>8.0000000000000007E-5</v>
      </c>
    </row>
    <row r="445" spans="1:7" x14ac:dyDescent="0.25">
      <c r="A445" t="s">
        <v>477</v>
      </c>
      <c r="B445">
        <v>2911495</v>
      </c>
      <c r="C445" t="s">
        <v>34</v>
      </c>
      <c r="D445">
        <v>17</v>
      </c>
      <c r="E445">
        <v>6.0000000000000002E-5</v>
      </c>
      <c r="F445">
        <v>27</v>
      </c>
      <c r="G445">
        <v>6.9999999999999994E-5</v>
      </c>
    </row>
    <row r="446" spans="1:7" x14ac:dyDescent="0.25">
      <c r="A446" t="s">
        <v>478</v>
      </c>
      <c r="B446">
        <v>1874061</v>
      </c>
      <c r="C446" t="s">
        <v>34</v>
      </c>
      <c r="D446">
        <v>31</v>
      </c>
      <c r="E446">
        <v>1.1E-4</v>
      </c>
      <c r="F446">
        <v>42</v>
      </c>
      <c r="G446">
        <v>1.1E-4</v>
      </c>
    </row>
    <row r="447" spans="1:7" x14ac:dyDescent="0.25">
      <c r="A447" t="s">
        <v>479</v>
      </c>
      <c r="B447">
        <v>2482763</v>
      </c>
      <c r="C447" t="s">
        <v>34</v>
      </c>
      <c r="D447">
        <v>16</v>
      </c>
      <c r="E447">
        <v>6.0000000000000002E-5</v>
      </c>
      <c r="F447">
        <v>34</v>
      </c>
      <c r="G447">
        <v>9.0000000000000006E-5</v>
      </c>
    </row>
    <row r="448" spans="1:7" x14ac:dyDescent="0.25">
      <c r="A448" t="s">
        <v>480</v>
      </c>
      <c r="B448">
        <v>292913</v>
      </c>
      <c r="C448" t="s">
        <v>34</v>
      </c>
      <c r="D448">
        <v>16</v>
      </c>
      <c r="E448">
        <v>6.0000000000000002E-5</v>
      </c>
      <c r="F448">
        <v>38</v>
      </c>
      <c r="G448">
        <v>1E-4</v>
      </c>
    </row>
    <row r="449" spans="1:7" x14ac:dyDescent="0.25">
      <c r="A449" t="s">
        <v>481</v>
      </c>
      <c r="B449">
        <v>1914525</v>
      </c>
      <c r="C449" t="s">
        <v>34</v>
      </c>
      <c r="D449">
        <v>14</v>
      </c>
      <c r="E449">
        <v>5.0000000000000002E-5</v>
      </c>
      <c r="F449">
        <v>31</v>
      </c>
      <c r="G449">
        <v>8.0000000000000007E-5</v>
      </c>
    </row>
    <row r="450" spans="1:7" x14ac:dyDescent="0.25">
      <c r="A450" t="s">
        <v>482</v>
      </c>
      <c r="B450">
        <v>33050</v>
      </c>
      <c r="C450" t="s">
        <v>34</v>
      </c>
      <c r="D450">
        <v>65</v>
      </c>
      <c r="E450">
        <v>2.3000000000000001E-4</v>
      </c>
      <c r="F450">
        <v>71</v>
      </c>
      <c r="G450">
        <v>1.8000000000000001E-4</v>
      </c>
    </row>
    <row r="451" spans="1:7" x14ac:dyDescent="0.25">
      <c r="A451" t="s">
        <v>483</v>
      </c>
      <c r="B451">
        <v>1515612</v>
      </c>
      <c r="C451" t="s">
        <v>34</v>
      </c>
      <c r="D451">
        <v>35</v>
      </c>
      <c r="E451">
        <v>1.2E-4</v>
      </c>
      <c r="F451">
        <v>46</v>
      </c>
      <c r="G451">
        <v>1.2E-4</v>
      </c>
    </row>
    <row r="452" spans="1:7" x14ac:dyDescent="0.25">
      <c r="A452" t="s">
        <v>484</v>
      </c>
      <c r="B452">
        <v>310581</v>
      </c>
      <c r="C452" t="s">
        <v>34</v>
      </c>
      <c r="D452">
        <v>18</v>
      </c>
      <c r="E452">
        <v>6.0000000000000002E-5</v>
      </c>
      <c r="F452">
        <v>21</v>
      </c>
      <c r="G452">
        <v>5.0000000000000002E-5</v>
      </c>
    </row>
    <row r="453" spans="1:7" x14ac:dyDescent="0.25">
      <c r="A453" t="s">
        <v>485</v>
      </c>
      <c r="B453">
        <v>436663</v>
      </c>
      <c r="C453" t="s">
        <v>34</v>
      </c>
      <c r="D453">
        <v>47</v>
      </c>
      <c r="E453">
        <v>1.6000000000000001E-4</v>
      </c>
      <c r="F453">
        <v>106</v>
      </c>
      <c r="G453">
        <v>2.7E-4</v>
      </c>
    </row>
    <row r="454" spans="1:7" x14ac:dyDescent="0.25">
      <c r="A454" t="s">
        <v>486</v>
      </c>
      <c r="B454">
        <v>267128</v>
      </c>
      <c r="C454" t="s">
        <v>34</v>
      </c>
      <c r="D454">
        <v>56</v>
      </c>
      <c r="E454">
        <v>2.0000000000000001E-4</v>
      </c>
      <c r="F454">
        <v>115</v>
      </c>
      <c r="G454">
        <v>2.9999999999999997E-4</v>
      </c>
    </row>
    <row r="455" spans="1:7" x14ac:dyDescent="0.25">
      <c r="A455" t="s">
        <v>487</v>
      </c>
      <c r="B455">
        <v>2054227</v>
      </c>
      <c r="C455" t="s">
        <v>34</v>
      </c>
      <c r="D455">
        <v>28</v>
      </c>
      <c r="E455">
        <v>1E-4</v>
      </c>
      <c r="F455">
        <v>43</v>
      </c>
      <c r="G455">
        <v>1.1E-4</v>
      </c>
    </row>
    <row r="456" spans="1:7" x14ac:dyDescent="0.25">
      <c r="A456" t="s">
        <v>488</v>
      </c>
      <c r="B456">
        <v>180400</v>
      </c>
      <c r="C456" t="s">
        <v>34</v>
      </c>
      <c r="D456">
        <v>10</v>
      </c>
      <c r="E456">
        <v>4.0000000000000003E-5</v>
      </c>
      <c r="F456">
        <v>21</v>
      </c>
      <c r="G456">
        <v>5.0000000000000002E-5</v>
      </c>
    </row>
    <row r="457" spans="1:7" x14ac:dyDescent="0.25">
      <c r="A457" t="s">
        <v>489</v>
      </c>
      <c r="B457">
        <v>2789327</v>
      </c>
      <c r="C457" t="s">
        <v>34</v>
      </c>
      <c r="D457">
        <v>170</v>
      </c>
      <c r="E457">
        <v>5.9999999999999995E-4</v>
      </c>
      <c r="F457">
        <v>295</v>
      </c>
      <c r="G457">
        <v>7.6000000000000004E-4</v>
      </c>
    </row>
    <row r="458" spans="1:7" x14ac:dyDescent="0.25">
      <c r="A458" t="s">
        <v>490</v>
      </c>
      <c r="B458">
        <v>2930091</v>
      </c>
      <c r="C458" t="s">
        <v>34</v>
      </c>
      <c r="D458">
        <v>25</v>
      </c>
      <c r="E458">
        <v>9.0000000000000006E-5</v>
      </c>
      <c r="F458">
        <v>27</v>
      </c>
      <c r="G458">
        <v>6.9999999999999994E-5</v>
      </c>
    </row>
    <row r="459" spans="1:7" x14ac:dyDescent="0.25">
      <c r="A459" t="s">
        <v>491</v>
      </c>
      <c r="B459">
        <v>1855519</v>
      </c>
      <c r="C459" t="s">
        <v>34</v>
      </c>
      <c r="D459">
        <v>31</v>
      </c>
      <c r="E459">
        <v>1.1E-4</v>
      </c>
      <c r="F459">
        <v>75</v>
      </c>
      <c r="G459">
        <v>1.9000000000000001E-4</v>
      </c>
    </row>
    <row r="460" spans="1:7" x14ac:dyDescent="0.25">
      <c r="A460" t="s">
        <v>492</v>
      </c>
      <c r="B460">
        <v>627192</v>
      </c>
      <c r="C460" t="s">
        <v>34</v>
      </c>
      <c r="D460">
        <v>24</v>
      </c>
      <c r="E460">
        <v>8.0000000000000007E-5</v>
      </c>
      <c r="F460">
        <v>36</v>
      </c>
      <c r="G460">
        <v>9.0000000000000006E-5</v>
      </c>
    </row>
    <row r="461" spans="1:7" x14ac:dyDescent="0.25">
      <c r="A461" t="s">
        <v>493</v>
      </c>
      <c r="B461">
        <v>1315974</v>
      </c>
      <c r="C461" t="s">
        <v>34</v>
      </c>
      <c r="D461">
        <v>62</v>
      </c>
      <c r="E461">
        <v>2.2000000000000001E-4</v>
      </c>
      <c r="F461">
        <v>135</v>
      </c>
      <c r="G461">
        <v>3.5E-4</v>
      </c>
    </row>
    <row r="462" spans="1:7" x14ac:dyDescent="0.25">
      <c r="A462" t="s">
        <v>494</v>
      </c>
      <c r="B462">
        <v>3038927</v>
      </c>
      <c r="C462" t="s">
        <v>34</v>
      </c>
      <c r="D462">
        <v>17</v>
      </c>
      <c r="E462">
        <v>6.0000000000000002E-5</v>
      </c>
      <c r="F462">
        <v>43</v>
      </c>
      <c r="G462">
        <v>1.1E-4</v>
      </c>
    </row>
    <row r="463" spans="1:7" x14ac:dyDescent="0.25">
      <c r="A463" t="s">
        <v>495</v>
      </c>
      <c r="B463">
        <v>2082188</v>
      </c>
      <c r="C463" t="s">
        <v>34</v>
      </c>
      <c r="D463">
        <v>24</v>
      </c>
      <c r="E463">
        <v>8.0000000000000007E-5</v>
      </c>
      <c r="F463">
        <v>29</v>
      </c>
      <c r="G463">
        <v>6.9999999999999994E-5</v>
      </c>
    </row>
    <row r="464" spans="1:7" x14ac:dyDescent="0.25">
      <c r="A464" t="s">
        <v>496</v>
      </c>
      <c r="B464">
        <v>2676077</v>
      </c>
      <c r="C464" t="s">
        <v>34</v>
      </c>
      <c r="D464">
        <v>28</v>
      </c>
      <c r="E464">
        <v>1E-4</v>
      </c>
      <c r="F464">
        <v>62</v>
      </c>
      <c r="G464">
        <v>1.6000000000000001E-4</v>
      </c>
    </row>
    <row r="465" spans="1:7" x14ac:dyDescent="0.25">
      <c r="A465" t="s">
        <v>497</v>
      </c>
      <c r="B465">
        <v>2733867</v>
      </c>
      <c r="C465" t="s">
        <v>34</v>
      </c>
      <c r="D465">
        <v>11</v>
      </c>
      <c r="E465">
        <v>4.0000000000000003E-5</v>
      </c>
      <c r="F465">
        <v>0</v>
      </c>
      <c r="G465">
        <v>0</v>
      </c>
    </row>
    <row r="466" spans="1:7" x14ac:dyDescent="0.25">
      <c r="A466" t="s">
        <v>498</v>
      </c>
      <c r="B466">
        <v>13690</v>
      </c>
      <c r="C466" t="s">
        <v>34</v>
      </c>
      <c r="D466">
        <v>76</v>
      </c>
      <c r="E466">
        <v>2.7E-4</v>
      </c>
      <c r="F466">
        <v>170</v>
      </c>
      <c r="G466">
        <v>4.4000000000000002E-4</v>
      </c>
    </row>
    <row r="467" spans="1:7" x14ac:dyDescent="0.25">
      <c r="A467" t="s">
        <v>499</v>
      </c>
      <c r="B467">
        <v>76947</v>
      </c>
      <c r="C467" t="s">
        <v>34</v>
      </c>
      <c r="D467">
        <v>58</v>
      </c>
      <c r="E467">
        <v>2.0000000000000001E-4</v>
      </c>
      <c r="F467">
        <v>79</v>
      </c>
      <c r="G467">
        <v>2.0000000000000001E-4</v>
      </c>
    </row>
    <row r="468" spans="1:7" x14ac:dyDescent="0.25">
      <c r="A468" t="s">
        <v>500</v>
      </c>
      <c r="B468">
        <v>135719</v>
      </c>
      <c r="C468" t="s">
        <v>34</v>
      </c>
      <c r="D468">
        <v>59</v>
      </c>
      <c r="E468">
        <v>2.1000000000000001E-4</v>
      </c>
      <c r="F468">
        <v>47</v>
      </c>
      <c r="G468">
        <v>1.2E-4</v>
      </c>
    </row>
    <row r="469" spans="1:7" x14ac:dyDescent="0.25">
      <c r="A469" t="s">
        <v>501</v>
      </c>
      <c r="B469">
        <v>1332080</v>
      </c>
      <c r="C469" t="s">
        <v>34</v>
      </c>
      <c r="D469">
        <v>82</v>
      </c>
      <c r="E469">
        <v>2.9E-4</v>
      </c>
      <c r="F469">
        <v>174</v>
      </c>
      <c r="G469">
        <v>4.4999999999999999E-4</v>
      </c>
    </row>
    <row r="470" spans="1:7" x14ac:dyDescent="0.25">
      <c r="A470" t="s">
        <v>502</v>
      </c>
      <c r="B470">
        <v>121428</v>
      </c>
      <c r="C470" t="s">
        <v>34</v>
      </c>
      <c r="D470">
        <v>24</v>
      </c>
      <c r="E470">
        <v>8.0000000000000007E-5</v>
      </c>
      <c r="F470">
        <v>38</v>
      </c>
      <c r="G470">
        <v>1E-4</v>
      </c>
    </row>
    <row r="471" spans="1:7" x14ac:dyDescent="0.25">
      <c r="A471" t="s">
        <v>503</v>
      </c>
      <c r="B471">
        <v>1592790</v>
      </c>
      <c r="C471" t="s">
        <v>34</v>
      </c>
      <c r="D471">
        <v>15</v>
      </c>
      <c r="E471">
        <v>5.0000000000000002E-5</v>
      </c>
      <c r="F471">
        <v>25</v>
      </c>
      <c r="G471">
        <v>6.0000000000000002E-5</v>
      </c>
    </row>
    <row r="472" spans="1:7" x14ac:dyDescent="0.25">
      <c r="A472" t="s">
        <v>504</v>
      </c>
      <c r="B472">
        <v>2675225</v>
      </c>
      <c r="C472" t="s">
        <v>34</v>
      </c>
      <c r="D472">
        <v>20</v>
      </c>
      <c r="E472">
        <v>6.9999999999999994E-5</v>
      </c>
      <c r="F472">
        <v>38</v>
      </c>
      <c r="G472">
        <v>1E-4</v>
      </c>
    </row>
    <row r="473" spans="1:7" x14ac:dyDescent="0.25">
      <c r="A473" t="s">
        <v>505</v>
      </c>
      <c r="B473">
        <v>2780074</v>
      </c>
      <c r="C473" t="s">
        <v>34</v>
      </c>
      <c r="D473">
        <v>31</v>
      </c>
      <c r="E473">
        <v>1.1E-4</v>
      </c>
      <c r="F473">
        <v>33</v>
      </c>
      <c r="G473">
        <v>8.0000000000000007E-5</v>
      </c>
    </row>
    <row r="474" spans="1:7" x14ac:dyDescent="0.25">
      <c r="A474" t="s">
        <v>506</v>
      </c>
      <c r="B474">
        <v>1016987</v>
      </c>
      <c r="C474" t="s">
        <v>34</v>
      </c>
      <c r="D474">
        <v>17</v>
      </c>
      <c r="E474">
        <v>6.0000000000000002E-5</v>
      </c>
      <c r="F474">
        <v>11</v>
      </c>
      <c r="G474">
        <v>3.0000000000000001E-5</v>
      </c>
    </row>
    <row r="475" spans="1:7" x14ac:dyDescent="0.25">
      <c r="A475" t="s">
        <v>507</v>
      </c>
      <c r="B475">
        <v>1609758</v>
      </c>
      <c r="C475" t="s">
        <v>34</v>
      </c>
      <c r="D475">
        <v>11</v>
      </c>
      <c r="E475">
        <v>4.0000000000000003E-5</v>
      </c>
      <c r="F475">
        <v>26</v>
      </c>
      <c r="G475">
        <v>6.9999999999999994E-5</v>
      </c>
    </row>
    <row r="476" spans="1:7" x14ac:dyDescent="0.25">
      <c r="A476" t="s">
        <v>508</v>
      </c>
      <c r="B476">
        <v>158500</v>
      </c>
      <c r="C476" t="s">
        <v>34</v>
      </c>
      <c r="D476">
        <v>122</v>
      </c>
      <c r="E476">
        <v>4.2999999999999999E-4</v>
      </c>
      <c r="F476">
        <v>154</v>
      </c>
      <c r="G476">
        <v>4.0000000000000002E-4</v>
      </c>
    </row>
    <row r="477" spans="1:7" x14ac:dyDescent="0.25">
      <c r="A477" t="s">
        <v>509</v>
      </c>
      <c r="B477">
        <v>2896849</v>
      </c>
      <c r="C477" t="s">
        <v>34</v>
      </c>
      <c r="D477">
        <v>17</v>
      </c>
      <c r="E477">
        <v>6.0000000000000002E-5</v>
      </c>
      <c r="F477">
        <v>37</v>
      </c>
      <c r="G477">
        <v>9.0000000000000006E-5</v>
      </c>
    </row>
    <row r="478" spans="1:7" x14ac:dyDescent="0.25">
      <c r="A478" t="s">
        <v>510</v>
      </c>
      <c r="B478">
        <v>13688</v>
      </c>
      <c r="C478" t="s">
        <v>34</v>
      </c>
      <c r="D478">
        <v>19</v>
      </c>
      <c r="E478">
        <v>6.9999999999999994E-5</v>
      </c>
      <c r="F478">
        <v>31</v>
      </c>
      <c r="G478">
        <v>8.0000000000000007E-5</v>
      </c>
    </row>
    <row r="479" spans="1:7" x14ac:dyDescent="0.25">
      <c r="A479" t="s">
        <v>511</v>
      </c>
      <c r="B479">
        <v>2282397</v>
      </c>
      <c r="C479" t="s">
        <v>34</v>
      </c>
      <c r="D479">
        <v>11</v>
      </c>
      <c r="E479">
        <v>4.0000000000000003E-5</v>
      </c>
      <c r="F479">
        <v>15</v>
      </c>
      <c r="G479">
        <v>4.0000000000000003E-5</v>
      </c>
    </row>
    <row r="480" spans="1:7" x14ac:dyDescent="0.25">
      <c r="A480" t="s">
        <v>512</v>
      </c>
      <c r="B480">
        <v>160791</v>
      </c>
      <c r="C480" t="s">
        <v>34</v>
      </c>
      <c r="D480">
        <v>55</v>
      </c>
      <c r="E480">
        <v>1.9000000000000001E-4</v>
      </c>
      <c r="F480">
        <v>112</v>
      </c>
      <c r="G480">
        <v>2.9E-4</v>
      </c>
    </row>
    <row r="481" spans="1:7" x14ac:dyDescent="0.25">
      <c r="A481" t="s">
        <v>513</v>
      </c>
      <c r="B481">
        <v>1850238</v>
      </c>
      <c r="C481" t="s">
        <v>34</v>
      </c>
      <c r="D481">
        <v>43</v>
      </c>
      <c r="E481">
        <v>1.4999999999999999E-4</v>
      </c>
      <c r="F481">
        <v>56</v>
      </c>
      <c r="G481">
        <v>1.3999999999999999E-4</v>
      </c>
    </row>
    <row r="482" spans="1:7" x14ac:dyDescent="0.25">
      <c r="A482" t="s">
        <v>514</v>
      </c>
      <c r="B482">
        <v>2711156</v>
      </c>
      <c r="C482" t="s">
        <v>34</v>
      </c>
      <c r="D482">
        <v>14</v>
      </c>
      <c r="E482">
        <v>5.0000000000000002E-5</v>
      </c>
      <c r="F482">
        <v>27</v>
      </c>
      <c r="G482">
        <v>6.9999999999999994E-5</v>
      </c>
    </row>
    <row r="483" spans="1:7" x14ac:dyDescent="0.25">
      <c r="A483" t="s">
        <v>515</v>
      </c>
      <c r="B483">
        <v>1582356</v>
      </c>
      <c r="C483" t="s">
        <v>34</v>
      </c>
      <c r="D483">
        <v>16</v>
      </c>
      <c r="E483">
        <v>6.0000000000000002E-5</v>
      </c>
      <c r="F483">
        <v>21</v>
      </c>
      <c r="G483">
        <v>5.0000000000000002E-5</v>
      </c>
    </row>
    <row r="484" spans="1:7" x14ac:dyDescent="0.25">
      <c r="A484" t="s">
        <v>516</v>
      </c>
      <c r="B484">
        <v>941907</v>
      </c>
      <c r="C484" t="s">
        <v>34</v>
      </c>
      <c r="D484">
        <v>24</v>
      </c>
      <c r="E484">
        <v>8.0000000000000007E-5</v>
      </c>
      <c r="F484">
        <v>48</v>
      </c>
      <c r="G484">
        <v>1.2E-4</v>
      </c>
    </row>
    <row r="485" spans="1:7" x14ac:dyDescent="0.25">
      <c r="A485" t="s">
        <v>517</v>
      </c>
      <c r="B485">
        <v>2762748</v>
      </c>
      <c r="C485" t="s">
        <v>34</v>
      </c>
      <c r="D485">
        <v>15</v>
      </c>
      <c r="E485">
        <v>5.0000000000000002E-5</v>
      </c>
      <c r="F485">
        <v>28</v>
      </c>
      <c r="G485">
        <v>6.9999999999999994E-5</v>
      </c>
    </row>
    <row r="486" spans="1:7" x14ac:dyDescent="0.25">
      <c r="A486" t="s">
        <v>518</v>
      </c>
      <c r="B486">
        <v>3075605</v>
      </c>
      <c r="C486" t="s">
        <v>34</v>
      </c>
      <c r="D486">
        <v>16</v>
      </c>
      <c r="E486">
        <v>6.0000000000000002E-5</v>
      </c>
      <c r="F486">
        <v>35</v>
      </c>
      <c r="G486">
        <v>9.0000000000000006E-5</v>
      </c>
    </row>
    <row r="487" spans="1:7" x14ac:dyDescent="0.25">
      <c r="A487" t="s">
        <v>519</v>
      </c>
      <c r="B487">
        <v>1921510</v>
      </c>
      <c r="C487" t="s">
        <v>34</v>
      </c>
      <c r="D487">
        <v>29</v>
      </c>
      <c r="E487">
        <v>1E-4</v>
      </c>
      <c r="F487">
        <v>0</v>
      </c>
      <c r="G487">
        <v>0</v>
      </c>
    </row>
    <row r="488" spans="1:7" x14ac:dyDescent="0.25">
      <c r="A488" t="s">
        <v>520</v>
      </c>
      <c r="B488">
        <v>1042</v>
      </c>
      <c r="C488" t="s">
        <v>34</v>
      </c>
      <c r="D488">
        <v>27</v>
      </c>
      <c r="E488">
        <v>9.0000000000000006E-5</v>
      </c>
      <c r="F488">
        <v>33</v>
      </c>
      <c r="G488">
        <v>8.0000000000000007E-5</v>
      </c>
    </row>
    <row r="489" spans="1:7" x14ac:dyDescent="0.25">
      <c r="A489" t="s">
        <v>521</v>
      </c>
      <c r="B489">
        <v>2653850</v>
      </c>
      <c r="C489" t="s">
        <v>34</v>
      </c>
      <c r="D489">
        <v>38</v>
      </c>
      <c r="E489">
        <v>1.2999999999999999E-4</v>
      </c>
      <c r="F489">
        <v>27</v>
      </c>
      <c r="G489">
        <v>6.9999999999999994E-5</v>
      </c>
    </row>
    <row r="490" spans="1:7" x14ac:dyDescent="0.25">
      <c r="A490" t="s">
        <v>522</v>
      </c>
      <c r="B490">
        <v>39960</v>
      </c>
      <c r="C490" t="s">
        <v>34</v>
      </c>
      <c r="D490">
        <v>33</v>
      </c>
      <c r="E490">
        <v>1.2E-4</v>
      </c>
      <c r="F490">
        <v>31</v>
      </c>
      <c r="G490">
        <v>8.0000000000000007E-5</v>
      </c>
    </row>
    <row r="491" spans="1:7" x14ac:dyDescent="0.25">
      <c r="A491" t="s">
        <v>523</v>
      </c>
      <c r="B491">
        <v>2067415</v>
      </c>
      <c r="C491" t="s">
        <v>34</v>
      </c>
      <c r="D491">
        <v>47</v>
      </c>
      <c r="E491">
        <v>1.6000000000000001E-4</v>
      </c>
      <c r="F491">
        <v>66</v>
      </c>
      <c r="G491">
        <v>1.7000000000000001E-4</v>
      </c>
    </row>
    <row r="492" spans="1:7" x14ac:dyDescent="0.25">
      <c r="A492" t="s">
        <v>524</v>
      </c>
      <c r="B492">
        <v>2338327</v>
      </c>
      <c r="C492" t="s">
        <v>34</v>
      </c>
      <c r="D492">
        <v>30</v>
      </c>
      <c r="E492">
        <v>1.1E-4</v>
      </c>
      <c r="F492">
        <v>43</v>
      </c>
      <c r="G492">
        <v>1.1E-4</v>
      </c>
    </row>
    <row r="493" spans="1:7" x14ac:dyDescent="0.25">
      <c r="A493" t="s">
        <v>525</v>
      </c>
      <c r="B493">
        <v>692370</v>
      </c>
      <c r="C493" t="s">
        <v>34</v>
      </c>
      <c r="D493">
        <v>18</v>
      </c>
      <c r="E493">
        <v>6.0000000000000002E-5</v>
      </c>
      <c r="F493">
        <v>44</v>
      </c>
      <c r="G493">
        <v>1.1E-4</v>
      </c>
    </row>
    <row r="494" spans="1:7" x14ac:dyDescent="0.25">
      <c r="A494" t="s">
        <v>526</v>
      </c>
      <c r="B494">
        <v>1982042</v>
      </c>
      <c r="C494" t="s">
        <v>34</v>
      </c>
      <c r="D494">
        <v>10</v>
      </c>
      <c r="E494">
        <v>4.0000000000000003E-5</v>
      </c>
      <c r="F494">
        <v>23</v>
      </c>
      <c r="G494">
        <v>6.0000000000000002E-5</v>
      </c>
    </row>
    <row r="495" spans="1:7" x14ac:dyDescent="0.25">
      <c r="A495" t="s">
        <v>527</v>
      </c>
      <c r="B495">
        <v>3064139</v>
      </c>
      <c r="C495" t="s">
        <v>34</v>
      </c>
      <c r="D495">
        <v>36</v>
      </c>
      <c r="E495">
        <v>1.2999999999999999E-4</v>
      </c>
      <c r="F495">
        <v>55</v>
      </c>
      <c r="G495">
        <v>1.3999999999999999E-4</v>
      </c>
    </row>
    <row r="496" spans="1:7" x14ac:dyDescent="0.25">
      <c r="A496" t="s">
        <v>528</v>
      </c>
      <c r="B496">
        <v>543877</v>
      </c>
      <c r="C496" t="s">
        <v>34</v>
      </c>
      <c r="D496">
        <v>23</v>
      </c>
      <c r="E496">
        <v>8.0000000000000007E-5</v>
      </c>
      <c r="F496">
        <v>60</v>
      </c>
      <c r="G496">
        <v>1.4999999999999999E-4</v>
      </c>
    </row>
    <row r="497" spans="1:7" x14ac:dyDescent="0.25">
      <c r="A497" t="s">
        <v>529</v>
      </c>
      <c r="B497">
        <v>1892855</v>
      </c>
      <c r="C497" t="s">
        <v>34</v>
      </c>
      <c r="D497">
        <v>24</v>
      </c>
      <c r="E497">
        <v>8.0000000000000007E-5</v>
      </c>
      <c r="F497">
        <v>43</v>
      </c>
      <c r="G497">
        <v>1.1E-4</v>
      </c>
    </row>
    <row r="498" spans="1:7" x14ac:dyDescent="0.25">
      <c r="A498" t="s">
        <v>530</v>
      </c>
      <c r="B498">
        <v>335406</v>
      </c>
      <c r="C498" t="s">
        <v>34</v>
      </c>
      <c r="D498">
        <v>30</v>
      </c>
      <c r="E498">
        <v>1.1E-4</v>
      </c>
      <c r="F498">
        <v>62</v>
      </c>
      <c r="G498">
        <v>1.6000000000000001E-4</v>
      </c>
    </row>
    <row r="499" spans="1:7" x14ac:dyDescent="0.25">
      <c r="A499" t="s">
        <v>531</v>
      </c>
      <c r="B499">
        <v>2771430</v>
      </c>
      <c r="C499" t="s">
        <v>34</v>
      </c>
      <c r="D499">
        <v>12</v>
      </c>
      <c r="E499">
        <v>4.0000000000000003E-5</v>
      </c>
      <c r="F499">
        <v>13</v>
      </c>
      <c r="G499">
        <v>3.0000000000000001E-5</v>
      </c>
    </row>
    <row r="500" spans="1:7" x14ac:dyDescent="0.25">
      <c r="A500" t="s">
        <v>532</v>
      </c>
      <c r="B500">
        <v>709810</v>
      </c>
      <c r="C500" t="s">
        <v>34</v>
      </c>
      <c r="D500">
        <v>224</v>
      </c>
      <c r="E500">
        <v>7.7999999999999999E-4</v>
      </c>
      <c r="F500">
        <v>62</v>
      </c>
      <c r="G500">
        <v>1.6000000000000001E-4</v>
      </c>
    </row>
    <row r="501" spans="1:7" x14ac:dyDescent="0.25">
      <c r="A501" t="s">
        <v>533</v>
      </c>
      <c r="B501">
        <v>652764</v>
      </c>
      <c r="C501" t="s">
        <v>34</v>
      </c>
      <c r="D501">
        <v>20</v>
      </c>
      <c r="E501">
        <v>6.9999999999999994E-5</v>
      </c>
      <c r="F501">
        <v>20</v>
      </c>
      <c r="G501">
        <v>5.0000000000000002E-5</v>
      </c>
    </row>
    <row r="502" spans="1:7" x14ac:dyDescent="0.25">
      <c r="A502" t="s">
        <v>534</v>
      </c>
      <c r="B502">
        <v>137722</v>
      </c>
      <c r="C502" t="s">
        <v>34</v>
      </c>
      <c r="D502">
        <v>14</v>
      </c>
      <c r="E502">
        <v>5.0000000000000002E-5</v>
      </c>
      <c r="F502">
        <v>14</v>
      </c>
      <c r="G502">
        <v>4.0000000000000003E-5</v>
      </c>
    </row>
    <row r="503" spans="1:7" x14ac:dyDescent="0.25">
      <c r="A503" t="s">
        <v>535</v>
      </c>
      <c r="B503">
        <v>286727</v>
      </c>
      <c r="C503" t="s">
        <v>34</v>
      </c>
      <c r="D503">
        <v>39</v>
      </c>
      <c r="E503">
        <v>1.3999999999999999E-4</v>
      </c>
      <c r="F503">
        <v>22</v>
      </c>
      <c r="G503">
        <v>6.0000000000000002E-5</v>
      </c>
    </row>
    <row r="504" spans="1:7" x14ac:dyDescent="0.25">
      <c r="A504" t="s">
        <v>536</v>
      </c>
      <c r="B504">
        <v>192</v>
      </c>
      <c r="C504" t="s">
        <v>34</v>
      </c>
      <c r="D504">
        <v>26</v>
      </c>
      <c r="E504">
        <v>9.0000000000000006E-5</v>
      </c>
      <c r="F504">
        <v>53</v>
      </c>
      <c r="G504">
        <v>1.3999999999999999E-4</v>
      </c>
    </row>
    <row r="505" spans="1:7" x14ac:dyDescent="0.25">
      <c r="A505" t="s">
        <v>537</v>
      </c>
      <c r="B505">
        <v>2202148</v>
      </c>
      <c r="C505" t="s">
        <v>34</v>
      </c>
      <c r="D505">
        <v>21</v>
      </c>
      <c r="E505">
        <v>6.9999999999999994E-5</v>
      </c>
      <c r="F505">
        <v>28</v>
      </c>
      <c r="G505">
        <v>6.9999999999999994E-5</v>
      </c>
    </row>
    <row r="506" spans="1:7" x14ac:dyDescent="0.25">
      <c r="A506" t="s">
        <v>538</v>
      </c>
      <c r="B506">
        <v>528244</v>
      </c>
      <c r="C506" t="s">
        <v>34</v>
      </c>
      <c r="D506">
        <v>12</v>
      </c>
      <c r="E506">
        <v>4.0000000000000003E-5</v>
      </c>
      <c r="F506">
        <v>22</v>
      </c>
      <c r="G506">
        <v>6.0000000000000002E-5</v>
      </c>
    </row>
    <row r="507" spans="1:7" x14ac:dyDescent="0.25">
      <c r="A507" t="s">
        <v>539</v>
      </c>
      <c r="B507">
        <v>682998</v>
      </c>
      <c r="C507" t="s">
        <v>34</v>
      </c>
      <c r="D507">
        <v>11</v>
      </c>
      <c r="E507">
        <v>4.0000000000000003E-5</v>
      </c>
      <c r="F507">
        <v>0</v>
      </c>
      <c r="G507">
        <v>0</v>
      </c>
    </row>
    <row r="508" spans="1:7" x14ac:dyDescent="0.25">
      <c r="A508" t="s">
        <v>540</v>
      </c>
      <c r="B508">
        <v>2970906</v>
      </c>
      <c r="C508" t="s">
        <v>34</v>
      </c>
      <c r="D508">
        <v>12</v>
      </c>
      <c r="E508">
        <v>4.0000000000000003E-5</v>
      </c>
      <c r="F508">
        <v>32</v>
      </c>
      <c r="G508">
        <v>8.0000000000000007E-5</v>
      </c>
    </row>
    <row r="509" spans="1:7" x14ac:dyDescent="0.25">
      <c r="A509" t="s">
        <v>541</v>
      </c>
      <c r="B509">
        <v>1789672</v>
      </c>
      <c r="C509" t="s">
        <v>34</v>
      </c>
      <c r="D509">
        <v>19</v>
      </c>
      <c r="E509">
        <v>6.9999999999999994E-5</v>
      </c>
      <c r="F509">
        <v>18</v>
      </c>
      <c r="G509">
        <v>5.0000000000000002E-5</v>
      </c>
    </row>
    <row r="510" spans="1:7" x14ac:dyDescent="0.25">
      <c r="A510" t="s">
        <v>542</v>
      </c>
      <c r="B510">
        <v>2775420</v>
      </c>
      <c r="C510" t="s">
        <v>34</v>
      </c>
      <c r="D510">
        <v>79</v>
      </c>
      <c r="E510">
        <v>2.7999999999999998E-4</v>
      </c>
      <c r="F510">
        <v>73</v>
      </c>
      <c r="G510">
        <v>1.9000000000000001E-4</v>
      </c>
    </row>
    <row r="511" spans="1:7" x14ac:dyDescent="0.25">
      <c r="A511" t="s">
        <v>543</v>
      </c>
      <c r="B511">
        <v>2233999</v>
      </c>
      <c r="C511" t="s">
        <v>34</v>
      </c>
      <c r="D511">
        <v>14</v>
      </c>
      <c r="E511">
        <v>5.0000000000000002E-5</v>
      </c>
      <c r="F511">
        <v>0</v>
      </c>
      <c r="G511">
        <v>0</v>
      </c>
    </row>
    <row r="512" spans="1:7" x14ac:dyDescent="0.25">
      <c r="A512" t="s">
        <v>544</v>
      </c>
      <c r="B512">
        <v>2220096</v>
      </c>
      <c r="C512" t="s">
        <v>34</v>
      </c>
      <c r="D512">
        <v>11</v>
      </c>
      <c r="E512">
        <v>4.0000000000000003E-5</v>
      </c>
      <c r="F512">
        <v>14</v>
      </c>
      <c r="G512">
        <v>4.0000000000000003E-5</v>
      </c>
    </row>
    <row r="513" spans="1:7" x14ac:dyDescent="0.25">
      <c r="A513" t="s">
        <v>545</v>
      </c>
      <c r="B513">
        <v>2768161</v>
      </c>
      <c r="C513" t="s">
        <v>34</v>
      </c>
      <c r="D513">
        <v>18</v>
      </c>
      <c r="E513">
        <v>6.0000000000000002E-5</v>
      </c>
      <c r="F513">
        <v>20</v>
      </c>
      <c r="G513">
        <v>5.0000000000000002E-5</v>
      </c>
    </row>
    <row r="514" spans="1:7" x14ac:dyDescent="0.25">
      <c r="A514" t="s">
        <v>546</v>
      </c>
      <c r="B514">
        <v>1750527</v>
      </c>
      <c r="C514" t="s">
        <v>34</v>
      </c>
      <c r="D514">
        <v>15</v>
      </c>
      <c r="E514">
        <v>5.0000000000000002E-5</v>
      </c>
      <c r="F514">
        <v>24</v>
      </c>
      <c r="G514">
        <v>6.0000000000000002E-5</v>
      </c>
    </row>
    <row r="515" spans="1:7" x14ac:dyDescent="0.25">
      <c r="A515" t="s">
        <v>547</v>
      </c>
      <c r="B515">
        <v>257708</v>
      </c>
      <c r="C515" t="s">
        <v>34</v>
      </c>
      <c r="D515">
        <v>20</v>
      </c>
      <c r="E515">
        <v>6.9999999999999994E-5</v>
      </c>
      <c r="F515">
        <v>32</v>
      </c>
      <c r="G515">
        <v>8.0000000000000007E-5</v>
      </c>
    </row>
    <row r="516" spans="1:7" x14ac:dyDescent="0.25">
      <c r="A516" t="s">
        <v>548</v>
      </c>
      <c r="B516">
        <v>2897332</v>
      </c>
      <c r="C516" t="s">
        <v>34</v>
      </c>
      <c r="D516">
        <v>20</v>
      </c>
      <c r="E516">
        <v>6.9999999999999994E-5</v>
      </c>
      <c r="F516">
        <v>35</v>
      </c>
      <c r="G516">
        <v>9.0000000000000006E-5</v>
      </c>
    </row>
    <row r="517" spans="1:7" x14ac:dyDescent="0.25">
      <c r="A517" t="s">
        <v>549</v>
      </c>
      <c r="B517">
        <v>2768162</v>
      </c>
      <c r="C517" t="s">
        <v>34</v>
      </c>
      <c r="D517">
        <v>10</v>
      </c>
      <c r="E517">
        <v>4.0000000000000003E-5</v>
      </c>
      <c r="F517">
        <v>15</v>
      </c>
      <c r="G517">
        <v>4.0000000000000003E-5</v>
      </c>
    </row>
    <row r="518" spans="1:7" x14ac:dyDescent="0.25">
      <c r="A518" t="s">
        <v>550</v>
      </c>
      <c r="B518">
        <v>504468</v>
      </c>
      <c r="C518" t="s">
        <v>34</v>
      </c>
      <c r="D518">
        <v>20</v>
      </c>
      <c r="E518">
        <v>6.9999999999999994E-5</v>
      </c>
      <c r="F518">
        <v>28</v>
      </c>
      <c r="G518">
        <v>6.9999999999999994E-5</v>
      </c>
    </row>
    <row r="519" spans="1:7" x14ac:dyDescent="0.25">
      <c r="A519" t="s">
        <v>551</v>
      </c>
      <c r="B519">
        <v>204525</v>
      </c>
      <c r="C519" t="s">
        <v>34</v>
      </c>
      <c r="D519">
        <v>12</v>
      </c>
      <c r="E519">
        <v>4.0000000000000003E-5</v>
      </c>
      <c r="F519">
        <v>21</v>
      </c>
      <c r="G519">
        <v>5.0000000000000002E-5</v>
      </c>
    </row>
    <row r="520" spans="1:7" x14ac:dyDescent="0.25">
      <c r="A520" t="s">
        <v>552</v>
      </c>
      <c r="B520">
        <v>1969806</v>
      </c>
      <c r="C520" t="s">
        <v>34</v>
      </c>
      <c r="D520">
        <v>12</v>
      </c>
      <c r="E520">
        <v>4.0000000000000003E-5</v>
      </c>
      <c r="F520">
        <v>13</v>
      </c>
      <c r="G520">
        <v>3.0000000000000001E-5</v>
      </c>
    </row>
    <row r="521" spans="1:7" x14ac:dyDescent="0.25">
      <c r="A521" t="s">
        <v>553</v>
      </c>
      <c r="B521">
        <v>111831</v>
      </c>
      <c r="C521" t="s">
        <v>34</v>
      </c>
      <c r="D521">
        <v>13</v>
      </c>
      <c r="E521">
        <v>5.0000000000000002E-5</v>
      </c>
      <c r="F521">
        <v>0</v>
      </c>
      <c r="G521">
        <v>0</v>
      </c>
    </row>
    <row r="522" spans="1:7" x14ac:dyDescent="0.25">
      <c r="A522" t="s">
        <v>554</v>
      </c>
      <c r="B522">
        <v>2594003</v>
      </c>
      <c r="C522" t="s">
        <v>34</v>
      </c>
      <c r="D522">
        <v>10</v>
      </c>
      <c r="E522">
        <v>4.0000000000000003E-5</v>
      </c>
      <c r="F522">
        <v>11</v>
      </c>
      <c r="G522">
        <v>3.0000000000000001E-5</v>
      </c>
    </row>
    <row r="523" spans="1:7" x14ac:dyDescent="0.25">
      <c r="A523" t="s">
        <v>555</v>
      </c>
      <c r="B523">
        <v>2602016</v>
      </c>
      <c r="C523" t="s">
        <v>34</v>
      </c>
      <c r="D523">
        <v>34</v>
      </c>
      <c r="E523">
        <v>1.2E-4</v>
      </c>
      <c r="F523">
        <v>38</v>
      </c>
      <c r="G523">
        <v>1E-4</v>
      </c>
    </row>
    <row r="524" spans="1:7" x14ac:dyDescent="0.25">
      <c r="A524" t="s">
        <v>556</v>
      </c>
      <c r="B524">
        <v>2602015</v>
      </c>
      <c r="C524" t="s">
        <v>34</v>
      </c>
      <c r="D524">
        <v>22</v>
      </c>
      <c r="E524">
        <v>8.0000000000000007E-5</v>
      </c>
      <c r="F524">
        <v>24</v>
      </c>
      <c r="G524">
        <v>6.0000000000000002E-5</v>
      </c>
    </row>
    <row r="525" spans="1:7" x14ac:dyDescent="0.25">
      <c r="A525" t="s">
        <v>557</v>
      </c>
      <c r="B525">
        <v>94</v>
      </c>
      <c r="C525" t="s">
        <v>34</v>
      </c>
      <c r="D525">
        <v>29</v>
      </c>
      <c r="E525">
        <v>1E-4</v>
      </c>
      <c r="F525">
        <v>38</v>
      </c>
      <c r="G525">
        <v>1E-4</v>
      </c>
    </row>
    <row r="526" spans="1:7" x14ac:dyDescent="0.25">
      <c r="A526" t="s">
        <v>558</v>
      </c>
      <c r="B526">
        <v>84159</v>
      </c>
      <c r="C526" t="s">
        <v>34</v>
      </c>
      <c r="D526">
        <v>29</v>
      </c>
      <c r="E526">
        <v>1E-4</v>
      </c>
      <c r="F526">
        <v>0</v>
      </c>
      <c r="G526">
        <v>0</v>
      </c>
    </row>
    <row r="527" spans="1:7" x14ac:dyDescent="0.25">
      <c r="A527" t="s">
        <v>559</v>
      </c>
      <c r="B527">
        <v>3015999</v>
      </c>
      <c r="C527" t="s">
        <v>34</v>
      </c>
      <c r="D527">
        <v>23</v>
      </c>
      <c r="E527">
        <v>8.0000000000000007E-5</v>
      </c>
      <c r="F527">
        <v>0</v>
      </c>
      <c r="G527">
        <v>0</v>
      </c>
    </row>
    <row r="528" spans="1:7" x14ac:dyDescent="0.25">
      <c r="A528" t="s">
        <v>560</v>
      </c>
      <c r="B528">
        <v>2591463</v>
      </c>
      <c r="C528" t="s">
        <v>34</v>
      </c>
      <c r="D528">
        <v>11</v>
      </c>
      <c r="E528">
        <v>4.0000000000000003E-5</v>
      </c>
      <c r="F528">
        <v>33</v>
      </c>
      <c r="G528">
        <v>8.0000000000000007E-5</v>
      </c>
    </row>
    <row r="529" spans="1:7" x14ac:dyDescent="0.25">
      <c r="A529" t="s">
        <v>561</v>
      </c>
      <c r="B529">
        <v>2774189</v>
      </c>
      <c r="C529" t="s">
        <v>34</v>
      </c>
      <c r="D529">
        <v>78</v>
      </c>
      <c r="E529">
        <v>2.7E-4</v>
      </c>
      <c r="F529">
        <v>20</v>
      </c>
      <c r="G529">
        <v>5.0000000000000002E-5</v>
      </c>
    </row>
    <row r="530" spans="1:7" x14ac:dyDescent="0.25">
      <c r="A530" t="s">
        <v>562</v>
      </c>
      <c r="B530">
        <v>13160</v>
      </c>
      <c r="C530" t="s">
        <v>34</v>
      </c>
      <c r="D530">
        <v>42</v>
      </c>
      <c r="E530">
        <v>1.4999999999999999E-4</v>
      </c>
      <c r="F530">
        <v>0</v>
      </c>
      <c r="G530">
        <v>0</v>
      </c>
    </row>
    <row r="531" spans="1:7" x14ac:dyDescent="0.25">
      <c r="A531" t="s">
        <v>563</v>
      </c>
      <c r="B531">
        <v>74313</v>
      </c>
      <c r="C531" t="s">
        <v>34</v>
      </c>
      <c r="D531">
        <v>13</v>
      </c>
      <c r="E531">
        <v>5.0000000000000002E-5</v>
      </c>
      <c r="F531">
        <v>11</v>
      </c>
      <c r="G531">
        <v>3.0000000000000001E-5</v>
      </c>
    </row>
    <row r="532" spans="1:7" x14ac:dyDescent="0.25">
      <c r="A532" t="s">
        <v>564</v>
      </c>
      <c r="B532">
        <v>657642</v>
      </c>
      <c r="C532" t="s">
        <v>34</v>
      </c>
      <c r="D532">
        <v>13</v>
      </c>
      <c r="E532">
        <v>5.0000000000000002E-5</v>
      </c>
      <c r="F532">
        <v>0</v>
      </c>
      <c r="G532">
        <v>0</v>
      </c>
    </row>
    <row r="533" spans="1:7" x14ac:dyDescent="0.25">
      <c r="A533" t="s">
        <v>565</v>
      </c>
      <c r="B533">
        <v>2800818</v>
      </c>
      <c r="C533" t="s">
        <v>34</v>
      </c>
      <c r="D533">
        <v>11</v>
      </c>
      <c r="E533">
        <v>4.0000000000000003E-5</v>
      </c>
      <c r="F533">
        <v>15</v>
      </c>
      <c r="G533">
        <v>4.0000000000000003E-5</v>
      </c>
    </row>
    <row r="534" spans="1:7" x14ac:dyDescent="0.25">
      <c r="A534" t="s">
        <v>566</v>
      </c>
      <c r="B534">
        <v>2823693</v>
      </c>
      <c r="C534" t="s">
        <v>34</v>
      </c>
      <c r="D534">
        <v>28</v>
      </c>
      <c r="E534">
        <v>1E-4</v>
      </c>
      <c r="F534">
        <v>60</v>
      </c>
      <c r="G534">
        <v>1.4999999999999999E-4</v>
      </c>
    </row>
    <row r="535" spans="1:7" x14ac:dyDescent="0.25">
      <c r="A535" t="s">
        <v>567</v>
      </c>
      <c r="B535">
        <v>3016000</v>
      </c>
      <c r="C535" t="s">
        <v>34</v>
      </c>
      <c r="D535">
        <v>15</v>
      </c>
      <c r="E535">
        <v>5.0000000000000002E-5</v>
      </c>
      <c r="F535">
        <v>29</v>
      </c>
      <c r="G535">
        <v>6.9999999999999994E-5</v>
      </c>
    </row>
    <row r="536" spans="1:7" x14ac:dyDescent="0.25">
      <c r="A536" t="s">
        <v>568</v>
      </c>
      <c r="B536">
        <v>3015996</v>
      </c>
      <c r="C536" t="s">
        <v>34</v>
      </c>
      <c r="D536">
        <v>16</v>
      </c>
      <c r="E536">
        <v>6.0000000000000002E-5</v>
      </c>
      <c r="F536">
        <v>27</v>
      </c>
      <c r="G536">
        <v>6.9999999999999994E-5</v>
      </c>
    </row>
    <row r="537" spans="1:7" x14ac:dyDescent="0.25">
      <c r="A537" t="s">
        <v>569</v>
      </c>
      <c r="B537">
        <v>88688</v>
      </c>
      <c r="C537" t="s">
        <v>34</v>
      </c>
      <c r="D537">
        <v>57</v>
      </c>
      <c r="E537">
        <v>2.0000000000000001E-4</v>
      </c>
      <c r="F537">
        <v>102</v>
      </c>
      <c r="G537">
        <v>2.5999999999999998E-4</v>
      </c>
    </row>
    <row r="538" spans="1:7" x14ac:dyDescent="0.25">
      <c r="A538" t="s">
        <v>570</v>
      </c>
      <c r="B538">
        <v>2010972</v>
      </c>
      <c r="C538" t="s">
        <v>34</v>
      </c>
      <c r="D538">
        <v>55</v>
      </c>
      <c r="E538">
        <v>1.9000000000000001E-4</v>
      </c>
      <c r="F538">
        <v>66</v>
      </c>
      <c r="G538">
        <v>1.7000000000000001E-4</v>
      </c>
    </row>
    <row r="539" spans="1:7" x14ac:dyDescent="0.25">
      <c r="A539" t="s">
        <v>571</v>
      </c>
      <c r="B539">
        <v>69666</v>
      </c>
      <c r="C539" t="s">
        <v>34</v>
      </c>
      <c r="D539">
        <v>26</v>
      </c>
      <c r="E539">
        <v>9.0000000000000006E-5</v>
      </c>
      <c r="F539">
        <v>32</v>
      </c>
      <c r="G539">
        <v>8.0000000000000007E-5</v>
      </c>
    </row>
    <row r="540" spans="1:7" x14ac:dyDescent="0.25">
      <c r="A540" t="s">
        <v>572</v>
      </c>
      <c r="B540">
        <v>155892</v>
      </c>
      <c r="C540" t="s">
        <v>34</v>
      </c>
      <c r="D540">
        <v>29</v>
      </c>
      <c r="E540">
        <v>1E-4</v>
      </c>
      <c r="F540">
        <v>26</v>
      </c>
      <c r="G540">
        <v>6.9999999999999994E-5</v>
      </c>
    </row>
    <row r="541" spans="1:7" x14ac:dyDescent="0.25">
      <c r="A541" t="s">
        <v>573</v>
      </c>
      <c r="B541">
        <v>1679497</v>
      </c>
      <c r="C541" t="s">
        <v>34</v>
      </c>
      <c r="D541">
        <v>16</v>
      </c>
      <c r="E541">
        <v>6.0000000000000002E-5</v>
      </c>
      <c r="F541">
        <v>34</v>
      </c>
      <c r="G541">
        <v>9.0000000000000006E-5</v>
      </c>
    </row>
    <row r="542" spans="1:7" x14ac:dyDescent="0.25">
      <c r="A542" t="s">
        <v>574</v>
      </c>
      <c r="B542">
        <v>2708539</v>
      </c>
      <c r="C542" t="s">
        <v>34</v>
      </c>
      <c r="D542">
        <v>15</v>
      </c>
      <c r="E542">
        <v>5.0000000000000002E-5</v>
      </c>
      <c r="F542">
        <v>21</v>
      </c>
      <c r="G542">
        <v>5.0000000000000002E-5</v>
      </c>
    </row>
    <row r="543" spans="1:7" x14ac:dyDescent="0.25">
      <c r="A543" t="s">
        <v>575</v>
      </c>
      <c r="B543">
        <v>69395</v>
      </c>
      <c r="C543" t="s">
        <v>34</v>
      </c>
      <c r="D543">
        <v>14</v>
      </c>
      <c r="E543">
        <v>5.0000000000000002E-5</v>
      </c>
      <c r="F543">
        <v>13</v>
      </c>
      <c r="G543">
        <v>3.0000000000000001E-5</v>
      </c>
    </row>
    <row r="544" spans="1:7" x14ac:dyDescent="0.25">
      <c r="A544" t="s">
        <v>576</v>
      </c>
      <c r="B544">
        <v>2903901</v>
      </c>
      <c r="C544" t="s">
        <v>34</v>
      </c>
      <c r="D544">
        <v>51</v>
      </c>
      <c r="E544">
        <v>1.8000000000000001E-4</v>
      </c>
      <c r="F544">
        <v>56</v>
      </c>
      <c r="G544">
        <v>1.3999999999999999E-4</v>
      </c>
    </row>
    <row r="545" spans="1:7" x14ac:dyDescent="0.25">
      <c r="A545" t="s">
        <v>577</v>
      </c>
      <c r="B545">
        <v>3015177</v>
      </c>
      <c r="C545" t="s">
        <v>34</v>
      </c>
      <c r="D545">
        <v>56</v>
      </c>
      <c r="E545">
        <v>2.0000000000000001E-4</v>
      </c>
      <c r="F545">
        <v>37</v>
      </c>
      <c r="G545">
        <v>9.0000000000000006E-5</v>
      </c>
    </row>
    <row r="546" spans="1:7" x14ac:dyDescent="0.25">
      <c r="A546" t="s">
        <v>578</v>
      </c>
      <c r="B546">
        <v>284016</v>
      </c>
      <c r="C546" t="s">
        <v>34</v>
      </c>
      <c r="D546">
        <v>79</v>
      </c>
      <c r="E546">
        <v>2.7999999999999998E-4</v>
      </c>
      <c r="F546">
        <v>125</v>
      </c>
      <c r="G546">
        <v>3.2000000000000003E-4</v>
      </c>
    </row>
    <row r="547" spans="1:7" x14ac:dyDescent="0.25">
      <c r="A547" t="s">
        <v>579</v>
      </c>
      <c r="B547">
        <v>2201350</v>
      </c>
      <c r="C547" t="s">
        <v>34</v>
      </c>
      <c r="D547">
        <v>18</v>
      </c>
      <c r="E547">
        <v>6.0000000000000002E-5</v>
      </c>
      <c r="F547">
        <v>19</v>
      </c>
      <c r="G547">
        <v>5.0000000000000002E-5</v>
      </c>
    </row>
    <row r="548" spans="1:7" x14ac:dyDescent="0.25">
      <c r="A548" t="s">
        <v>580</v>
      </c>
      <c r="B548">
        <v>2840468</v>
      </c>
      <c r="C548" t="s">
        <v>34</v>
      </c>
      <c r="D548">
        <v>12</v>
      </c>
      <c r="E548">
        <v>4.0000000000000003E-5</v>
      </c>
      <c r="F548">
        <v>30</v>
      </c>
      <c r="G548">
        <v>8.0000000000000007E-5</v>
      </c>
    </row>
    <row r="549" spans="1:7" x14ac:dyDescent="0.25">
      <c r="A549" t="s">
        <v>581</v>
      </c>
      <c r="B549">
        <v>78587</v>
      </c>
      <c r="C549" t="s">
        <v>34</v>
      </c>
      <c r="D549">
        <v>17</v>
      </c>
      <c r="E549">
        <v>6.0000000000000002E-5</v>
      </c>
      <c r="F549">
        <v>21</v>
      </c>
      <c r="G549">
        <v>5.0000000000000002E-5</v>
      </c>
    </row>
    <row r="550" spans="1:7" x14ac:dyDescent="0.25">
      <c r="A550" t="s">
        <v>582</v>
      </c>
      <c r="B550">
        <v>2686094</v>
      </c>
      <c r="C550" t="s">
        <v>34</v>
      </c>
      <c r="D550">
        <v>14</v>
      </c>
      <c r="E550">
        <v>5.0000000000000002E-5</v>
      </c>
      <c r="F550">
        <v>23</v>
      </c>
      <c r="G550">
        <v>6.0000000000000002E-5</v>
      </c>
    </row>
    <row r="551" spans="1:7" x14ac:dyDescent="0.25">
      <c r="A551" t="s">
        <v>583</v>
      </c>
      <c r="B551">
        <v>1061</v>
      </c>
      <c r="C551" t="s">
        <v>34</v>
      </c>
      <c r="D551">
        <v>15</v>
      </c>
      <c r="E551">
        <v>5.0000000000000002E-5</v>
      </c>
      <c r="F551">
        <v>13</v>
      </c>
      <c r="G551">
        <v>3.0000000000000001E-5</v>
      </c>
    </row>
    <row r="552" spans="1:7" x14ac:dyDescent="0.25">
      <c r="A552" t="s">
        <v>584</v>
      </c>
      <c r="B552">
        <v>991904</v>
      </c>
      <c r="C552" t="s">
        <v>34</v>
      </c>
      <c r="D552">
        <v>35</v>
      </c>
      <c r="E552">
        <v>1.2E-4</v>
      </c>
      <c r="F552">
        <v>17</v>
      </c>
      <c r="G552">
        <v>4.0000000000000003E-5</v>
      </c>
    </row>
    <row r="553" spans="1:7" x14ac:dyDescent="0.25">
      <c r="A553" t="s">
        <v>585</v>
      </c>
      <c r="B553">
        <v>1063</v>
      </c>
      <c r="C553" t="s">
        <v>34</v>
      </c>
      <c r="D553">
        <v>18</v>
      </c>
      <c r="E553">
        <v>6.0000000000000002E-5</v>
      </c>
      <c r="F553">
        <v>21</v>
      </c>
      <c r="G553">
        <v>5.0000000000000002E-5</v>
      </c>
    </row>
    <row r="554" spans="1:7" x14ac:dyDescent="0.25">
      <c r="A554" t="s">
        <v>586</v>
      </c>
      <c r="B554">
        <v>1492771</v>
      </c>
      <c r="C554" t="s">
        <v>34</v>
      </c>
      <c r="D554">
        <v>22</v>
      </c>
      <c r="E554">
        <v>8.0000000000000007E-5</v>
      </c>
      <c r="F554">
        <v>0</v>
      </c>
      <c r="G554">
        <v>0</v>
      </c>
    </row>
    <row r="555" spans="1:7" x14ac:dyDescent="0.25">
      <c r="A555" t="s">
        <v>587</v>
      </c>
      <c r="B555">
        <v>2579971</v>
      </c>
      <c r="C555" t="s">
        <v>34</v>
      </c>
      <c r="D555">
        <v>33</v>
      </c>
      <c r="E555">
        <v>1.2E-4</v>
      </c>
      <c r="F555">
        <v>49</v>
      </c>
      <c r="G555">
        <v>1.2999999999999999E-4</v>
      </c>
    </row>
    <row r="556" spans="1:7" x14ac:dyDescent="0.25">
      <c r="A556" t="s">
        <v>588</v>
      </c>
      <c r="B556">
        <v>311180</v>
      </c>
      <c r="C556" t="s">
        <v>34</v>
      </c>
      <c r="D556">
        <v>15</v>
      </c>
      <c r="E556">
        <v>5.0000000000000002E-5</v>
      </c>
      <c r="F556">
        <v>17</v>
      </c>
      <c r="G556">
        <v>4.0000000000000003E-5</v>
      </c>
    </row>
    <row r="557" spans="1:7" x14ac:dyDescent="0.25">
      <c r="A557" t="s">
        <v>589</v>
      </c>
      <c r="B557">
        <v>561184</v>
      </c>
      <c r="C557" t="s">
        <v>34</v>
      </c>
      <c r="D557">
        <v>25</v>
      </c>
      <c r="E557">
        <v>9.0000000000000006E-5</v>
      </c>
      <c r="F557">
        <v>0</v>
      </c>
      <c r="G557">
        <v>0</v>
      </c>
    </row>
    <row r="558" spans="1:7" x14ac:dyDescent="0.25">
      <c r="A558" t="s">
        <v>590</v>
      </c>
      <c r="B558">
        <v>225298</v>
      </c>
      <c r="C558" t="s">
        <v>34</v>
      </c>
      <c r="D558">
        <v>16</v>
      </c>
      <c r="E558">
        <v>6.0000000000000002E-5</v>
      </c>
      <c r="F558">
        <v>21</v>
      </c>
      <c r="G558">
        <v>5.0000000000000002E-5</v>
      </c>
    </row>
    <row r="559" spans="1:7" x14ac:dyDescent="0.25">
      <c r="A559" t="s">
        <v>591</v>
      </c>
      <c r="B559">
        <v>2029849</v>
      </c>
      <c r="C559" t="s">
        <v>34</v>
      </c>
      <c r="D559">
        <v>18</v>
      </c>
      <c r="E559">
        <v>6.0000000000000002E-5</v>
      </c>
      <c r="F559">
        <v>0</v>
      </c>
      <c r="G559">
        <v>0</v>
      </c>
    </row>
    <row r="560" spans="1:7" x14ac:dyDescent="0.25">
      <c r="A560" t="s">
        <v>592</v>
      </c>
      <c r="B560">
        <v>171437</v>
      </c>
      <c r="C560" t="s">
        <v>34</v>
      </c>
      <c r="D560">
        <v>11</v>
      </c>
      <c r="E560">
        <v>4.0000000000000003E-5</v>
      </c>
      <c r="F560">
        <v>16</v>
      </c>
      <c r="G560">
        <v>4.0000000000000003E-5</v>
      </c>
    </row>
    <row r="561" spans="1:7" x14ac:dyDescent="0.25">
      <c r="A561" t="s">
        <v>593</v>
      </c>
      <c r="B561">
        <v>87883</v>
      </c>
      <c r="C561" t="s">
        <v>34</v>
      </c>
      <c r="D561">
        <v>125</v>
      </c>
      <c r="E561">
        <v>4.4000000000000002E-4</v>
      </c>
      <c r="F561">
        <v>241</v>
      </c>
      <c r="G561">
        <v>6.2E-4</v>
      </c>
    </row>
    <row r="562" spans="1:7" x14ac:dyDescent="0.25">
      <c r="A562" t="s">
        <v>594</v>
      </c>
      <c r="B562">
        <v>101571</v>
      </c>
      <c r="C562" t="s">
        <v>34</v>
      </c>
      <c r="D562">
        <v>94</v>
      </c>
      <c r="E562">
        <v>3.3E-4</v>
      </c>
      <c r="F562">
        <v>207</v>
      </c>
      <c r="G562">
        <v>5.2999999999999998E-4</v>
      </c>
    </row>
    <row r="563" spans="1:7" x14ac:dyDescent="0.25">
      <c r="A563" t="s">
        <v>595</v>
      </c>
      <c r="B563">
        <v>60550</v>
      </c>
      <c r="C563" t="s">
        <v>34</v>
      </c>
      <c r="D563">
        <v>77</v>
      </c>
      <c r="E563">
        <v>2.7E-4</v>
      </c>
      <c r="F563">
        <v>150</v>
      </c>
      <c r="G563">
        <v>3.8000000000000002E-4</v>
      </c>
    </row>
    <row r="564" spans="1:7" x14ac:dyDescent="0.25">
      <c r="A564" t="s">
        <v>596</v>
      </c>
      <c r="B564">
        <v>292</v>
      </c>
      <c r="C564" t="s">
        <v>34</v>
      </c>
      <c r="D564">
        <v>58</v>
      </c>
      <c r="E564">
        <v>2.0000000000000001E-4</v>
      </c>
      <c r="F564">
        <v>131</v>
      </c>
      <c r="G564">
        <v>3.4000000000000002E-4</v>
      </c>
    </row>
    <row r="565" spans="1:7" x14ac:dyDescent="0.25">
      <c r="A565" t="s">
        <v>597</v>
      </c>
      <c r="B565">
        <v>95486</v>
      </c>
      <c r="C565" t="s">
        <v>34</v>
      </c>
      <c r="D565">
        <v>214</v>
      </c>
      <c r="E565">
        <v>7.5000000000000002E-4</v>
      </c>
      <c r="F565">
        <v>252</v>
      </c>
      <c r="G565">
        <v>6.4999999999999997E-4</v>
      </c>
    </row>
    <row r="566" spans="1:7" x14ac:dyDescent="0.25">
      <c r="A566" t="s">
        <v>598</v>
      </c>
      <c r="B566">
        <v>488447</v>
      </c>
      <c r="C566" t="s">
        <v>34</v>
      </c>
      <c r="D566">
        <v>73</v>
      </c>
      <c r="E566">
        <v>2.5999999999999998E-4</v>
      </c>
      <c r="F566">
        <v>132</v>
      </c>
      <c r="G566">
        <v>3.4000000000000002E-4</v>
      </c>
    </row>
    <row r="567" spans="1:7" x14ac:dyDescent="0.25">
      <c r="A567" t="s">
        <v>599</v>
      </c>
      <c r="B567">
        <v>152480</v>
      </c>
      <c r="C567" t="s">
        <v>34</v>
      </c>
      <c r="D567">
        <v>60</v>
      </c>
      <c r="E567">
        <v>2.1000000000000001E-4</v>
      </c>
      <c r="F567">
        <v>129</v>
      </c>
      <c r="G567">
        <v>3.3E-4</v>
      </c>
    </row>
    <row r="568" spans="1:7" x14ac:dyDescent="0.25">
      <c r="A568" t="s">
        <v>600</v>
      </c>
      <c r="B568">
        <v>1503054</v>
      </c>
      <c r="C568" t="s">
        <v>34</v>
      </c>
      <c r="D568">
        <v>40</v>
      </c>
      <c r="E568">
        <v>1.3999999999999999E-4</v>
      </c>
      <c r="F568">
        <v>39</v>
      </c>
      <c r="G568">
        <v>1E-4</v>
      </c>
    </row>
    <row r="569" spans="1:7" x14ac:dyDescent="0.25">
      <c r="A569" t="s">
        <v>601</v>
      </c>
      <c r="B569">
        <v>179879</v>
      </c>
      <c r="C569" t="s">
        <v>34</v>
      </c>
      <c r="D569">
        <v>58</v>
      </c>
      <c r="E569">
        <v>2.0000000000000001E-4</v>
      </c>
      <c r="F569">
        <v>114</v>
      </c>
      <c r="G569">
        <v>2.9E-4</v>
      </c>
    </row>
    <row r="570" spans="1:7" x14ac:dyDescent="0.25">
      <c r="A570" t="s">
        <v>602</v>
      </c>
      <c r="B570">
        <v>152500</v>
      </c>
      <c r="C570" t="s">
        <v>34</v>
      </c>
      <c r="D570">
        <v>29</v>
      </c>
      <c r="E570">
        <v>1E-4</v>
      </c>
      <c r="F570">
        <v>57</v>
      </c>
      <c r="G570">
        <v>1.4999999999999999E-4</v>
      </c>
    </row>
    <row r="571" spans="1:7" x14ac:dyDescent="0.25">
      <c r="A571" t="s">
        <v>603</v>
      </c>
      <c r="B571">
        <v>482957</v>
      </c>
      <c r="C571" t="s">
        <v>34</v>
      </c>
      <c r="D571">
        <v>35</v>
      </c>
      <c r="E571">
        <v>1.2E-4</v>
      </c>
      <c r="F571">
        <v>71</v>
      </c>
      <c r="G571">
        <v>1.8000000000000001E-4</v>
      </c>
    </row>
    <row r="572" spans="1:7" x14ac:dyDescent="0.25">
      <c r="A572" t="s">
        <v>604</v>
      </c>
      <c r="B572">
        <v>60552</v>
      </c>
      <c r="C572" t="s">
        <v>34</v>
      </c>
      <c r="D572">
        <v>109</v>
      </c>
      <c r="E572">
        <v>3.8000000000000002E-4</v>
      </c>
      <c r="F572">
        <v>224</v>
      </c>
      <c r="G572">
        <v>5.6999999999999998E-4</v>
      </c>
    </row>
    <row r="573" spans="1:7" x14ac:dyDescent="0.25">
      <c r="A573" t="s">
        <v>605</v>
      </c>
      <c r="B573">
        <v>95485</v>
      </c>
      <c r="C573" t="s">
        <v>34</v>
      </c>
      <c r="D573">
        <v>38</v>
      </c>
      <c r="E573">
        <v>1.2999999999999999E-4</v>
      </c>
      <c r="F573">
        <v>49</v>
      </c>
      <c r="G573">
        <v>1.2999999999999999E-4</v>
      </c>
    </row>
    <row r="574" spans="1:7" x14ac:dyDescent="0.25">
      <c r="A574" t="s">
        <v>606</v>
      </c>
      <c r="B574">
        <v>488446</v>
      </c>
      <c r="C574" t="s">
        <v>34</v>
      </c>
      <c r="D574">
        <v>19</v>
      </c>
      <c r="E574">
        <v>6.9999999999999994E-5</v>
      </c>
      <c r="F574">
        <v>46</v>
      </c>
      <c r="G574">
        <v>1.2E-4</v>
      </c>
    </row>
    <row r="575" spans="1:7" x14ac:dyDescent="0.25">
      <c r="A575" t="s">
        <v>607</v>
      </c>
      <c r="B575">
        <v>488730</v>
      </c>
      <c r="C575" t="s">
        <v>34</v>
      </c>
      <c r="D575">
        <v>18</v>
      </c>
      <c r="E575">
        <v>6.0000000000000002E-5</v>
      </c>
      <c r="F575">
        <v>25</v>
      </c>
      <c r="G575">
        <v>6.0000000000000002E-5</v>
      </c>
    </row>
    <row r="576" spans="1:7" x14ac:dyDescent="0.25">
      <c r="A576" t="s">
        <v>608</v>
      </c>
      <c r="B576">
        <v>488729</v>
      </c>
      <c r="C576" t="s">
        <v>34</v>
      </c>
      <c r="D576">
        <v>18</v>
      </c>
      <c r="E576">
        <v>6.0000000000000002E-5</v>
      </c>
      <c r="F576">
        <v>0</v>
      </c>
      <c r="G576">
        <v>0</v>
      </c>
    </row>
    <row r="577" spans="1:7" x14ac:dyDescent="0.25">
      <c r="A577" t="s">
        <v>609</v>
      </c>
      <c r="B577">
        <v>488732</v>
      </c>
      <c r="C577" t="s">
        <v>34</v>
      </c>
      <c r="D577">
        <v>16</v>
      </c>
      <c r="E577">
        <v>6.0000000000000002E-5</v>
      </c>
      <c r="F577">
        <v>15</v>
      </c>
      <c r="G577">
        <v>4.0000000000000003E-5</v>
      </c>
    </row>
    <row r="578" spans="1:7" x14ac:dyDescent="0.25">
      <c r="A578" t="s">
        <v>610</v>
      </c>
      <c r="B578">
        <v>1207504</v>
      </c>
      <c r="C578" t="s">
        <v>34</v>
      </c>
      <c r="D578">
        <v>15</v>
      </c>
      <c r="E578">
        <v>5.0000000000000002E-5</v>
      </c>
      <c r="F578">
        <v>30</v>
      </c>
      <c r="G578">
        <v>8.0000000000000007E-5</v>
      </c>
    </row>
    <row r="579" spans="1:7" x14ac:dyDescent="0.25">
      <c r="A579" t="s">
        <v>611</v>
      </c>
      <c r="B579">
        <v>1503055</v>
      </c>
      <c r="C579" t="s">
        <v>34</v>
      </c>
      <c r="D579">
        <v>13</v>
      </c>
      <c r="E579">
        <v>5.0000000000000002E-5</v>
      </c>
      <c r="F579">
        <v>33</v>
      </c>
      <c r="G579">
        <v>8.0000000000000007E-5</v>
      </c>
    </row>
    <row r="580" spans="1:7" x14ac:dyDescent="0.25">
      <c r="A580" t="s">
        <v>612</v>
      </c>
      <c r="B580">
        <v>488731</v>
      </c>
      <c r="C580" t="s">
        <v>34</v>
      </c>
      <c r="D580">
        <v>12</v>
      </c>
      <c r="E580">
        <v>4.0000000000000003E-5</v>
      </c>
      <c r="F580">
        <v>18</v>
      </c>
      <c r="G580">
        <v>5.0000000000000002E-5</v>
      </c>
    </row>
    <row r="581" spans="1:7" x14ac:dyDescent="0.25">
      <c r="A581" t="s">
        <v>613</v>
      </c>
      <c r="B581">
        <v>28450</v>
      </c>
      <c r="C581" t="s">
        <v>34</v>
      </c>
      <c r="D581">
        <v>140</v>
      </c>
      <c r="E581">
        <v>4.8999999999999998E-4</v>
      </c>
      <c r="F581">
        <v>151</v>
      </c>
      <c r="G581">
        <v>3.8999999999999999E-4</v>
      </c>
    </row>
    <row r="582" spans="1:7" x14ac:dyDescent="0.25">
      <c r="A582" t="s">
        <v>614</v>
      </c>
      <c r="B582">
        <v>57975</v>
      </c>
      <c r="C582" t="s">
        <v>34</v>
      </c>
      <c r="D582">
        <v>48</v>
      </c>
      <c r="E582">
        <v>1.7000000000000001E-4</v>
      </c>
      <c r="F582">
        <v>55</v>
      </c>
      <c r="G582">
        <v>1.3999999999999999E-4</v>
      </c>
    </row>
    <row r="583" spans="1:7" x14ac:dyDescent="0.25">
      <c r="A583" t="s">
        <v>615</v>
      </c>
      <c r="B583">
        <v>1503053</v>
      </c>
      <c r="C583" t="s">
        <v>34</v>
      </c>
      <c r="D583">
        <v>42</v>
      </c>
      <c r="E583">
        <v>1.4999999999999999E-4</v>
      </c>
      <c r="F583">
        <v>69</v>
      </c>
      <c r="G583">
        <v>1.8000000000000001E-4</v>
      </c>
    </row>
    <row r="584" spans="1:7" x14ac:dyDescent="0.25">
      <c r="A584" t="s">
        <v>616</v>
      </c>
      <c r="B584">
        <v>1385591</v>
      </c>
      <c r="C584" t="s">
        <v>34</v>
      </c>
      <c r="D584">
        <v>32</v>
      </c>
      <c r="E584">
        <v>1.1E-4</v>
      </c>
      <c r="F584">
        <v>64</v>
      </c>
      <c r="G584">
        <v>1.6000000000000001E-4</v>
      </c>
    </row>
    <row r="585" spans="1:7" x14ac:dyDescent="0.25">
      <c r="A585" t="s">
        <v>617</v>
      </c>
      <c r="B585">
        <v>342113</v>
      </c>
      <c r="C585" t="s">
        <v>34</v>
      </c>
      <c r="D585">
        <v>15</v>
      </c>
      <c r="E585">
        <v>5.0000000000000002E-5</v>
      </c>
      <c r="F585">
        <v>35</v>
      </c>
      <c r="G585">
        <v>9.0000000000000006E-5</v>
      </c>
    </row>
    <row r="586" spans="1:7" x14ac:dyDescent="0.25">
      <c r="A586" t="s">
        <v>618</v>
      </c>
      <c r="B586">
        <v>1494466</v>
      </c>
      <c r="C586" t="s">
        <v>34</v>
      </c>
      <c r="D586">
        <v>37</v>
      </c>
      <c r="E586">
        <v>1.2999999999999999E-4</v>
      </c>
      <c r="F586">
        <v>81</v>
      </c>
      <c r="G586">
        <v>2.1000000000000001E-4</v>
      </c>
    </row>
    <row r="587" spans="1:7" x14ac:dyDescent="0.25">
      <c r="A587" t="s">
        <v>619</v>
      </c>
      <c r="B587">
        <v>2217913</v>
      </c>
      <c r="C587" t="s">
        <v>34</v>
      </c>
      <c r="D587">
        <v>20</v>
      </c>
      <c r="E587">
        <v>6.9999999999999994E-5</v>
      </c>
      <c r="F587">
        <v>31</v>
      </c>
      <c r="G587">
        <v>8.0000000000000007E-5</v>
      </c>
    </row>
    <row r="588" spans="1:7" x14ac:dyDescent="0.25">
      <c r="A588" t="s">
        <v>620</v>
      </c>
      <c r="B588">
        <v>1637862</v>
      </c>
      <c r="C588" t="s">
        <v>34</v>
      </c>
      <c r="D588">
        <v>17</v>
      </c>
      <c r="E588">
        <v>6.0000000000000002E-5</v>
      </c>
      <c r="F588">
        <v>27</v>
      </c>
      <c r="G588">
        <v>6.9999999999999994E-5</v>
      </c>
    </row>
    <row r="589" spans="1:7" x14ac:dyDescent="0.25">
      <c r="A589" t="s">
        <v>621</v>
      </c>
      <c r="B589">
        <v>28095</v>
      </c>
      <c r="C589" t="s">
        <v>34</v>
      </c>
      <c r="D589">
        <v>65</v>
      </c>
      <c r="E589">
        <v>2.3000000000000001E-4</v>
      </c>
      <c r="F589">
        <v>121</v>
      </c>
      <c r="G589">
        <v>3.1E-4</v>
      </c>
    </row>
    <row r="590" spans="1:7" x14ac:dyDescent="0.25">
      <c r="A590" t="s">
        <v>622</v>
      </c>
      <c r="B590">
        <v>337</v>
      </c>
      <c r="C590" t="s">
        <v>34</v>
      </c>
      <c r="D590">
        <v>28</v>
      </c>
      <c r="E590">
        <v>1E-4</v>
      </c>
      <c r="F590">
        <v>60</v>
      </c>
      <c r="G590">
        <v>1.4999999999999999E-4</v>
      </c>
    </row>
    <row r="591" spans="1:7" x14ac:dyDescent="0.25">
      <c r="A591" t="s">
        <v>623</v>
      </c>
      <c r="B591">
        <v>41899</v>
      </c>
      <c r="C591" t="s">
        <v>34</v>
      </c>
      <c r="D591">
        <v>39</v>
      </c>
      <c r="E591">
        <v>1.3999999999999999E-4</v>
      </c>
      <c r="F591">
        <v>62</v>
      </c>
      <c r="G591">
        <v>1.6000000000000001E-4</v>
      </c>
    </row>
    <row r="592" spans="1:7" x14ac:dyDescent="0.25">
      <c r="A592" t="s">
        <v>624</v>
      </c>
      <c r="B592">
        <v>1926494</v>
      </c>
      <c r="C592" t="s">
        <v>34</v>
      </c>
      <c r="D592">
        <v>55</v>
      </c>
      <c r="E592">
        <v>1.9000000000000001E-4</v>
      </c>
      <c r="F592">
        <v>110</v>
      </c>
      <c r="G592">
        <v>2.7999999999999998E-4</v>
      </c>
    </row>
    <row r="593" spans="1:7" x14ac:dyDescent="0.25">
      <c r="A593" t="s">
        <v>625</v>
      </c>
      <c r="B593">
        <v>3034358</v>
      </c>
      <c r="C593" t="s">
        <v>34</v>
      </c>
      <c r="D593">
        <v>50</v>
      </c>
      <c r="E593">
        <v>1.8000000000000001E-4</v>
      </c>
      <c r="F593">
        <v>109</v>
      </c>
      <c r="G593">
        <v>2.7999999999999998E-4</v>
      </c>
    </row>
    <row r="594" spans="1:7" x14ac:dyDescent="0.25">
      <c r="A594" t="s">
        <v>626</v>
      </c>
      <c r="B594">
        <v>3141544</v>
      </c>
      <c r="C594" t="s">
        <v>34</v>
      </c>
      <c r="D594">
        <v>34</v>
      </c>
      <c r="E594">
        <v>1.2E-4</v>
      </c>
      <c r="F594">
        <v>149</v>
      </c>
      <c r="G594">
        <v>3.8000000000000002E-4</v>
      </c>
    </row>
    <row r="595" spans="1:7" x14ac:dyDescent="0.25">
      <c r="A595" t="s">
        <v>627</v>
      </c>
      <c r="B595">
        <v>3136564</v>
      </c>
      <c r="C595" t="s">
        <v>34</v>
      </c>
      <c r="D595">
        <v>32</v>
      </c>
      <c r="E595">
        <v>1.1E-4</v>
      </c>
      <c r="F595">
        <v>231</v>
      </c>
      <c r="G595">
        <v>5.9000000000000003E-4</v>
      </c>
    </row>
    <row r="596" spans="1:7" x14ac:dyDescent="0.25">
      <c r="A596" t="s">
        <v>628</v>
      </c>
      <c r="B596">
        <v>2880218</v>
      </c>
      <c r="C596" t="s">
        <v>34</v>
      </c>
      <c r="D596">
        <v>34</v>
      </c>
      <c r="E596">
        <v>1.2E-4</v>
      </c>
      <c r="F596">
        <v>151</v>
      </c>
      <c r="G596">
        <v>3.8999999999999999E-4</v>
      </c>
    </row>
    <row r="597" spans="1:7" x14ac:dyDescent="0.25">
      <c r="A597" t="s">
        <v>629</v>
      </c>
      <c r="B597">
        <v>3074437</v>
      </c>
      <c r="C597" t="s">
        <v>34</v>
      </c>
      <c r="D597">
        <v>27</v>
      </c>
      <c r="E597">
        <v>9.0000000000000006E-5</v>
      </c>
      <c r="F597">
        <v>170</v>
      </c>
      <c r="G597">
        <v>4.4000000000000002E-4</v>
      </c>
    </row>
    <row r="598" spans="1:7" x14ac:dyDescent="0.25">
      <c r="A598" t="s">
        <v>630</v>
      </c>
      <c r="B598">
        <v>2735434</v>
      </c>
      <c r="C598" t="s">
        <v>34</v>
      </c>
      <c r="D598">
        <v>35</v>
      </c>
      <c r="E598">
        <v>1.2E-4</v>
      </c>
      <c r="F598">
        <v>94</v>
      </c>
      <c r="G598">
        <v>2.4000000000000001E-4</v>
      </c>
    </row>
    <row r="599" spans="1:7" x14ac:dyDescent="0.25">
      <c r="A599" t="s">
        <v>631</v>
      </c>
      <c r="B599">
        <v>2547399</v>
      </c>
      <c r="C599" t="s">
        <v>34</v>
      </c>
      <c r="D599">
        <v>53</v>
      </c>
      <c r="E599">
        <v>1.9000000000000001E-4</v>
      </c>
      <c r="F599">
        <v>104</v>
      </c>
      <c r="G599">
        <v>2.7E-4</v>
      </c>
    </row>
    <row r="600" spans="1:7" x14ac:dyDescent="0.25">
      <c r="A600" t="s">
        <v>632</v>
      </c>
      <c r="B600">
        <v>92647</v>
      </c>
      <c r="C600" t="s">
        <v>34</v>
      </c>
      <c r="D600">
        <v>55</v>
      </c>
      <c r="E600">
        <v>1.9000000000000001E-4</v>
      </c>
      <c r="F600">
        <v>91</v>
      </c>
      <c r="G600">
        <v>2.3000000000000001E-4</v>
      </c>
    </row>
    <row r="601" spans="1:7" x14ac:dyDescent="0.25">
      <c r="A601" t="s">
        <v>633</v>
      </c>
      <c r="B601">
        <v>252970</v>
      </c>
      <c r="C601" t="s">
        <v>34</v>
      </c>
      <c r="D601">
        <v>66</v>
      </c>
      <c r="E601">
        <v>2.3000000000000001E-4</v>
      </c>
      <c r="F601">
        <v>229</v>
      </c>
      <c r="G601">
        <v>5.9000000000000003E-4</v>
      </c>
    </row>
    <row r="602" spans="1:7" x14ac:dyDescent="0.25">
      <c r="A602" t="s">
        <v>634</v>
      </c>
      <c r="B602">
        <v>169427</v>
      </c>
      <c r="C602" t="s">
        <v>34</v>
      </c>
      <c r="D602">
        <v>56</v>
      </c>
      <c r="E602">
        <v>2.0000000000000001E-4</v>
      </c>
      <c r="F602">
        <v>295</v>
      </c>
      <c r="G602">
        <v>7.6000000000000004E-4</v>
      </c>
    </row>
    <row r="603" spans="1:7" x14ac:dyDescent="0.25">
      <c r="A603" t="s">
        <v>635</v>
      </c>
      <c r="B603">
        <v>60548</v>
      </c>
      <c r="C603" t="s">
        <v>34</v>
      </c>
      <c r="D603">
        <v>54</v>
      </c>
      <c r="E603">
        <v>1.9000000000000001E-4</v>
      </c>
      <c r="F603">
        <v>248</v>
      </c>
      <c r="G603">
        <v>6.4000000000000005E-4</v>
      </c>
    </row>
    <row r="604" spans="1:7" x14ac:dyDescent="0.25">
      <c r="A604" t="s">
        <v>636</v>
      </c>
      <c r="B604">
        <v>2861782</v>
      </c>
      <c r="C604" t="s">
        <v>34</v>
      </c>
      <c r="D604">
        <v>45</v>
      </c>
      <c r="E604">
        <v>1.6000000000000001E-4</v>
      </c>
      <c r="F604">
        <v>90</v>
      </c>
      <c r="G604">
        <v>2.3000000000000001E-4</v>
      </c>
    </row>
    <row r="605" spans="1:7" x14ac:dyDescent="0.25">
      <c r="A605" t="s">
        <v>637</v>
      </c>
      <c r="B605">
        <v>2571747</v>
      </c>
      <c r="C605" t="s">
        <v>34</v>
      </c>
      <c r="D605">
        <v>49</v>
      </c>
      <c r="E605">
        <v>1.7000000000000001E-4</v>
      </c>
      <c r="F605">
        <v>105</v>
      </c>
      <c r="G605">
        <v>2.7E-4</v>
      </c>
    </row>
    <row r="606" spans="1:7" x14ac:dyDescent="0.25">
      <c r="A606" t="s">
        <v>638</v>
      </c>
      <c r="B606">
        <v>134537</v>
      </c>
      <c r="C606" t="s">
        <v>34</v>
      </c>
      <c r="D606">
        <v>87</v>
      </c>
      <c r="E606">
        <v>2.9999999999999997E-4</v>
      </c>
      <c r="F606">
        <v>340</v>
      </c>
      <c r="G606">
        <v>8.7000000000000001E-4</v>
      </c>
    </row>
    <row r="607" spans="1:7" x14ac:dyDescent="0.25">
      <c r="A607" t="s">
        <v>639</v>
      </c>
      <c r="B607">
        <v>273251</v>
      </c>
      <c r="C607" t="s">
        <v>34</v>
      </c>
      <c r="D607">
        <v>45</v>
      </c>
      <c r="E607">
        <v>1.6000000000000001E-4</v>
      </c>
      <c r="F607">
        <v>93</v>
      </c>
      <c r="G607">
        <v>2.4000000000000001E-4</v>
      </c>
    </row>
    <row r="608" spans="1:7" x14ac:dyDescent="0.25">
      <c r="A608" t="s">
        <v>640</v>
      </c>
      <c r="B608">
        <v>2571748</v>
      </c>
      <c r="C608" t="s">
        <v>34</v>
      </c>
      <c r="D608">
        <v>43</v>
      </c>
      <c r="E608">
        <v>1.4999999999999999E-4</v>
      </c>
      <c r="F608">
        <v>94</v>
      </c>
      <c r="G608">
        <v>2.4000000000000001E-4</v>
      </c>
    </row>
    <row r="609" spans="1:7" x14ac:dyDescent="0.25">
      <c r="A609" t="s">
        <v>641</v>
      </c>
      <c r="B609">
        <v>75105</v>
      </c>
      <c r="C609" t="s">
        <v>34</v>
      </c>
      <c r="D609">
        <v>45</v>
      </c>
      <c r="E609">
        <v>1.6000000000000001E-4</v>
      </c>
      <c r="F609">
        <v>134</v>
      </c>
      <c r="G609">
        <v>3.4000000000000002E-4</v>
      </c>
    </row>
    <row r="610" spans="1:7" x14ac:dyDescent="0.25">
      <c r="A610" t="s">
        <v>642</v>
      </c>
      <c r="B610">
        <v>420953</v>
      </c>
      <c r="C610" t="s">
        <v>34</v>
      </c>
      <c r="D610">
        <v>36</v>
      </c>
      <c r="E610">
        <v>1.2999999999999999E-4</v>
      </c>
      <c r="F610">
        <v>90</v>
      </c>
      <c r="G610">
        <v>2.3000000000000001E-4</v>
      </c>
    </row>
    <row r="611" spans="1:7" x14ac:dyDescent="0.25">
      <c r="A611" t="s">
        <v>643</v>
      </c>
      <c r="B611">
        <v>2026199</v>
      </c>
      <c r="C611" t="s">
        <v>34</v>
      </c>
      <c r="D611">
        <v>56</v>
      </c>
      <c r="E611">
        <v>2.0000000000000001E-4</v>
      </c>
      <c r="F611">
        <v>447</v>
      </c>
      <c r="G611">
        <v>1.15E-3</v>
      </c>
    </row>
    <row r="612" spans="1:7" x14ac:dyDescent="0.25">
      <c r="A612" t="s">
        <v>644</v>
      </c>
      <c r="B612">
        <v>311230</v>
      </c>
      <c r="C612" t="s">
        <v>34</v>
      </c>
      <c r="D612">
        <v>60</v>
      </c>
      <c r="E612">
        <v>2.1000000000000001E-4</v>
      </c>
      <c r="F612">
        <v>134</v>
      </c>
      <c r="G612">
        <v>3.4000000000000002E-4</v>
      </c>
    </row>
    <row r="613" spans="1:7" x14ac:dyDescent="0.25">
      <c r="A613" t="s">
        <v>645</v>
      </c>
      <c r="B613">
        <v>261302</v>
      </c>
      <c r="C613" t="s">
        <v>34</v>
      </c>
      <c r="D613">
        <v>77</v>
      </c>
      <c r="E613">
        <v>2.7E-4</v>
      </c>
      <c r="F613">
        <v>278</v>
      </c>
      <c r="G613">
        <v>7.1000000000000002E-4</v>
      </c>
    </row>
    <row r="614" spans="1:7" x14ac:dyDescent="0.25">
      <c r="A614" t="s">
        <v>646</v>
      </c>
      <c r="B614">
        <v>148447</v>
      </c>
      <c r="C614" t="s">
        <v>34</v>
      </c>
      <c r="D614">
        <v>51</v>
      </c>
      <c r="E614">
        <v>1.8000000000000001E-4</v>
      </c>
      <c r="F614">
        <v>146</v>
      </c>
      <c r="G614">
        <v>3.6999999999999999E-4</v>
      </c>
    </row>
    <row r="615" spans="1:7" x14ac:dyDescent="0.25">
      <c r="A615" t="s">
        <v>647</v>
      </c>
      <c r="B615">
        <v>2654982</v>
      </c>
      <c r="C615" t="s">
        <v>34</v>
      </c>
      <c r="D615">
        <v>32</v>
      </c>
      <c r="E615">
        <v>1.1E-4</v>
      </c>
      <c r="F615">
        <v>193</v>
      </c>
      <c r="G615">
        <v>5.0000000000000001E-4</v>
      </c>
    </row>
    <row r="616" spans="1:7" x14ac:dyDescent="0.25">
      <c r="A616" t="s">
        <v>648</v>
      </c>
      <c r="B616">
        <v>984307</v>
      </c>
      <c r="C616" t="s">
        <v>34</v>
      </c>
      <c r="D616">
        <v>37</v>
      </c>
      <c r="E616">
        <v>1.2999999999999999E-4</v>
      </c>
      <c r="F616">
        <v>61</v>
      </c>
      <c r="G616">
        <v>1.6000000000000001E-4</v>
      </c>
    </row>
    <row r="617" spans="1:7" x14ac:dyDescent="0.25">
      <c r="A617" t="s">
        <v>649</v>
      </c>
      <c r="B617">
        <v>2211211</v>
      </c>
      <c r="C617" t="s">
        <v>34</v>
      </c>
      <c r="D617">
        <v>31</v>
      </c>
      <c r="E617">
        <v>1.1E-4</v>
      </c>
      <c r="F617">
        <v>53</v>
      </c>
      <c r="G617">
        <v>1.3999999999999999E-4</v>
      </c>
    </row>
    <row r="618" spans="1:7" x14ac:dyDescent="0.25">
      <c r="A618" t="s">
        <v>650</v>
      </c>
      <c r="B618">
        <v>169430</v>
      </c>
      <c r="C618" t="s">
        <v>34</v>
      </c>
      <c r="D618">
        <v>49</v>
      </c>
      <c r="E618">
        <v>1.7000000000000001E-4</v>
      </c>
      <c r="F618">
        <v>154</v>
      </c>
      <c r="G618">
        <v>4.0000000000000002E-4</v>
      </c>
    </row>
    <row r="619" spans="1:7" x14ac:dyDescent="0.25">
      <c r="A619" t="s">
        <v>651</v>
      </c>
      <c r="B619">
        <v>948107</v>
      </c>
      <c r="C619" t="s">
        <v>34</v>
      </c>
      <c r="D619">
        <v>25</v>
      </c>
      <c r="E619">
        <v>9.0000000000000006E-5</v>
      </c>
      <c r="F619">
        <v>186</v>
      </c>
      <c r="G619">
        <v>4.8000000000000001E-4</v>
      </c>
    </row>
    <row r="620" spans="1:7" x14ac:dyDescent="0.25">
      <c r="A620" t="s">
        <v>652</v>
      </c>
      <c r="B620">
        <v>1245436</v>
      </c>
      <c r="C620" t="s">
        <v>34</v>
      </c>
      <c r="D620">
        <v>27</v>
      </c>
      <c r="E620">
        <v>9.0000000000000006E-5</v>
      </c>
      <c r="F620">
        <v>148</v>
      </c>
      <c r="G620">
        <v>3.8000000000000002E-4</v>
      </c>
    </row>
    <row r="621" spans="1:7" x14ac:dyDescent="0.25">
      <c r="A621" t="s">
        <v>653</v>
      </c>
      <c r="B621">
        <v>1761016</v>
      </c>
      <c r="C621" t="s">
        <v>34</v>
      </c>
      <c r="D621">
        <v>26</v>
      </c>
      <c r="E621">
        <v>9.0000000000000006E-5</v>
      </c>
      <c r="F621">
        <v>152</v>
      </c>
      <c r="G621">
        <v>3.8999999999999999E-4</v>
      </c>
    </row>
    <row r="622" spans="1:7" x14ac:dyDescent="0.25">
      <c r="A622" t="s">
        <v>654</v>
      </c>
      <c r="B622">
        <v>2152891</v>
      </c>
      <c r="C622" t="s">
        <v>34</v>
      </c>
      <c r="D622">
        <v>22</v>
      </c>
      <c r="E622">
        <v>8.0000000000000007E-5</v>
      </c>
      <c r="F622">
        <v>37</v>
      </c>
      <c r="G622">
        <v>9.0000000000000006E-5</v>
      </c>
    </row>
    <row r="623" spans="1:7" x14ac:dyDescent="0.25">
      <c r="A623" t="s">
        <v>655</v>
      </c>
      <c r="B623">
        <v>2604047</v>
      </c>
      <c r="C623" t="s">
        <v>34</v>
      </c>
      <c r="D623">
        <v>29</v>
      </c>
      <c r="E623">
        <v>1E-4</v>
      </c>
      <c r="F623">
        <v>109</v>
      </c>
      <c r="G623">
        <v>2.7999999999999998E-4</v>
      </c>
    </row>
    <row r="624" spans="1:7" x14ac:dyDescent="0.25">
      <c r="A624" t="s">
        <v>656</v>
      </c>
      <c r="B624">
        <v>420952</v>
      </c>
      <c r="C624" t="s">
        <v>34</v>
      </c>
      <c r="D624">
        <v>20</v>
      </c>
      <c r="E624">
        <v>6.9999999999999994E-5</v>
      </c>
      <c r="F624">
        <v>168</v>
      </c>
      <c r="G624">
        <v>4.2999999999999999E-4</v>
      </c>
    </row>
    <row r="625" spans="1:7" x14ac:dyDescent="0.25">
      <c r="A625" t="s">
        <v>657</v>
      </c>
      <c r="B625">
        <v>134536</v>
      </c>
      <c r="C625" t="s">
        <v>34</v>
      </c>
      <c r="D625">
        <v>17</v>
      </c>
      <c r="E625">
        <v>6.0000000000000002E-5</v>
      </c>
      <c r="F625">
        <v>114</v>
      </c>
      <c r="G625">
        <v>2.9E-4</v>
      </c>
    </row>
    <row r="626" spans="1:7" x14ac:dyDescent="0.25">
      <c r="A626" t="s">
        <v>658</v>
      </c>
      <c r="B626">
        <v>36873</v>
      </c>
      <c r="C626" t="s">
        <v>34</v>
      </c>
      <c r="D626">
        <v>28</v>
      </c>
      <c r="E626">
        <v>1E-4</v>
      </c>
      <c r="F626">
        <v>243</v>
      </c>
      <c r="G626">
        <v>6.2E-4</v>
      </c>
    </row>
    <row r="627" spans="1:7" x14ac:dyDescent="0.25">
      <c r="A627" t="s">
        <v>659</v>
      </c>
      <c r="B627">
        <v>164546</v>
      </c>
      <c r="C627" t="s">
        <v>34</v>
      </c>
      <c r="D627">
        <v>80</v>
      </c>
      <c r="E627">
        <v>2.7999999999999998E-4</v>
      </c>
      <c r="F627">
        <v>188</v>
      </c>
      <c r="G627">
        <v>4.8000000000000001E-4</v>
      </c>
    </row>
    <row r="628" spans="1:7" x14ac:dyDescent="0.25">
      <c r="A628" t="s">
        <v>660</v>
      </c>
      <c r="B628">
        <v>82633</v>
      </c>
      <c r="C628" t="s">
        <v>34</v>
      </c>
      <c r="D628">
        <v>68</v>
      </c>
      <c r="E628">
        <v>2.4000000000000001E-4</v>
      </c>
      <c r="F628">
        <v>114</v>
      </c>
      <c r="G628">
        <v>2.9E-4</v>
      </c>
    </row>
    <row r="629" spans="1:7" x14ac:dyDescent="0.25">
      <c r="A629" t="s">
        <v>661</v>
      </c>
      <c r="B629">
        <v>68895</v>
      </c>
      <c r="C629" t="s">
        <v>34</v>
      </c>
      <c r="D629">
        <v>43</v>
      </c>
      <c r="E629">
        <v>1.4999999999999999E-4</v>
      </c>
      <c r="F629">
        <v>111</v>
      </c>
      <c r="G629">
        <v>2.7999999999999998E-4</v>
      </c>
    </row>
    <row r="630" spans="1:7" x14ac:dyDescent="0.25">
      <c r="A630" t="s">
        <v>662</v>
      </c>
      <c r="B630">
        <v>151783</v>
      </c>
      <c r="C630" t="s">
        <v>34</v>
      </c>
      <c r="D630">
        <v>34</v>
      </c>
      <c r="E630">
        <v>1.2E-4</v>
      </c>
      <c r="F630">
        <v>58</v>
      </c>
      <c r="G630">
        <v>1.4999999999999999E-4</v>
      </c>
    </row>
    <row r="631" spans="1:7" x14ac:dyDescent="0.25">
      <c r="A631" t="s">
        <v>663</v>
      </c>
      <c r="B631">
        <v>106590</v>
      </c>
      <c r="C631" t="s">
        <v>34</v>
      </c>
      <c r="D631">
        <v>21</v>
      </c>
      <c r="E631">
        <v>6.9999999999999994E-5</v>
      </c>
      <c r="F631">
        <v>78</v>
      </c>
      <c r="G631">
        <v>2.0000000000000001E-4</v>
      </c>
    </row>
    <row r="632" spans="1:7" x14ac:dyDescent="0.25">
      <c r="A632" t="s">
        <v>664</v>
      </c>
      <c r="B632">
        <v>82541</v>
      </c>
      <c r="C632" t="s">
        <v>34</v>
      </c>
      <c r="D632">
        <v>22</v>
      </c>
      <c r="E632">
        <v>8.0000000000000007E-5</v>
      </c>
      <c r="F632">
        <v>34</v>
      </c>
      <c r="G632">
        <v>9.0000000000000006E-5</v>
      </c>
    </row>
    <row r="633" spans="1:7" x14ac:dyDescent="0.25">
      <c r="A633" t="s">
        <v>665</v>
      </c>
      <c r="B633">
        <v>2608999</v>
      </c>
      <c r="C633" t="s">
        <v>34</v>
      </c>
      <c r="D633">
        <v>30</v>
      </c>
      <c r="E633">
        <v>1.1E-4</v>
      </c>
      <c r="F633">
        <v>37</v>
      </c>
      <c r="G633">
        <v>9.0000000000000006E-5</v>
      </c>
    </row>
    <row r="634" spans="1:7" x14ac:dyDescent="0.25">
      <c r="A634" t="s">
        <v>666</v>
      </c>
      <c r="B634">
        <v>28094</v>
      </c>
      <c r="C634" t="s">
        <v>34</v>
      </c>
      <c r="D634">
        <v>109</v>
      </c>
      <c r="E634">
        <v>3.8000000000000002E-4</v>
      </c>
      <c r="F634">
        <v>198</v>
      </c>
      <c r="G634">
        <v>5.1000000000000004E-4</v>
      </c>
    </row>
    <row r="635" spans="1:7" x14ac:dyDescent="0.25">
      <c r="A635" t="s">
        <v>667</v>
      </c>
      <c r="B635">
        <v>2571746</v>
      </c>
      <c r="C635" t="s">
        <v>34</v>
      </c>
      <c r="D635">
        <v>72</v>
      </c>
      <c r="E635">
        <v>2.5000000000000001E-4</v>
      </c>
      <c r="F635">
        <v>114</v>
      </c>
      <c r="G635">
        <v>2.9E-4</v>
      </c>
    </row>
    <row r="636" spans="1:7" x14ac:dyDescent="0.25">
      <c r="A636" t="s">
        <v>668</v>
      </c>
      <c r="B636">
        <v>2878153</v>
      </c>
      <c r="C636" t="s">
        <v>34</v>
      </c>
      <c r="D636">
        <v>34</v>
      </c>
      <c r="E636">
        <v>1.2E-4</v>
      </c>
      <c r="F636">
        <v>22</v>
      </c>
      <c r="G636">
        <v>6.0000000000000002E-5</v>
      </c>
    </row>
    <row r="637" spans="1:7" x14ac:dyDescent="0.25">
      <c r="A637" t="s">
        <v>669</v>
      </c>
      <c r="B637">
        <v>2878150</v>
      </c>
      <c r="C637" t="s">
        <v>34</v>
      </c>
      <c r="D637">
        <v>26</v>
      </c>
      <c r="E637">
        <v>9.0000000000000006E-5</v>
      </c>
      <c r="F637">
        <v>41</v>
      </c>
      <c r="G637">
        <v>1.1E-4</v>
      </c>
    </row>
    <row r="638" spans="1:7" x14ac:dyDescent="0.25">
      <c r="A638" t="s">
        <v>670</v>
      </c>
      <c r="B638">
        <v>758793</v>
      </c>
      <c r="C638" t="s">
        <v>34</v>
      </c>
      <c r="D638">
        <v>24</v>
      </c>
      <c r="E638">
        <v>8.0000000000000007E-5</v>
      </c>
      <c r="F638">
        <v>43</v>
      </c>
      <c r="G638">
        <v>1.1E-4</v>
      </c>
    </row>
    <row r="639" spans="1:7" x14ac:dyDescent="0.25">
      <c r="A639" t="s">
        <v>671</v>
      </c>
      <c r="B639">
        <v>1071679</v>
      </c>
      <c r="C639" t="s">
        <v>34</v>
      </c>
      <c r="D639">
        <v>66</v>
      </c>
      <c r="E639">
        <v>2.3000000000000001E-4</v>
      </c>
      <c r="F639">
        <v>175</v>
      </c>
      <c r="G639">
        <v>4.4999999999999999E-4</v>
      </c>
    </row>
    <row r="640" spans="1:7" x14ac:dyDescent="0.25">
      <c r="A640" t="s">
        <v>672</v>
      </c>
      <c r="B640">
        <v>93220</v>
      </c>
      <c r="C640" t="s">
        <v>34</v>
      </c>
      <c r="D640">
        <v>65</v>
      </c>
      <c r="E640">
        <v>2.3000000000000001E-4</v>
      </c>
      <c r="F640">
        <v>104</v>
      </c>
      <c r="G640">
        <v>2.7E-4</v>
      </c>
    </row>
    <row r="641" spans="1:7" x14ac:dyDescent="0.25">
      <c r="A641" t="s">
        <v>673</v>
      </c>
      <c r="B641">
        <v>445709</v>
      </c>
      <c r="C641" t="s">
        <v>34</v>
      </c>
      <c r="D641">
        <v>17</v>
      </c>
      <c r="E641">
        <v>6.0000000000000002E-5</v>
      </c>
      <c r="F641">
        <v>34</v>
      </c>
      <c r="G641">
        <v>9.0000000000000006E-5</v>
      </c>
    </row>
    <row r="642" spans="1:7" x14ac:dyDescent="0.25">
      <c r="A642" t="s">
        <v>674</v>
      </c>
      <c r="B642">
        <v>305</v>
      </c>
      <c r="C642" t="s">
        <v>34</v>
      </c>
      <c r="D642">
        <v>27</v>
      </c>
      <c r="E642">
        <v>9.0000000000000006E-5</v>
      </c>
      <c r="F642">
        <v>49</v>
      </c>
      <c r="G642">
        <v>1.2999999999999999E-4</v>
      </c>
    </row>
    <row r="643" spans="1:7" x14ac:dyDescent="0.25">
      <c r="A643" t="s">
        <v>675</v>
      </c>
      <c r="B643">
        <v>105219</v>
      </c>
      <c r="C643" t="s">
        <v>34</v>
      </c>
      <c r="D643">
        <v>45</v>
      </c>
      <c r="E643">
        <v>1.6000000000000001E-4</v>
      </c>
      <c r="F643">
        <v>64</v>
      </c>
      <c r="G643">
        <v>1.6000000000000001E-4</v>
      </c>
    </row>
    <row r="644" spans="1:7" x14ac:dyDescent="0.25">
      <c r="A644" t="s">
        <v>676</v>
      </c>
      <c r="B644">
        <v>2842456</v>
      </c>
      <c r="C644" t="s">
        <v>34</v>
      </c>
      <c r="D644">
        <v>14</v>
      </c>
      <c r="E644">
        <v>5.0000000000000002E-5</v>
      </c>
      <c r="F644">
        <v>16</v>
      </c>
      <c r="G644">
        <v>4.0000000000000003E-5</v>
      </c>
    </row>
    <row r="645" spans="1:7" x14ac:dyDescent="0.25">
      <c r="A645" t="s">
        <v>677</v>
      </c>
      <c r="B645">
        <v>417203</v>
      </c>
      <c r="C645" t="s">
        <v>34</v>
      </c>
      <c r="D645">
        <v>18</v>
      </c>
      <c r="E645">
        <v>6.0000000000000002E-5</v>
      </c>
      <c r="F645">
        <v>27</v>
      </c>
      <c r="G645">
        <v>6.9999999999999994E-5</v>
      </c>
    </row>
    <row r="646" spans="1:7" x14ac:dyDescent="0.25">
      <c r="A646" t="s">
        <v>678</v>
      </c>
      <c r="B646">
        <v>662548</v>
      </c>
      <c r="C646" t="s">
        <v>34</v>
      </c>
      <c r="D646">
        <v>135</v>
      </c>
      <c r="E646">
        <v>4.6999999999999999E-4</v>
      </c>
      <c r="F646">
        <v>1282</v>
      </c>
      <c r="G646">
        <v>3.29E-3</v>
      </c>
    </row>
    <row r="647" spans="1:7" x14ac:dyDescent="0.25">
      <c r="A647" t="s">
        <v>679</v>
      </c>
      <c r="B647">
        <v>434009</v>
      </c>
      <c r="C647" t="s">
        <v>34</v>
      </c>
      <c r="D647">
        <v>135</v>
      </c>
      <c r="E647">
        <v>4.6999999999999999E-4</v>
      </c>
      <c r="F647">
        <v>2627</v>
      </c>
      <c r="G647">
        <v>6.7400000000000003E-3</v>
      </c>
    </row>
    <row r="648" spans="1:7" x14ac:dyDescent="0.25">
      <c r="A648" t="s">
        <v>680</v>
      </c>
      <c r="B648">
        <v>1034889</v>
      </c>
      <c r="C648" t="s">
        <v>34</v>
      </c>
      <c r="D648">
        <v>23</v>
      </c>
      <c r="E648">
        <v>8.0000000000000007E-5</v>
      </c>
      <c r="F648">
        <v>546</v>
      </c>
      <c r="G648">
        <v>1.4E-3</v>
      </c>
    </row>
    <row r="649" spans="1:7" x14ac:dyDescent="0.25">
      <c r="A649" t="s">
        <v>681</v>
      </c>
      <c r="B649">
        <v>434008</v>
      </c>
      <c r="C649" t="s">
        <v>34</v>
      </c>
      <c r="D649">
        <v>92</v>
      </c>
      <c r="E649">
        <v>3.2000000000000003E-4</v>
      </c>
      <c r="F649">
        <v>1567</v>
      </c>
      <c r="G649">
        <v>4.0200000000000001E-3</v>
      </c>
    </row>
    <row r="650" spans="1:7" x14ac:dyDescent="0.25">
      <c r="A650" t="s">
        <v>682</v>
      </c>
      <c r="B650">
        <v>207745</v>
      </c>
      <c r="C650" t="s">
        <v>34</v>
      </c>
      <c r="D650">
        <v>78</v>
      </c>
      <c r="E650">
        <v>2.7E-4</v>
      </c>
      <c r="F650">
        <v>1373</v>
      </c>
      <c r="G650">
        <v>3.5200000000000001E-3</v>
      </c>
    </row>
    <row r="651" spans="1:7" x14ac:dyDescent="0.25">
      <c r="A651" t="s">
        <v>683</v>
      </c>
      <c r="B651">
        <v>1795631</v>
      </c>
      <c r="C651" t="s">
        <v>34</v>
      </c>
      <c r="D651">
        <v>18</v>
      </c>
      <c r="E651">
        <v>6.0000000000000002E-5</v>
      </c>
      <c r="F651">
        <v>191</v>
      </c>
      <c r="G651">
        <v>4.8999999999999998E-4</v>
      </c>
    </row>
    <row r="652" spans="1:7" x14ac:dyDescent="0.25">
      <c r="A652" t="s">
        <v>684</v>
      </c>
      <c r="B652">
        <v>2774875</v>
      </c>
      <c r="C652" t="s">
        <v>34</v>
      </c>
      <c r="D652">
        <v>35</v>
      </c>
      <c r="E652">
        <v>1.2E-4</v>
      </c>
      <c r="F652">
        <v>275</v>
      </c>
      <c r="G652">
        <v>7.1000000000000002E-4</v>
      </c>
    </row>
    <row r="653" spans="1:7" x14ac:dyDescent="0.25">
      <c r="A653" t="s">
        <v>685</v>
      </c>
      <c r="B653">
        <v>2681552</v>
      </c>
      <c r="C653" t="s">
        <v>34</v>
      </c>
      <c r="D653">
        <v>14</v>
      </c>
      <c r="E653">
        <v>5.0000000000000002E-5</v>
      </c>
      <c r="F653">
        <v>154</v>
      </c>
      <c r="G653">
        <v>4.0000000000000002E-4</v>
      </c>
    </row>
    <row r="654" spans="1:7" x14ac:dyDescent="0.25">
      <c r="A654" t="s">
        <v>686</v>
      </c>
      <c r="B654">
        <v>2762322</v>
      </c>
      <c r="C654" t="s">
        <v>34</v>
      </c>
      <c r="D654">
        <v>12</v>
      </c>
      <c r="E654">
        <v>4.0000000000000003E-5</v>
      </c>
      <c r="F654">
        <v>144</v>
      </c>
      <c r="G654">
        <v>3.6999999999999999E-4</v>
      </c>
    </row>
    <row r="655" spans="1:7" x14ac:dyDescent="0.25">
      <c r="A655" t="s">
        <v>687</v>
      </c>
      <c r="B655">
        <v>34073</v>
      </c>
      <c r="C655" t="s">
        <v>34</v>
      </c>
      <c r="D655">
        <v>299</v>
      </c>
      <c r="E655">
        <v>1.0499999999999999E-3</v>
      </c>
      <c r="F655">
        <v>2759</v>
      </c>
      <c r="G655">
        <v>7.0800000000000004E-3</v>
      </c>
    </row>
    <row r="656" spans="1:7" x14ac:dyDescent="0.25">
      <c r="A656" t="s">
        <v>688</v>
      </c>
      <c r="B656">
        <v>436515</v>
      </c>
      <c r="C656" t="s">
        <v>34</v>
      </c>
      <c r="D656">
        <v>27</v>
      </c>
      <c r="E656">
        <v>9.0000000000000006E-5</v>
      </c>
      <c r="F656">
        <v>245</v>
      </c>
      <c r="G656">
        <v>6.3000000000000003E-4</v>
      </c>
    </row>
    <row r="657" spans="1:7" x14ac:dyDescent="0.25">
      <c r="A657" t="s">
        <v>689</v>
      </c>
      <c r="B657">
        <v>94132</v>
      </c>
      <c r="C657" t="s">
        <v>34</v>
      </c>
      <c r="D657">
        <v>153</v>
      </c>
      <c r="E657">
        <v>5.4000000000000001E-4</v>
      </c>
      <c r="F657">
        <v>280</v>
      </c>
      <c r="G657">
        <v>7.2000000000000005E-4</v>
      </c>
    </row>
    <row r="658" spans="1:7" x14ac:dyDescent="0.25">
      <c r="A658" t="s">
        <v>690</v>
      </c>
      <c r="B658">
        <v>2806347</v>
      </c>
      <c r="C658" t="s">
        <v>34</v>
      </c>
      <c r="D658">
        <v>18</v>
      </c>
      <c r="E658">
        <v>6.0000000000000002E-5</v>
      </c>
      <c r="F658">
        <v>24</v>
      </c>
      <c r="G658">
        <v>6.0000000000000002E-5</v>
      </c>
    </row>
    <row r="659" spans="1:7" x14ac:dyDescent="0.25">
      <c r="A659" t="s">
        <v>691</v>
      </c>
      <c r="B659">
        <v>2651974</v>
      </c>
      <c r="C659" t="s">
        <v>34</v>
      </c>
      <c r="D659">
        <v>77</v>
      </c>
      <c r="E659">
        <v>2.7E-4</v>
      </c>
      <c r="F659">
        <v>688</v>
      </c>
      <c r="G659">
        <v>1.7700000000000001E-3</v>
      </c>
    </row>
    <row r="660" spans="1:7" x14ac:dyDescent="0.25">
      <c r="A660" t="s">
        <v>692</v>
      </c>
      <c r="B660">
        <v>795665</v>
      </c>
      <c r="C660" t="s">
        <v>34</v>
      </c>
      <c r="D660">
        <v>32</v>
      </c>
      <c r="E660">
        <v>1.1E-4</v>
      </c>
      <c r="F660">
        <v>126</v>
      </c>
      <c r="G660">
        <v>3.2000000000000003E-4</v>
      </c>
    </row>
    <row r="661" spans="1:7" x14ac:dyDescent="0.25">
      <c r="A661" t="s">
        <v>693</v>
      </c>
      <c r="B661">
        <v>2716225</v>
      </c>
      <c r="C661" t="s">
        <v>34</v>
      </c>
      <c r="D661">
        <v>30</v>
      </c>
      <c r="E661">
        <v>1.1E-4</v>
      </c>
      <c r="F661">
        <v>86</v>
      </c>
      <c r="G661">
        <v>2.2000000000000001E-4</v>
      </c>
    </row>
    <row r="662" spans="1:7" x14ac:dyDescent="0.25">
      <c r="A662" t="s">
        <v>694</v>
      </c>
      <c r="B662">
        <v>358220</v>
      </c>
      <c r="C662" t="s">
        <v>34</v>
      </c>
      <c r="D662">
        <v>51</v>
      </c>
      <c r="E662">
        <v>1.8000000000000001E-4</v>
      </c>
      <c r="F662">
        <v>84</v>
      </c>
      <c r="G662">
        <v>2.2000000000000001E-4</v>
      </c>
    </row>
    <row r="663" spans="1:7" x14ac:dyDescent="0.25">
      <c r="A663" t="s">
        <v>695</v>
      </c>
      <c r="B663">
        <v>2518343</v>
      </c>
      <c r="C663" t="s">
        <v>34</v>
      </c>
      <c r="D663">
        <v>39</v>
      </c>
      <c r="E663">
        <v>1.3999999999999999E-4</v>
      </c>
      <c r="F663">
        <v>56</v>
      </c>
      <c r="G663">
        <v>1.3999999999999999E-4</v>
      </c>
    </row>
    <row r="664" spans="1:7" x14ac:dyDescent="0.25">
      <c r="A664" t="s">
        <v>696</v>
      </c>
      <c r="B664">
        <v>2509614</v>
      </c>
      <c r="C664" t="s">
        <v>34</v>
      </c>
      <c r="D664">
        <v>22</v>
      </c>
      <c r="E664">
        <v>8.0000000000000007E-5</v>
      </c>
      <c r="F664">
        <v>53</v>
      </c>
      <c r="G664">
        <v>1.3999999999999999E-4</v>
      </c>
    </row>
    <row r="665" spans="1:7" x14ac:dyDescent="0.25">
      <c r="A665" t="s">
        <v>697</v>
      </c>
      <c r="B665">
        <v>2741720</v>
      </c>
      <c r="C665" t="s">
        <v>34</v>
      </c>
      <c r="D665">
        <v>16</v>
      </c>
      <c r="E665">
        <v>6.0000000000000002E-5</v>
      </c>
      <c r="F665">
        <v>39</v>
      </c>
      <c r="G665">
        <v>1E-4</v>
      </c>
    </row>
    <row r="666" spans="1:7" x14ac:dyDescent="0.25">
      <c r="A666" t="s">
        <v>698</v>
      </c>
      <c r="B666">
        <v>1842727</v>
      </c>
      <c r="C666" t="s">
        <v>34</v>
      </c>
      <c r="D666">
        <v>52</v>
      </c>
      <c r="E666">
        <v>1.8000000000000001E-4</v>
      </c>
      <c r="F666">
        <v>469</v>
      </c>
      <c r="G666">
        <v>1.1999999999999999E-3</v>
      </c>
    </row>
    <row r="667" spans="1:7" x14ac:dyDescent="0.25">
      <c r="A667" t="s">
        <v>699</v>
      </c>
      <c r="B667">
        <v>180282</v>
      </c>
      <c r="C667" t="s">
        <v>34</v>
      </c>
      <c r="D667">
        <v>67</v>
      </c>
      <c r="E667">
        <v>2.3000000000000001E-4</v>
      </c>
      <c r="F667">
        <v>188</v>
      </c>
      <c r="G667">
        <v>4.8000000000000001E-4</v>
      </c>
    </row>
    <row r="668" spans="1:7" x14ac:dyDescent="0.25">
      <c r="A668" t="s">
        <v>700</v>
      </c>
      <c r="B668">
        <v>296591</v>
      </c>
      <c r="C668" t="s">
        <v>34</v>
      </c>
      <c r="D668">
        <v>30</v>
      </c>
      <c r="E668">
        <v>1.1E-4</v>
      </c>
      <c r="F668">
        <v>67</v>
      </c>
      <c r="G668">
        <v>1.7000000000000001E-4</v>
      </c>
    </row>
    <row r="669" spans="1:7" x14ac:dyDescent="0.25">
      <c r="A669" t="s">
        <v>701</v>
      </c>
      <c r="B669">
        <v>216465</v>
      </c>
      <c r="C669" t="s">
        <v>34</v>
      </c>
      <c r="D669">
        <v>12</v>
      </c>
      <c r="E669">
        <v>4.0000000000000003E-5</v>
      </c>
      <c r="F669">
        <v>27</v>
      </c>
      <c r="G669">
        <v>6.9999999999999994E-5</v>
      </c>
    </row>
    <row r="670" spans="1:7" x14ac:dyDescent="0.25">
      <c r="A670" t="s">
        <v>702</v>
      </c>
      <c r="B670">
        <v>80867</v>
      </c>
      <c r="C670" t="s">
        <v>34</v>
      </c>
      <c r="D670">
        <v>50</v>
      </c>
      <c r="E670">
        <v>1.8000000000000001E-4</v>
      </c>
      <c r="F670">
        <v>102</v>
      </c>
      <c r="G670">
        <v>2.5999999999999998E-4</v>
      </c>
    </row>
    <row r="671" spans="1:7" x14ac:dyDescent="0.25">
      <c r="A671" t="s">
        <v>703</v>
      </c>
      <c r="B671">
        <v>2109914</v>
      </c>
      <c r="C671" t="s">
        <v>34</v>
      </c>
      <c r="D671">
        <v>12</v>
      </c>
      <c r="E671">
        <v>4.0000000000000003E-5</v>
      </c>
      <c r="F671">
        <v>38</v>
      </c>
      <c r="G671">
        <v>1E-4</v>
      </c>
    </row>
    <row r="672" spans="1:7" x14ac:dyDescent="0.25">
      <c r="A672" t="s">
        <v>704</v>
      </c>
      <c r="B672">
        <v>2109915</v>
      </c>
      <c r="C672" t="s">
        <v>34</v>
      </c>
      <c r="D672">
        <v>41</v>
      </c>
      <c r="E672">
        <v>1.3999999999999999E-4</v>
      </c>
      <c r="F672">
        <v>74</v>
      </c>
      <c r="G672">
        <v>1.9000000000000001E-4</v>
      </c>
    </row>
    <row r="673" spans="1:7" x14ac:dyDescent="0.25">
      <c r="A673" t="s">
        <v>705</v>
      </c>
      <c r="B673">
        <v>179636</v>
      </c>
      <c r="C673" t="s">
        <v>34</v>
      </c>
      <c r="D673">
        <v>109</v>
      </c>
      <c r="E673">
        <v>3.8000000000000002E-4</v>
      </c>
      <c r="F673">
        <v>209</v>
      </c>
      <c r="G673">
        <v>5.4000000000000001E-4</v>
      </c>
    </row>
    <row r="674" spans="1:7" x14ac:dyDescent="0.25">
      <c r="A674" t="s">
        <v>706</v>
      </c>
      <c r="B674">
        <v>3064278</v>
      </c>
      <c r="C674" t="s">
        <v>34</v>
      </c>
      <c r="D674">
        <v>29</v>
      </c>
      <c r="E674">
        <v>1E-4</v>
      </c>
      <c r="F674">
        <v>48</v>
      </c>
      <c r="G674">
        <v>1.2E-4</v>
      </c>
    </row>
    <row r="675" spans="1:7" x14ac:dyDescent="0.25">
      <c r="A675" t="s">
        <v>707</v>
      </c>
      <c r="B675">
        <v>1707785</v>
      </c>
      <c r="C675" t="s">
        <v>34</v>
      </c>
      <c r="D675">
        <v>22</v>
      </c>
      <c r="E675">
        <v>8.0000000000000007E-5</v>
      </c>
      <c r="F675">
        <v>82</v>
      </c>
      <c r="G675">
        <v>2.1000000000000001E-4</v>
      </c>
    </row>
    <row r="676" spans="1:7" x14ac:dyDescent="0.25">
      <c r="A676" t="s">
        <v>708</v>
      </c>
      <c r="B676">
        <v>2861282</v>
      </c>
      <c r="C676" t="s">
        <v>34</v>
      </c>
      <c r="D676">
        <v>21</v>
      </c>
      <c r="E676">
        <v>6.9999999999999994E-5</v>
      </c>
      <c r="F676">
        <v>30</v>
      </c>
      <c r="G676">
        <v>8.0000000000000007E-5</v>
      </c>
    </row>
    <row r="677" spans="1:7" x14ac:dyDescent="0.25">
      <c r="A677" t="s">
        <v>709</v>
      </c>
      <c r="B677">
        <v>3123041</v>
      </c>
      <c r="C677" t="s">
        <v>34</v>
      </c>
      <c r="D677">
        <v>14</v>
      </c>
      <c r="E677">
        <v>5.0000000000000002E-5</v>
      </c>
      <c r="F677">
        <v>19</v>
      </c>
      <c r="G677">
        <v>5.0000000000000002E-5</v>
      </c>
    </row>
    <row r="678" spans="1:7" x14ac:dyDescent="0.25">
      <c r="A678" t="s">
        <v>710</v>
      </c>
      <c r="B678">
        <v>2861283</v>
      </c>
      <c r="C678" t="s">
        <v>34</v>
      </c>
      <c r="D678">
        <v>15</v>
      </c>
      <c r="E678">
        <v>5.0000000000000002E-5</v>
      </c>
      <c r="F678">
        <v>37</v>
      </c>
      <c r="G678">
        <v>9.0000000000000006E-5</v>
      </c>
    </row>
    <row r="679" spans="1:7" x14ac:dyDescent="0.25">
      <c r="A679" t="s">
        <v>711</v>
      </c>
      <c r="B679">
        <v>1141883</v>
      </c>
      <c r="C679" t="s">
        <v>34</v>
      </c>
      <c r="D679">
        <v>142</v>
      </c>
      <c r="E679">
        <v>5.0000000000000001E-4</v>
      </c>
      <c r="F679">
        <v>300</v>
      </c>
      <c r="G679">
        <v>7.6999999999999996E-4</v>
      </c>
    </row>
    <row r="680" spans="1:7" x14ac:dyDescent="0.25">
      <c r="A680" t="s">
        <v>712</v>
      </c>
      <c r="B680">
        <v>2045208</v>
      </c>
      <c r="C680" t="s">
        <v>34</v>
      </c>
      <c r="D680">
        <v>30</v>
      </c>
      <c r="E680">
        <v>1.1E-4</v>
      </c>
      <c r="F680">
        <v>32</v>
      </c>
      <c r="G680">
        <v>8.0000000000000007E-5</v>
      </c>
    </row>
    <row r="681" spans="1:7" x14ac:dyDescent="0.25">
      <c r="A681" t="s">
        <v>713</v>
      </c>
      <c r="B681">
        <v>457921</v>
      </c>
      <c r="C681" t="s">
        <v>34</v>
      </c>
      <c r="D681">
        <v>14</v>
      </c>
      <c r="E681">
        <v>5.0000000000000002E-5</v>
      </c>
      <c r="F681">
        <v>35</v>
      </c>
      <c r="G681">
        <v>9.0000000000000006E-5</v>
      </c>
    </row>
    <row r="682" spans="1:7" x14ac:dyDescent="0.25">
      <c r="A682" t="s">
        <v>714</v>
      </c>
      <c r="B682">
        <v>2728020</v>
      </c>
      <c r="C682" t="s">
        <v>34</v>
      </c>
      <c r="D682">
        <v>17</v>
      </c>
      <c r="E682">
        <v>6.0000000000000002E-5</v>
      </c>
      <c r="F682">
        <v>41</v>
      </c>
      <c r="G682">
        <v>1.1E-4</v>
      </c>
    </row>
    <row r="683" spans="1:7" x14ac:dyDescent="0.25">
      <c r="A683" t="s">
        <v>715</v>
      </c>
      <c r="B683">
        <v>2769491</v>
      </c>
      <c r="C683" t="s">
        <v>34</v>
      </c>
      <c r="D683">
        <v>14</v>
      </c>
      <c r="E683">
        <v>5.0000000000000002E-5</v>
      </c>
      <c r="F683">
        <v>24</v>
      </c>
      <c r="G683">
        <v>6.0000000000000002E-5</v>
      </c>
    </row>
    <row r="684" spans="1:7" x14ac:dyDescent="0.25">
      <c r="A684" t="s">
        <v>716</v>
      </c>
      <c r="B684">
        <v>2899220</v>
      </c>
      <c r="C684" t="s">
        <v>34</v>
      </c>
      <c r="D684">
        <v>11</v>
      </c>
      <c r="E684">
        <v>4.0000000000000003E-5</v>
      </c>
      <c r="F684">
        <v>18</v>
      </c>
      <c r="G684">
        <v>5.0000000000000002E-5</v>
      </c>
    </row>
    <row r="685" spans="1:7" x14ac:dyDescent="0.25">
      <c r="A685" t="s">
        <v>717</v>
      </c>
      <c r="B685">
        <v>34071</v>
      </c>
      <c r="C685" t="s">
        <v>34</v>
      </c>
      <c r="D685">
        <v>239</v>
      </c>
      <c r="E685">
        <v>8.4000000000000003E-4</v>
      </c>
      <c r="F685">
        <v>253</v>
      </c>
      <c r="G685">
        <v>6.4999999999999997E-4</v>
      </c>
    </row>
    <row r="686" spans="1:7" x14ac:dyDescent="0.25">
      <c r="A686" t="s">
        <v>718</v>
      </c>
      <c r="B686">
        <v>3068633</v>
      </c>
      <c r="C686" t="s">
        <v>34</v>
      </c>
      <c r="D686">
        <v>13</v>
      </c>
      <c r="E686">
        <v>5.0000000000000002E-5</v>
      </c>
      <c r="F686">
        <v>25</v>
      </c>
      <c r="G686">
        <v>6.0000000000000002E-5</v>
      </c>
    </row>
    <row r="687" spans="1:7" x14ac:dyDescent="0.25">
      <c r="A687" t="s">
        <v>719</v>
      </c>
      <c r="B687">
        <v>2660641</v>
      </c>
      <c r="C687" t="s">
        <v>34</v>
      </c>
      <c r="D687">
        <v>24</v>
      </c>
      <c r="E687">
        <v>8.0000000000000007E-5</v>
      </c>
      <c r="F687">
        <v>27</v>
      </c>
      <c r="G687">
        <v>6.9999999999999994E-5</v>
      </c>
    </row>
    <row r="688" spans="1:7" x14ac:dyDescent="0.25">
      <c r="A688" t="s">
        <v>720</v>
      </c>
      <c r="B688">
        <v>321985</v>
      </c>
      <c r="C688" t="s">
        <v>34</v>
      </c>
      <c r="D688">
        <v>26</v>
      </c>
      <c r="E688">
        <v>9.0000000000000006E-5</v>
      </c>
      <c r="F688">
        <v>17</v>
      </c>
      <c r="G688">
        <v>4.0000000000000003E-5</v>
      </c>
    </row>
    <row r="689" spans="1:7" x14ac:dyDescent="0.25">
      <c r="A689" t="s">
        <v>721</v>
      </c>
      <c r="B689">
        <v>864828</v>
      </c>
      <c r="C689" t="s">
        <v>34</v>
      </c>
      <c r="D689">
        <v>21</v>
      </c>
      <c r="E689">
        <v>6.9999999999999994E-5</v>
      </c>
      <c r="F689">
        <v>20</v>
      </c>
      <c r="G689">
        <v>5.0000000000000002E-5</v>
      </c>
    </row>
    <row r="690" spans="1:7" x14ac:dyDescent="0.25">
      <c r="A690" t="s">
        <v>722</v>
      </c>
      <c r="B690">
        <v>871742</v>
      </c>
      <c r="C690" t="s">
        <v>34</v>
      </c>
      <c r="D690">
        <v>12</v>
      </c>
      <c r="E690">
        <v>4.0000000000000003E-5</v>
      </c>
      <c r="F690">
        <v>28</v>
      </c>
      <c r="G690">
        <v>6.9999999999999994E-5</v>
      </c>
    </row>
    <row r="691" spans="1:7" x14ac:dyDescent="0.25">
      <c r="A691" t="s">
        <v>723</v>
      </c>
      <c r="B691">
        <v>321984</v>
      </c>
      <c r="C691" t="s">
        <v>34</v>
      </c>
      <c r="D691">
        <v>13</v>
      </c>
      <c r="E691">
        <v>5.0000000000000002E-5</v>
      </c>
      <c r="F691">
        <v>17</v>
      </c>
      <c r="G691">
        <v>4.0000000000000003E-5</v>
      </c>
    </row>
    <row r="692" spans="1:7" x14ac:dyDescent="0.25">
      <c r="A692" t="s">
        <v>724</v>
      </c>
      <c r="B692">
        <v>2728021</v>
      </c>
      <c r="C692" t="s">
        <v>34</v>
      </c>
      <c r="D692">
        <v>22</v>
      </c>
      <c r="E692">
        <v>8.0000000000000007E-5</v>
      </c>
      <c r="F692">
        <v>20</v>
      </c>
      <c r="G692">
        <v>5.0000000000000002E-5</v>
      </c>
    </row>
    <row r="693" spans="1:7" x14ac:dyDescent="0.25">
      <c r="A693" t="s">
        <v>725</v>
      </c>
      <c r="B693">
        <v>3039386</v>
      </c>
      <c r="C693" t="s">
        <v>34</v>
      </c>
      <c r="D693">
        <v>24</v>
      </c>
      <c r="E693">
        <v>8.0000000000000007E-5</v>
      </c>
      <c r="F693">
        <v>37</v>
      </c>
      <c r="G693">
        <v>9.0000000000000006E-5</v>
      </c>
    </row>
    <row r="694" spans="1:7" x14ac:dyDescent="0.25">
      <c r="A694" t="s">
        <v>726</v>
      </c>
      <c r="B694">
        <v>2497863</v>
      </c>
      <c r="C694" t="s">
        <v>34</v>
      </c>
      <c r="D694">
        <v>12</v>
      </c>
      <c r="E694">
        <v>4.0000000000000003E-5</v>
      </c>
      <c r="F694">
        <v>23</v>
      </c>
      <c r="G694">
        <v>6.0000000000000002E-5</v>
      </c>
    </row>
    <row r="695" spans="1:7" x14ac:dyDescent="0.25">
      <c r="A695" t="s">
        <v>727</v>
      </c>
      <c r="B695">
        <v>341045</v>
      </c>
      <c r="C695" t="s">
        <v>34</v>
      </c>
      <c r="D695">
        <v>26</v>
      </c>
      <c r="E695">
        <v>9.0000000000000006E-5</v>
      </c>
      <c r="F695">
        <v>16</v>
      </c>
      <c r="G695">
        <v>4.0000000000000003E-5</v>
      </c>
    </row>
    <row r="696" spans="1:7" x14ac:dyDescent="0.25">
      <c r="A696" t="s">
        <v>728</v>
      </c>
      <c r="B696">
        <v>279058</v>
      </c>
      <c r="C696" t="s">
        <v>34</v>
      </c>
      <c r="D696">
        <v>15</v>
      </c>
      <c r="E696">
        <v>5.0000000000000002E-5</v>
      </c>
      <c r="F696">
        <v>20</v>
      </c>
      <c r="G696">
        <v>5.0000000000000002E-5</v>
      </c>
    </row>
    <row r="697" spans="1:7" x14ac:dyDescent="0.25">
      <c r="A697" t="s">
        <v>729</v>
      </c>
      <c r="B697">
        <v>279113</v>
      </c>
      <c r="C697" t="s">
        <v>34</v>
      </c>
      <c r="D697">
        <v>13</v>
      </c>
      <c r="E697">
        <v>5.0000000000000002E-5</v>
      </c>
      <c r="F697">
        <v>15</v>
      </c>
      <c r="G697">
        <v>4.0000000000000003E-5</v>
      </c>
    </row>
    <row r="698" spans="1:7" x14ac:dyDescent="0.25">
      <c r="A698" t="s">
        <v>730</v>
      </c>
      <c r="B698">
        <v>2601898</v>
      </c>
      <c r="C698" t="s">
        <v>34</v>
      </c>
      <c r="D698">
        <v>28</v>
      </c>
      <c r="E698">
        <v>1E-4</v>
      </c>
      <c r="F698">
        <v>51</v>
      </c>
      <c r="G698">
        <v>1.2999999999999999E-4</v>
      </c>
    </row>
    <row r="699" spans="1:7" x14ac:dyDescent="0.25">
      <c r="A699" t="s">
        <v>731</v>
      </c>
      <c r="B699">
        <v>1881016</v>
      </c>
      <c r="C699" t="s">
        <v>34</v>
      </c>
      <c r="D699">
        <v>42</v>
      </c>
      <c r="E699">
        <v>1.4999999999999999E-4</v>
      </c>
      <c r="F699">
        <v>21</v>
      </c>
      <c r="G699">
        <v>5.0000000000000002E-5</v>
      </c>
    </row>
    <row r="700" spans="1:7" x14ac:dyDescent="0.25">
      <c r="A700" t="s">
        <v>732</v>
      </c>
      <c r="B700">
        <v>1758194</v>
      </c>
      <c r="C700" t="s">
        <v>34</v>
      </c>
      <c r="D700">
        <v>26</v>
      </c>
      <c r="E700">
        <v>9.0000000000000006E-5</v>
      </c>
      <c r="F700">
        <v>45</v>
      </c>
      <c r="G700">
        <v>1.2E-4</v>
      </c>
    </row>
    <row r="701" spans="1:7" x14ac:dyDescent="0.25">
      <c r="A701" t="s">
        <v>733</v>
      </c>
      <c r="B701">
        <v>2756133</v>
      </c>
      <c r="C701" t="s">
        <v>34</v>
      </c>
      <c r="D701">
        <v>26</v>
      </c>
      <c r="E701">
        <v>9.0000000000000006E-5</v>
      </c>
      <c r="F701">
        <v>0</v>
      </c>
      <c r="G701">
        <v>0</v>
      </c>
    </row>
    <row r="702" spans="1:7" x14ac:dyDescent="0.25">
      <c r="A702" t="s">
        <v>734</v>
      </c>
      <c r="B702">
        <v>217203</v>
      </c>
      <c r="C702" t="s">
        <v>34</v>
      </c>
      <c r="D702">
        <v>150</v>
      </c>
      <c r="E702">
        <v>5.2999999999999998E-4</v>
      </c>
      <c r="F702">
        <v>133</v>
      </c>
      <c r="G702">
        <v>3.4000000000000002E-4</v>
      </c>
    </row>
    <row r="703" spans="1:7" x14ac:dyDescent="0.25">
      <c r="A703" t="s">
        <v>735</v>
      </c>
      <c r="B703">
        <v>1389922</v>
      </c>
      <c r="C703" t="s">
        <v>34</v>
      </c>
      <c r="D703">
        <v>97</v>
      </c>
      <c r="E703">
        <v>3.4000000000000002E-4</v>
      </c>
      <c r="F703">
        <v>37</v>
      </c>
      <c r="G703">
        <v>9.0000000000000006E-5</v>
      </c>
    </row>
    <row r="704" spans="1:7" x14ac:dyDescent="0.25">
      <c r="A704" t="s">
        <v>736</v>
      </c>
      <c r="B704">
        <v>85698</v>
      </c>
      <c r="C704" t="s">
        <v>34</v>
      </c>
      <c r="D704">
        <v>86</v>
      </c>
      <c r="E704">
        <v>2.9999999999999997E-4</v>
      </c>
      <c r="F704">
        <v>341</v>
      </c>
      <c r="G704">
        <v>8.7000000000000001E-4</v>
      </c>
    </row>
    <row r="705" spans="1:7" x14ac:dyDescent="0.25">
      <c r="A705" t="s">
        <v>737</v>
      </c>
      <c r="B705">
        <v>1353891</v>
      </c>
      <c r="C705" t="s">
        <v>34</v>
      </c>
      <c r="D705">
        <v>39</v>
      </c>
      <c r="E705">
        <v>1.3999999999999999E-4</v>
      </c>
      <c r="F705">
        <v>26</v>
      </c>
      <c r="G705">
        <v>6.9999999999999994E-5</v>
      </c>
    </row>
    <row r="706" spans="1:7" x14ac:dyDescent="0.25">
      <c r="A706" t="s">
        <v>738</v>
      </c>
      <c r="B706">
        <v>32002</v>
      </c>
      <c r="C706" t="s">
        <v>34</v>
      </c>
      <c r="D706">
        <v>40</v>
      </c>
      <c r="E706">
        <v>1.3999999999999999E-4</v>
      </c>
      <c r="F706">
        <v>43</v>
      </c>
      <c r="G706">
        <v>1.1E-4</v>
      </c>
    </row>
    <row r="707" spans="1:7" x14ac:dyDescent="0.25">
      <c r="A707" t="s">
        <v>739</v>
      </c>
      <c r="B707">
        <v>217204</v>
      </c>
      <c r="C707" t="s">
        <v>34</v>
      </c>
      <c r="D707">
        <v>23</v>
      </c>
      <c r="E707">
        <v>8.0000000000000007E-5</v>
      </c>
      <c r="F707">
        <v>785</v>
      </c>
      <c r="G707">
        <v>2.0100000000000001E-3</v>
      </c>
    </row>
    <row r="708" spans="1:7" x14ac:dyDescent="0.25">
      <c r="A708" t="s">
        <v>740</v>
      </c>
      <c r="B708">
        <v>2069367</v>
      </c>
      <c r="C708" t="s">
        <v>34</v>
      </c>
      <c r="D708">
        <v>13</v>
      </c>
      <c r="E708">
        <v>5.0000000000000002E-5</v>
      </c>
      <c r="F708">
        <v>23</v>
      </c>
      <c r="G708">
        <v>6.0000000000000002E-5</v>
      </c>
    </row>
    <row r="709" spans="1:7" x14ac:dyDescent="0.25">
      <c r="A709" t="s">
        <v>741</v>
      </c>
      <c r="B709">
        <v>1353889</v>
      </c>
      <c r="C709" t="s">
        <v>34</v>
      </c>
      <c r="D709">
        <v>27</v>
      </c>
      <c r="E709">
        <v>9.0000000000000006E-5</v>
      </c>
      <c r="F709">
        <v>192</v>
      </c>
      <c r="G709">
        <v>4.8999999999999998E-4</v>
      </c>
    </row>
    <row r="710" spans="1:7" x14ac:dyDescent="0.25">
      <c r="A710" t="s">
        <v>742</v>
      </c>
      <c r="B710">
        <v>1746199</v>
      </c>
      <c r="C710" t="s">
        <v>34</v>
      </c>
      <c r="D710">
        <v>17</v>
      </c>
      <c r="E710">
        <v>6.0000000000000002E-5</v>
      </c>
      <c r="F710">
        <v>17</v>
      </c>
      <c r="G710">
        <v>4.0000000000000003E-5</v>
      </c>
    </row>
    <row r="711" spans="1:7" x14ac:dyDescent="0.25">
      <c r="A711" t="s">
        <v>743</v>
      </c>
      <c r="B711">
        <v>463040</v>
      </c>
      <c r="C711" t="s">
        <v>34</v>
      </c>
      <c r="D711">
        <v>31</v>
      </c>
      <c r="E711">
        <v>1.1E-4</v>
      </c>
      <c r="F711">
        <v>49</v>
      </c>
      <c r="G711">
        <v>1.2999999999999999E-4</v>
      </c>
    </row>
    <row r="712" spans="1:7" x14ac:dyDescent="0.25">
      <c r="A712" t="s">
        <v>744</v>
      </c>
      <c r="B712">
        <v>463014</v>
      </c>
      <c r="C712" t="s">
        <v>34</v>
      </c>
      <c r="D712">
        <v>24</v>
      </c>
      <c r="E712">
        <v>8.0000000000000007E-5</v>
      </c>
      <c r="F712">
        <v>21</v>
      </c>
      <c r="G712">
        <v>5.0000000000000002E-5</v>
      </c>
    </row>
    <row r="713" spans="1:7" x14ac:dyDescent="0.25">
      <c r="A713" t="s">
        <v>745</v>
      </c>
      <c r="B713">
        <v>103855</v>
      </c>
      <c r="C713" t="s">
        <v>34</v>
      </c>
      <c r="D713">
        <v>28</v>
      </c>
      <c r="E713">
        <v>1E-4</v>
      </c>
      <c r="F713">
        <v>12</v>
      </c>
      <c r="G713">
        <v>3.0000000000000001E-5</v>
      </c>
    </row>
    <row r="714" spans="1:7" x14ac:dyDescent="0.25">
      <c r="A714" t="s">
        <v>746</v>
      </c>
      <c r="B714">
        <v>123899</v>
      </c>
      <c r="C714" t="s">
        <v>34</v>
      </c>
      <c r="D714">
        <v>21</v>
      </c>
      <c r="E714">
        <v>6.9999999999999994E-5</v>
      </c>
      <c r="F714">
        <v>25</v>
      </c>
      <c r="G714">
        <v>6.0000000000000002E-5</v>
      </c>
    </row>
    <row r="715" spans="1:7" x14ac:dyDescent="0.25">
      <c r="A715" t="s">
        <v>747</v>
      </c>
      <c r="B715">
        <v>463025</v>
      </c>
      <c r="C715" t="s">
        <v>34</v>
      </c>
      <c r="D715">
        <v>19</v>
      </c>
      <c r="E715">
        <v>6.9999999999999994E-5</v>
      </c>
      <c r="F715">
        <v>25</v>
      </c>
      <c r="G715">
        <v>6.0000000000000002E-5</v>
      </c>
    </row>
    <row r="716" spans="1:7" x14ac:dyDescent="0.25">
      <c r="A716" t="s">
        <v>748</v>
      </c>
      <c r="B716">
        <v>75697</v>
      </c>
      <c r="C716" t="s">
        <v>34</v>
      </c>
      <c r="D716">
        <v>44</v>
      </c>
      <c r="E716">
        <v>1.4999999999999999E-4</v>
      </c>
      <c r="F716">
        <v>37</v>
      </c>
      <c r="G716">
        <v>9.0000000000000006E-5</v>
      </c>
    </row>
    <row r="717" spans="1:7" x14ac:dyDescent="0.25">
      <c r="A717" t="s">
        <v>749</v>
      </c>
      <c r="B717">
        <v>3140381</v>
      </c>
      <c r="C717" t="s">
        <v>34</v>
      </c>
      <c r="D717">
        <v>16</v>
      </c>
      <c r="E717">
        <v>6.0000000000000002E-5</v>
      </c>
      <c r="F717">
        <v>0</v>
      </c>
      <c r="G717">
        <v>0</v>
      </c>
    </row>
    <row r="718" spans="1:7" x14ac:dyDescent="0.25">
      <c r="A718" t="s">
        <v>750</v>
      </c>
      <c r="B718">
        <v>3081984</v>
      </c>
      <c r="C718" t="s">
        <v>34</v>
      </c>
      <c r="D718">
        <v>19</v>
      </c>
      <c r="E718">
        <v>6.9999999999999994E-5</v>
      </c>
      <c r="F718">
        <v>32</v>
      </c>
      <c r="G718">
        <v>8.0000000000000007E-5</v>
      </c>
    </row>
    <row r="719" spans="1:7" x14ac:dyDescent="0.25">
      <c r="A719" t="s">
        <v>751</v>
      </c>
      <c r="B719">
        <v>2962065</v>
      </c>
      <c r="C719" t="s">
        <v>34</v>
      </c>
      <c r="D719">
        <v>10</v>
      </c>
      <c r="E719">
        <v>4.0000000000000003E-5</v>
      </c>
      <c r="F719">
        <v>25</v>
      </c>
      <c r="G719">
        <v>6.0000000000000002E-5</v>
      </c>
    </row>
    <row r="720" spans="1:7" x14ac:dyDescent="0.25">
      <c r="A720" t="s">
        <v>752</v>
      </c>
      <c r="B720">
        <v>2901142</v>
      </c>
      <c r="C720" t="s">
        <v>34</v>
      </c>
      <c r="D720">
        <v>10</v>
      </c>
      <c r="E720">
        <v>4.0000000000000003E-5</v>
      </c>
      <c r="F720">
        <v>207</v>
      </c>
      <c r="G720">
        <v>5.2999999999999998E-4</v>
      </c>
    </row>
    <row r="721" spans="1:7" x14ac:dyDescent="0.25">
      <c r="A721" t="s">
        <v>753</v>
      </c>
      <c r="B721">
        <v>1658665</v>
      </c>
      <c r="C721" t="s">
        <v>34</v>
      </c>
      <c r="D721">
        <v>14</v>
      </c>
      <c r="E721">
        <v>5.0000000000000002E-5</v>
      </c>
      <c r="F721">
        <v>47</v>
      </c>
      <c r="G721">
        <v>1.2E-4</v>
      </c>
    </row>
    <row r="722" spans="1:7" x14ac:dyDescent="0.25">
      <c r="A722" t="s">
        <v>754</v>
      </c>
      <c r="B722">
        <v>2714952</v>
      </c>
      <c r="C722" t="s">
        <v>34</v>
      </c>
      <c r="D722">
        <v>15</v>
      </c>
      <c r="E722">
        <v>5.0000000000000002E-5</v>
      </c>
      <c r="F722">
        <v>32</v>
      </c>
      <c r="G722">
        <v>8.0000000000000007E-5</v>
      </c>
    </row>
    <row r="723" spans="1:7" x14ac:dyDescent="0.25">
      <c r="A723" t="s">
        <v>755</v>
      </c>
      <c r="B723">
        <v>3019553</v>
      </c>
      <c r="C723" t="s">
        <v>34</v>
      </c>
      <c r="D723">
        <v>30</v>
      </c>
      <c r="E723">
        <v>1.1E-4</v>
      </c>
      <c r="F723">
        <v>20</v>
      </c>
      <c r="G723">
        <v>5.0000000000000002E-5</v>
      </c>
    </row>
    <row r="724" spans="1:7" x14ac:dyDescent="0.25">
      <c r="A724" t="s">
        <v>756</v>
      </c>
      <c r="B724">
        <v>2070761</v>
      </c>
      <c r="C724" t="s">
        <v>34</v>
      </c>
      <c r="D724">
        <v>12</v>
      </c>
      <c r="E724">
        <v>4.0000000000000003E-5</v>
      </c>
      <c r="F724">
        <v>17</v>
      </c>
      <c r="G724">
        <v>4.0000000000000003E-5</v>
      </c>
    </row>
    <row r="725" spans="1:7" x14ac:dyDescent="0.25">
      <c r="A725" t="s">
        <v>757</v>
      </c>
      <c r="B725">
        <v>452440</v>
      </c>
      <c r="C725" t="s">
        <v>34</v>
      </c>
      <c r="D725">
        <v>11</v>
      </c>
      <c r="E725">
        <v>4.0000000000000003E-5</v>
      </c>
      <c r="F725">
        <v>35</v>
      </c>
      <c r="G725">
        <v>9.0000000000000006E-5</v>
      </c>
    </row>
    <row r="726" spans="1:7" x14ac:dyDescent="0.25">
      <c r="A726" t="s">
        <v>758</v>
      </c>
      <c r="B726">
        <v>946333</v>
      </c>
      <c r="C726" t="s">
        <v>34</v>
      </c>
      <c r="D726">
        <v>94</v>
      </c>
      <c r="E726">
        <v>3.3E-4</v>
      </c>
      <c r="F726">
        <v>236</v>
      </c>
      <c r="G726">
        <v>6.0999999999999997E-4</v>
      </c>
    </row>
    <row r="727" spans="1:7" x14ac:dyDescent="0.25">
      <c r="A727" t="s">
        <v>759</v>
      </c>
      <c r="B727">
        <v>3037797</v>
      </c>
      <c r="C727" t="s">
        <v>34</v>
      </c>
      <c r="D727">
        <v>30</v>
      </c>
      <c r="E727">
        <v>1.1E-4</v>
      </c>
      <c r="F727">
        <v>52</v>
      </c>
      <c r="G727">
        <v>1.2999999999999999E-4</v>
      </c>
    </row>
    <row r="728" spans="1:7" x14ac:dyDescent="0.25">
      <c r="A728" t="s">
        <v>760</v>
      </c>
      <c r="B728">
        <v>376175</v>
      </c>
      <c r="C728" t="s">
        <v>34</v>
      </c>
      <c r="D728">
        <v>18</v>
      </c>
      <c r="E728">
        <v>6.0000000000000002E-5</v>
      </c>
      <c r="F728">
        <v>24</v>
      </c>
      <c r="G728">
        <v>6.0000000000000002E-5</v>
      </c>
    </row>
    <row r="729" spans="1:7" x14ac:dyDescent="0.25">
      <c r="A729" t="s">
        <v>761</v>
      </c>
      <c r="B729">
        <v>413882</v>
      </c>
      <c r="C729" t="s">
        <v>34</v>
      </c>
      <c r="D729">
        <v>12</v>
      </c>
      <c r="E729">
        <v>4.0000000000000003E-5</v>
      </c>
      <c r="F729">
        <v>19</v>
      </c>
      <c r="G729">
        <v>5.0000000000000002E-5</v>
      </c>
    </row>
    <row r="730" spans="1:7" x14ac:dyDescent="0.25">
      <c r="A730" t="s">
        <v>762</v>
      </c>
      <c r="B730">
        <v>639200</v>
      </c>
      <c r="C730" t="s">
        <v>34</v>
      </c>
      <c r="D730">
        <v>16</v>
      </c>
      <c r="E730">
        <v>6.0000000000000002E-5</v>
      </c>
      <c r="F730">
        <v>22</v>
      </c>
      <c r="G730">
        <v>6.0000000000000002E-5</v>
      </c>
    </row>
    <row r="731" spans="1:7" x14ac:dyDescent="0.25">
      <c r="A731" t="s">
        <v>763</v>
      </c>
      <c r="B731">
        <v>2914710</v>
      </c>
      <c r="C731" t="s">
        <v>34</v>
      </c>
      <c r="D731">
        <v>22</v>
      </c>
      <c r="E731">
        <v>8.0000000000000007E-5</v>
      </c>
      <c r="F731">
        <v>57</v>
      </c>
      <c r="G731">
        <v>1.4999999999999999E-4</v>
      </c>
    </row>
    <row r="732" spans="1:7" x14ac:dyDescent="0.25">
      <c r="A732" t="s">
        <v>764</v>
      </c>
      <c r="B732">
        <v>2082386</v>
      </c>
      <c r="C732" t="s">
        <v>34</v>
      </c>
      <c r="D732">
        <v>14</v>
      </c>
      <c r="E732">
        <v>5.0000000000000002E-5</v>
      </c>
      <c r="F732">
        <v>0</v>
      </c>
      <c r="G732">
        <v>0</v>
      </c>
    </row>
    <row r="733" spans="1:7" x14ac:dyDescent="0.25">
      <c r="A733" t="s">
        <v>765</v>
      </c>
      <c r="B733">
        <v>28068</v>
      </c>
      <c r="C733" t="s">
        <v>34</v>
      </c>
      <c r="D733">
        <v>20</v>
      </c>
      <c r="E733">
        <v>6.9999999999999994E-5</v>
      </c>
      <c r="F733">
        <v>30</v>
      </c>
      <c r="G733">
        <v>8.0000000000000007E-5</v>
      </c>
    </row>
    <row r="734" spans="1:7" x14ac:dyDescent="0.25">
      <c r="A734" t="s">
        <v>766</v>
      </c>
      <c r="B734">
        <v>34029</v>
      </c>
      <c r="C734" t="s">
        <v>34</v>
      </c>
      <c r="D734">
        <v>11</v>
      </c>
      <c r="E734">
        <v>4.0000000000000003E-5</v>
      </c>
      <c r="F734">
        <v>26</v>
      </c>
      <c r="G734">
        <v>6.9999999999999994E-5</v>
      </c>
    </row>
    <row r="735" spans="1:7" x14ac:dyDescent="0.25">
      <c r="A735" t="s">
        <v>767</v>
      </c>
      <c r="B735">
        <v>36863</v>
      </c>
      <c r="C735" t="s">
        <v>34</v>
      </c>
      <c r="D735">
        <v>24</v>
      </c>
      <c r="E735">
        <v>8.0000000000000007E-5</v>
      </c>
      <c r="F735">
        <v>16</v>
      </c>
      <c r="G735">
        <v>4.0000000000000003E-5</v>
      </c>
    </row>
    <row r="736" spans="1:7" x14ac:dyDescent="0.25">
      <c r="A736" t="s">
        <v>768</v>
      </c>
      <c r="B736">
        <v>392593</v>
      </c>
      <c r="C736" t="s">
        <v>34</v>
      </c>
      <c r="D736">
        <v>11</v>
      </c>
      <c r="E736">
        <v>4.0000000000000003E-5</v>
      </c>
      <c r="F736">
        <v>0</v>
      </c>
      <c r="G736">
        <v>0</v>
      </c>
    </row>
    <row r="737" spans="1:7" x14ac:dyDescent="0.25">
      <c r="A737" t="s">
        <v>769</v>
      </c>
      <c r="B737">
        <v>2898431</v>
      </c>
      <c r="C737" t="s">
        <v>34</v>
      </c>
      <c r="D737">
        <v>20</v>
      </c>
      <c r="E737">
        <v>6.9999999999999994E-5</v>
      </c>
      <c r="F737">
        <v>23</v>
      </c>
      <c r="G737">
        <v>6.0000000000000002E-5</v>
      </c>
    </row>
    <row r="738" spans="1:7" x14ac:dyDescent="0.25">
      <c r="A738" t="s">
        <v>770</v>
      </c>
      <c r="B738">
        <v>3089814</v>
      </c>
      <c r="C738" t="s">
        <v>34</v>
      </c>
      <c r="D738">
        <v>16</v>
      </c>
      <c r="E738">
        <v>6.0000000000000002E-5</v>
      </c>
      <c r="F738">
        <v>26</v>
      </c>
      <c r="G738">
        <v>6.9999999999999994E-5</v>
      </c>
    </row>
    <row r="739" spans="1:7" x14ac:dyDescent="0.25">
      <c r="A739" t="s">
        <v>771</v>
      </c>
      <c r="B739">
        <v>2753607</v>
      </c>
      <c r="C739" t="s">
        <v>34</v>
      </c>
      <c r="D739">
        <v>13</v>
      </c>
      <c r="E739">
        <v>5.0000000000000002E-5</v>
      </c>
      <c r="F739">
        <v>32</v>
      </c>
      <c r="G739">
        <v>8.0000000000000007E-5</v>
      </c>
    </row>
    <row r="740" spans="1:7" x14ac:dyDescent="0.25">
      <c r="A740" t="s">
        <v>772</v>
      </c>
      <c r="B740">
        <v>1597781</v>
      </c>
      <c r="C740" t="s">
        <v>34</v>
      </c>
      <c r="D740">
        <v>13</v>
      </c>
      <c r="E740">
        <v>5.0000000000000002E-5</v>
      </c>
      <c r="F740">
        <v>11</v>
      </c>
      <c r="G740">
        <v>3.0000000000000001E-5</v>
      </c>
    </row>
    <row r="741" spans="1:7" x14ac:dyDescent="0.25">
      <c r="A741" t="s">
        <v>773</v>
      </c>
      <c r="B741">
        <v>1231</v>
      </c>
      <c r="C741" t="s">
        <v>34</v>
      </c>
      <c r="D741">
        <v>83</v>
      </c>
      <c r="E741">
        <v>2.9E-4</v>
      </c>
      <c r="F741">
        <v>68</v>
      </c>
      <c r="G741">
        <v>1.7000000000000001E-4</v>
      </c>
    </row>
    <row r="742" spans="1:7" x14ac:dyDescent="0.25">
      <c r="A742" t="s">
        <v>774</v>
      </c>
      <c r="B742">
        <v>1288494</v>
      </c>
      <c r="C742" t="s">
        <v>34</v>
      </c>
      <c r="D742">
        <v>83</v>
      </c>
      <c r="E742">
        <v>2.9E-4</v>
      </c>
      <c r="F742">
        <v>145</v>
      </c>
      <c r="G742">
        <v>3.6999999999999999E-4</v>
      </c>
    </row>
    <row r="743" spans="1:7" x14ac:dyDescent="0.25">
      <c r="A743" t="s">
        <v>775</v>
      </c>
      <c r="B743">
        <v>3080532</v>
      </c>
      <c r="C743" t="s">
        <v>34</v>
      </c>
      <c r="D743">
        <v>44</v>
      </c>
      <c r="E743">
        <v>1.4999999999999999E-4</v>
      </c>
      <c r="F743">
        <v>64</v>
      </c>
      <c r="G743">
        <v>1.6000000000000001E-4</v>
      </c>
    </row>
    <row r="744" spans="1:7" x14ac:dyDescent="0.25">
      <c r="A744" t="s">
        <v>776</v>
      </c>
      <c r="B744">
        <v>155925</v>
      </c>
      <c r="C744" t="s">
        <v>34</v>
      </c>
      <c r="D744">
        <v>24</v>
      </c>
      <c r="E744">
        <v>8.0000000000000007E-5</v>
      </c>
      <c r="F744">
        <v>36</v>
      </c>
      <c r="G744">
        <v>9.0000000000000006E-5</v>
      </c>
    </row>
    <row r="745" spans="1:7" x14ac:dyDescent="0.25">
      <c r="A745" t="s">
        <v>777</v>
      </c>
      <c r="B745">
        <v>35799</v>
      </c>
      <c r="C745" t="s">
        <v>34</v>
      </c>
      <c r="D745">
        <v>18</v>
      </c>
      <c r="E745">
        <v>6.0000000000000002E-5</v>
      </c>
      <c r="F745">
        <v>35</v>
      </c>
      <c r="G745">
        <v>9.0000000000000006E-5</v>
      </c>
    </row>
    <row r="746" spans="1:7" x14ac:dyDescent="0.25">
      <c r="A746" t="s">
        <v>778</v>
      </c>
      <c r="B746">
        <v>42353</v>
      </c>
      <c r="C746" t="s">
        <v>34</v>
      </c>
      <c r="D746">
        <v>18</v>
      </c>
      <c r="E746">
        <v>6.0000000000000002E-5</v>
      </c>
      <c r="F746">
        <v>0</v>
      </c>
      <c r="G746">
        <v>0</v>
      </c>
    </row>
    <row r="747" spans="1:7" x14ac:dyDescent="0.25">
      <c r="A747" t="s">
        <v>779</v>
      </c>
      <c r="B747">
        <v>2732067</v>
      </c>
      <c r="C747" t="s">
        <v>34</v>
      </c>
      <c r="D747">
        <v>24</v>
      </c>
      <c r="E747">
        <v>8.0000000000000007E-5</v>
      </c>
      <c r="F747">
        <v>31</v>
      </c>
      <c r="G747">
        <v>8.0000000000000007E-5</v>
      </c>
    </row>
    <row r="748" spans="1:7" x14ac:dyDescent="0.25">
      <c r="A748" t="s">
        <v>780</v>
      </c>
      <c r="B748">
        <v>2732487</v>
      </c>
      <c r="C748" t="s">
        <v>34</v>
      </c>
      <c r="D748">
        <v>19</v>
      </c>
      <c r="E748">
        <v>6.9999999999999994E-5</v>
      </c>
      <c r="F748">
        <v>24</v>
      </c>
      <c r="G748">
        <v>6.0000000000000002E-5</v>
      </c>
    </row>
    <row r="749" spans="1:7" x14ac:dyDescent="0.25">
      <c r="A749" t="s">
        <v>781</v>
      </c>
      <c r="B749">
        <v>748247</v>
      </c>
      <c r="C749" t="s">
        <v>34</v>
      </c>
      <c r="D749">
        <v>19</v>
      </c>
      <c r="E749">
        <v>6.9999999999999994E-5</v>
      </c>
      <c r="F749">
        <v>28</v>
      </c>
      <c r="G749">
        <v>6.9999999999999994E-5</v>
      </c>
    </row>
    <row r="750" spans="1:7" x14ac:dyDescent="0.25">
      <c r="A750" t="s">
        <v>782</v>
      </c>
      <c r="B750">
        <v>76115</v>
      </c>
      <c r="C750" t="s">
        <v>34</v>
      </c>
      <c r="D750">
        <v>17</v>
      </c>
      <c r="E750">
        <v>6.0000000000000002E-5</v>
      </c>
      <c r="F750">
        <v>13</v>
      </c>
      <c r="G750">
        <v>3.0000000000000001E-5</v>
      </c>
    </row>
    <row r="751" spans="1:7" x14ac:dyDescent="0.25">
      <c r="A751" t="s">
        <v>783</v>
      </c>
      <c r="B751">
        <v>404405</v>
      </c>
      <c r="C751" t="s">
        <v>34</v>
      </c>
      <c r="D751">
        <v>20</v>
      </c>
      <c r="E751">
        <v>6.9999999999999994E-5</v>
      </c>
      <c r="F751">
        <v>24</v>
      </c>
      <c r="G751">
        <v>6.0000000000000002E-5</v>
      </c>
    </row>
    <row r="752" spans="1:7" x14ac:dyDescent="0.25">
      <c r="A752" t="s">
        <v>784</v>
      </c>
      <c r="B752">
        <v>76259</v>
      </c>
      <c r="C752" t="s">
        <v>34</v>
      </c>
      <c r="D752">
        <v>16</v>
      </c>
      <c r="E752">
        <v>6.0000000000000002E-5</v>
      </c>
      <c r="F752">
        <v>23</v>
      </c>
      <c r="G752">
        <v>6.0000000000000002E-5</v>
      </c>
    </row>
    <row r="753" spans="1:7" x14ac:dyDescent="0.25">
      <c r="A753" t="s">
        <v>785</v>
      </c>
      <c r="B753">
        <v>356302</v>
      </c>
      <c r="C753" t="s">
        <v>34</v>
      </c>
      <c r="D753">
        <v>13</v>
      </c>
      <c r="E753">
        <v>5.0000000000000002E-5</v>
      </c>
      <c r="F753">
        <v>17</v>
      </c>
      <c r="G753">
        <v>4.0000000000000003E-5</v>
      </c>
    </row>
    <row r="754" spans="1:7" x14ac:dyDescent="0.25">
      <c r="A754" t="s">
        <v>786</v>
      </c>
      <c r="B754">
        <v>2903762</v>
      </c>
      <c r="C754" t="s">
        <v>34</v>
      </c>
      <c r="D754">
        <v>938</v>
      </c>
      <c r="E754">
        <v>3.2799999999999999E-3</v>
      </c>
      <c r="F754">
        <v>821</v>
      </c>
      <c r="G754">
        <v>2.1099999999999999E-3</v>
      </c>
    </row>
    <row r="755" spans="1:7" x14ac:dyDescent="0.25">
      <c r="A755" t="s">
        <v>787</v>
      </c>
      <c r="B755">
        <v>2903796</v>
      </c>
      <c r="C755" t="s">
        <v>34</v>
      </c>
      <c r="D755">
        <v>2599</v>
      </c>
      <c r="E755">
        <v>9.1000000000000004E-3</v>
      </c>
      <c r="F755">
        <v>63664</v>
      </c>
      <c r="G755">
        <v>0.16335</v>
      </c>
    </row>
    <row r="756" spans="1:7" x14ac:dyDescent="0.25">
      <c r="A756" t="s">
        <v>788</v>
      </c>
      <c r="B756">
        <v>2903835</v>
      </c>
      <c r="C756" t="s">
        <v>34</v>
      </c>
      <c r="D756">
        <v>848</v>
      </c>
      <c r="E756">
        <v>2.97E-3</v>
      </c>
      <c r="F756">
        <v>478</v>
      </c>
      <c r="G756">
        <v>1.23E-3</v>
      </c>
    </row>
    <row r="757" spans="1:7" x14ac:dyDescent="0.25">
      <c r="A757" t="s">
        <v>789</v>
      </c>
      <c r="B757">
        <v>2903858</v>
      </c>
      <c r="C757" t="s">
        <v>34</v>
      </c>
      <c r="D757">
        <v>851</v>
      </c>
      <c r="E757">
        <v>2.98E-3</v>
      </c>
      <c r="F757">
        <v>416</v>
      </c>
      <c r="G757">
        <v>1.07E-3</v>
      </c>
    </row>
    <row r="758" spans="1:7" x14ac:dyDescent="0.25">
      <c r="A758" t="s">
        <v>790</v>
      </c>
      <c r="B758">
        <v>2903830</v>
      </c>
      <c r="C758" t="s">
        <v>34</v>
      </c>
      <c r="D758">
        <v>678</v>
      </c>
      <c r="E758">
        <v>2.3700000000000001E-3</v>
      </c>
      <c r="F758">
        <v>457</v>
      </c>
      <c r="G758">
        <v>1.17E-3</v>
      </c>
    </row>
    <row r="759" spans="1:7" x14ac:dyDescent="0.25">
      <c r="A759" t="s">
        <v>791</v>
      </c>
      <c r="B759">
        <v>2903811</v>
      </c>
      <c r="C759" t="s">
        <v>34</v>
      </c>
      <c r="D759">
        <v>408</v>
      </c>
      <c r="E759">
        <v>1.4300000000000001E-3</v>
      </c>
      <c r="F759">
        <v>263</v>
      </c>
      <c r="G759">
        <v>6.7000000000000002E-4</v>
      </c>
    </row>
    <row r="760" spans="1:7" x14ac:dyDescent="0.25">
      <c r="A760" t="s">
        <v>792</v>
      </c>
      <c r="B760">
        <v>2975936</v>
      </c>
      <c r="C760" t="s">
        <v>34</v>
      </c>
      <c r="D760">
        <v>253</v>
      </c>
      <c r="E760">
        <v>8.8999999999999995E-4</v>
      </c>
      <c r="F760">
        <v>119</v>
      </c>
      <c r="G760">
        <v>3.1E-4</v>
      </c>
    </row>
    <row r="761" spans="1:7" x14ac:dyDescent="0.25">
      <c r="A761" t="s">
        <v>793</v>
      </c>
      <c r="B761">
        <v>2975701</v>
      </c>
      <c r="C761" t="s">
        <v>34</v>
      </c>
      <c r="D761">
        <v>110</v>
      </c>
      <c r="E761">
        <v>3.8999999999999999E-4</v>
      </c>
      <c r="F761">
        <v>128</v>
      </c>
      <c r="G761">
        <v>3.3E-4</v>
      </c>
    </row>
    <row r="762" spans="1:7" x14ac:dyDescent="0.25">
      <c r="A762" t="s">
        <v>794</v>
      </c>
      <c r="B762">
        <v>2903642</v>
      </c>
      <c r="C762" t="s">
        <v>34</v>
      </c>
      <c r="D762">
        <v>72</v>
      </c>
      <c r="E762">
        <v>2.5000000000000001E-4</v>
      </c>
      <c r="F762">
        <v>149</v>
      </c>
      <c r="G762">
        <v>3.8000000000000002E-4</v>
      </c>
    </row>
    <row r="763" spans="1:7" x14ac:dyDescent="0.25">
      <c r="A763" t="s">
        <v>795</v>
      </c>
      <c r="B763">
        <v>2975946</v>
      </c>
      <c r="C763" t="s">
        <v>34</v>
      </c>
      <c r="D763">
        <v>57</v>
      </c>
      <c r="E763">
        <v>2.0000000000000001E-4</v>
      </c>
      <c r="F763">
        <v>79</v>
      </c>
      <c r="G763">
        <v>2.0000000000000001E-4</v>
      </c>
    </row>
    <row r="764" spans="1:7" x14ac:dyDescent="0.25">
      <c r="A764" t="s">
        <v>796</v>
      </c>
      <c r="B764">
        <v>3015154</v>
      </c>
      <c r="C764" t="s">
        <v>34</v>
      </c>
      <c r="D764">
        <v>56</v>
      </c>
      <c r="E764">
        <v>2.0000000000000001E-4</v>
      </c>
      <c r="F764">
        <v>72</v>
      </c>
      <c r="G764">
        <v>1.8000000000000001E-4</v>
      </c>
    </row>
    <row r="765" spans="1:7" x14ac:dyDescent="0.25">
      <c r="A765" t="s">
        <v>797</v>
      </c>
      <c r="B765">
        <v>2975712</v>
      </c>
      <c r="C765" t="s">
        <v>34</v>
      </c>
      <c r="D765">
        <v>66</v>
      </c>
      <c r="E765">
        <v>2.3000000000000001E-4</v>
      </c>
      <c r="F765">
        <v>58</v>
      </c>
      <c r="G765">
        <v>1.4999999999999999E-4</v>
      </c>
    </row>
    <row r="766" spans="1:7" x14ac:dyDescent="0.25">
      <c r="A766" t="s">
        <v>798</v>
      </c>
      <c r="B766">
        <v>2720714</v>
      </c>
      <c r="C766" t="s">
        <v>34</v>
      </c>
      <c r="D766">
        <v>53</v>
      </c>
      <c r="E766">
        <v>1.9000000000000001E-4</v>
      </c>
      <c r="F766">
        <v>61</v>
      </c>
      <c r="G766">
        <v>1.6000000000000001E-4</v>
      </c>
    </row>
    <row r="767" spans="1:7" x14ac:dyDescent="0.25">
      <c r="A767" t="s">
        <v>799</v>
      </c>
      <c r="B767">
        <v>2175864</v>
      </c>
      <c r="C767" t="s">
        <v>34</v>
      </c>
      <c r="D767">
        <v>45</v>
      </c>
      <c r="E767">
        <v>1.6000000000000001E-4</v>
      </c>
      <c r="F767">
        <v>40</v>
      </c>
      <c r="G767">
        <v>1E-4</v>
      </c>
    </row>
    <row r="768" spans="1:7" x14ac:dyDescent="0.25">
      <c r="A768" t="s">
        <v>800</v>
      </c>
      <c r="B768">
        <v>2136401</v>
      </c>
      <c r="C768" t="s">
        <v>34</v>
      </c>
      <c r="D768">
        <v>58</v>
      </c>
      <c r="E768">
        <v>2.0000000000000001E-4</v>
      </c>
      <c r="F768">
        <v>57</v>
      </c>
      <c r="G768">
        <v>1.4999999999999999E-4</v>
      </c>
    </row>
    <row r="769" spans="1:7" x14ac:dyDescent="0.25">
      <c r="A769" t="s">
        <v>801</v>
      </c>
      <c r="B769">
        <v>2136173</v>
      </c>
      <c r="C769" t="s">
        <v>34</v>
      </c>
      <c r="D769">
        <v>48</v>
      </c>
      <c r="E769">
        <v>1.7000000000000001E-4</v>
      </c>
      <c r="F769">
        <v>70</v>
      </c>
      <c r="G769">
        <v>1.8000000000000001E-4</v>
      </c>
    </row>
    <row r="770" spans="1:7" x14ac:dyDescent="0.25">
      <c r="A770" t="s">
        <v>802</v>
      </c>
      <c r="B770">
        <v>2742137</v>
      </c>
      <c r="C770" t="s">
        <v>34</v>
      </c>
      <c r="D770">
        <v>49</v>
      </c>
      <c r="E770">
        <v>1.7000000000000001E-4</v>
      </c>
      <c r="F770">
        <v>52</v>
      </c>
      <c r="G770">
        <v>1.2999999999999999E-4</v>
      </c>
    </row>
    <row r="771" spans="1:7" x14ac:dyDescent="0.25">
      <c r="A771" t="s">
        <v>803</v>
      </c>
      <c r="B771">
        <v>2903657</v>
      </c>
      <c r="C771" t="s">
        <v>34</v>
      </c>
      <c r="D771">
        <v>48</v>
      </c>
      <c r="E771">
        <v>1.7000000000000001E-4</v>
      </c>
      <c r="F771">
        <v>57</v>
      </c>
      <c r="G771">
        <v>1.4999999999999999E-4</v>
      </c>
    </row>
    <row r="772" spans="1:7" x14ac:dyDescent="0.25">
      <c r="A772" t="s">
        <v>804</v>
      </c>
      <c r="B772">
        <v>2903834</v>
      </c>
      <c r="C772" t="s">
        <v>34</v>
      </c>
      <c r="D772">
        <v>49</v>
      </c>
      <c r="E772">
        <v>1.7000000000000001E-4</v>
      </c>
      <c r="F772">
        <v>74</v>
      </c>
      <c r="G772">
        <v>1.9000000000000001E-4</v>
      </c>
    </row>
    <row r="773" spans="1:7" x14ac:dyDescent="0.25">
      <c r="A773" t="s">
        <v>805</v>
      </c>
      <c r="B773">
        <v>2903803</v>
      </c>
      <c r="C773" t="s">
        <v>34</v>
      </c>
      <c r="D773">
        <v>44</v>
      </c>
      <c r="E773">
        <v>1.4999999999999999E-4</v>
      </c>
      <c r="F773">
        <v>60</v>
      </c>
      <c r="G773">
        <v>1.4999999999999999E-4</v>
      </c>
    </row>
    <row r="774" spans="1:7" x14ac:dyDescent="0.25">
      <c r="A774" t="s">
        <v>806</v>
      </c>
      <c r="B774">
        <v>2900152</v>
      </c>
      <c r="C774" t="s">
        <v>34</v>
      </c>
      <c r="D774">
        <v>46</v>
      </c>
      <c r="E774">
        <v>1.6000000000000001E-4</v>
      </c>
      <c r="F774">
        <v>67</v>
      </c>
      <c r="G774">
        <v>1.7000000000000001E-4</v>
      </c>
    </row>
    <row r="775" spans="1:7" x14ac:dyDescent="0.25">
      <c r="A775" t="s">
        <v>807</v>
      </c>
      <c r="B775">
        <v>659352</v>
      </c>
      <c r="C775" t="s">
        <v>34</v>
      </c>
      <c r="D775">
        <v>41</v>
      </c>
      <c r="E775">
        <v>1.3999999999999999E-4</v>
      </c>
      <c r="F775">
        <v>77</v>
      </c>
      <c r="G775">
        <v>2.0000000000000001E-4</v>
      </c>
    </row>
    <row r="776" spans="1:7" x14ac:dyDescent="0.25">
      <c r="A776" t="s">
        <v>808</v>
      </c>
      <c r="B776">
        <v>3118173</v>
      </c>
      <c r="C776" t="s">
        <v>34</v>
      </c>
      <c r="D776">
        <v>42</v>
      </c>
      <c r="E776">
        <v>1.4999999999999999E-4</v>
      </c>
      <c r="F776">
        <v>61</v>
      </c>
      <c r="G776">
        <v>1.6000000000000001E-4</v>
      </c>
    </row>
    <row r="777" spans="1:7" x14ac:dyDescent="0.25">
      <c r="A777" t="s">
        <v>809</v>
      </c>
      <c r="B777">
        <v>2135430</v>
      </c>
      <c r="C777" t="s">
        <v>34</v>
      </c>
      <c r="D777">
        <v>47</v>
      </c>
      <c r="E777">
        <v>1.6000000000000001E-4</v>
      </c>
      <c r="F777">
        <v>42</v>
      </c>
      <c r="G777">
        <v>1.1E-4</v>
      </c>
    </row>
    <row r="778" spans="1:7" x14ac:dyDescent="0.25">
      <c r="A778" t="s">
        <v>810</v>
      </c>
      <c r="B778">
        <v>2750011</v>
      </c>
      <c r="C778" t="s">
        <v>34</v>
      </c>
      <c r="D778">
        <v>39</v>
      </c>
      <c r="E778">
        <v>1.3999999999999999E-4</v>
      </c>
      <c r="F778">
        <v>42</v>
      </c>
      <c r="G778">
        <v>1.1E-4</v>
      </c>
    </row>
    <row r="779" spans="1:7" x14ac:dyDescent="0.25">
      <c r="A779" t="s">
        <v>811</v>
      </c>
      <c r="B779">
        <v>2976008</v>
      </c>
      <c r="C779" t="s">
        <v>34</v>
      </c>
      <c r="D779">
        <v>37</v>
      </c>
      <c r="E779">
        <v>1.2999999999999999E-4</v>
      </c>
      <c r="F779">
        <v>58</v>
      </c>
      <c r="G779">
        <v>1.4999999999999999E-4</v>
      </c>
    </row>
    <row r="780" spans="1:7" x14ac:dyDescent="0.25">
      <c r="A780" t="s">
        <v>812</v>
      </c>
      <c r="B780">
        <v>2975783</v>
      </c>
      <c r="C780" t="s">
        <v>34</v>
      </c>
      <c r="D780">
        <v>50</v>
      </c>
      <c r="E780">
        <v>1.8000000000000001E-4</v>
      </c>
      <c r="F780">
        <v>54</v>
      </c>
      <c r="G780">
        <v>1.3999999999999999E-4</v>
      </c>
    </row>
    <row r="781" spans="1:7" x14ac:dyDescent="0.25">
      <c r="A781" t="s">
        <v>813</v>
      </c>
      <c r="B781">
        <v>1725411</v>
      </c>
      <c r="C781" t="s">
        <v>34</v>
      </c>
      <c r="D781">
        <v>47</v>
      </c>
      <c r="E781">
        <v>1.6000000000000001E-4</v>
      </c>
      <c r="F781">
        <v>56</v>
      </c>
      <c r="G781">
        <v>1.3999999999999999E-4</v>
      </c>
    </row>
    <row r="782" spans="1:7" x14ac:dyDescent="0.25">
      <c r="A782" t="s">
        <v>814</v>
      </c>
      <c r="B782">
        <v>2903818</v>
      </c>
      <c r="C782" t="s">
        <v>34</v>
      </c>
      <c r="D782">
        <v>40</v>
      </c>
      <c r="E782">
        <v>1.3999999999999999E-4</v>
      </c>
      <c r="F782">
        <v>55</v>
      </c>
      <c r="G782">
        <v>1.3999999999999999E-4</v>
      </c>
    </row>
    <row r="783" spans="1:7" x14ac:dyDescent="0.25">
      <c r="A783" t="s">
        <v>815</v>
      </c>
      <c r="B783">
        <v>2903881</v>
      </c>
      <c r="C783" t="s">
        <v>34</v>
      </c>
      <c r="D783">
        <v>35</v>
      </c>
      <c r="E783">
        <v>1.2E-4</v>
      </c>
      <c r="F783">
        <v>70</v>
      </c>
      <c r="G783">
        <v>1.8000000000000001E-4</v>
      </c>
    </row>
    <row r="784" spans="1:7" x14ac:dyDescent="0.25">
      <c r="A784" t="s">
        <v>816</v>
      </c>
      <c r="B784">
        <v>3075199</v>
      </c>
      <c r="C784" t="s">
        <v>34</v>
      </c>
      <c r="D784">
        <v>36</v>
      </c>
      <c r="E784">
        <v>1.2999999999999999E-4</v>
      </c>
      <c r="F784">
        <v>47</v>
      </c>
      <c r="G784">
        <v>1.2E-4</v>
      </c>
    </row>
    <row r="785" spans="1:7" x14ac:dyDescent="0.25">
      <c r="A785" t="s">
        <v>817</v>
      </c>
      <c r="B785">
        <v>2684469</v>
      </c>
      <c r="C785" t="s">
        <v>34</v>
      </c>
      <c r="D785">
        <v>43</v>
      </c>
      <c r="E785">
        <v>1.4999999999999999E-4</v>
      </c>
      <c r="F785">
        <v>45</v>
      </c>
      <c r="G785">
        <v>1.2E-4</v>
      </c>
    </row>
    <row r="786" spans="1:7" x14ac:dyDescent="0.25">
      <c r="A786" t="s">
        <v>818</v>
      </c>
      <c r="B786">
        <v>2078691</v>
      </c>
      <c r="C786" t="s">
        <v>34</v>
      </c>
      <c r="D786">
        <v>36</v>
      </c>
      <c r="E786">
        <v>1.2999999999999999E-4</v>
      </c>
      <c r="F786">
        <v>48</v>
      </c>
      <c r="G786">
        <v>1.2E-4</v>
      </c>
    </row>
    <row r="787" spans="1:7" x14ac:dyDescent="0.25">
      <c r="A787" t="s">
        <v>819</v>
      </c>
      <c r="B787">
        <v>2903878</v>
      </c>
      <c r="C787" t="s">
        <v>34</v>
      </c>
      <c r="D787">
        <v>37</v>
      </c>
      <c r="E787">
        <v>1.2999999999999999E-4</v>
      </c>
      <c r="F787">
        <v>40</v>
      </c>
      <c r="G787">
        <v>1E-4</v>
      </c>
    </row>
    <row r="788" spans="1:7" x14ac:dyDescent="0.25">
      <c r="A788" t="s">
        <v>820</v>
      </c>
      <c r="B788">
        <v>2975917</v>
      </c>
      <c r="C788" t="s">
        <v>34</v>
      </c>
      <c r="D788">
        <v>41</v>
      </c>
      <c r="E788">
        <v>1.3999999999999999E-4</v>
      </c>
      <c r="F788">
        <v>25</v>
      </c>
      <c r="G788">
        <v>6.0000000000000002E-5</v>
      </c>
    </row>
    <row r="789" spans="1:7" x14ac:dyDescent="0.25">
      <c r="A789" t="s">
        <v>821</v>
      </c>
      <c r="B789">
        <v>2903769</v>
      </c>
      <c r="C789" t="s">
        <v>34</v>
      </c>
      <c r="D789">
        <v>32</v>
      </c>
      <c r="E789">
        <v>1.1E-4</v>
      </c>
      <c r="F789">
        <v>61</v>
      </c>
      <c r="G789">
        <v>1.6000000000000001E-4</v>
      </c>
    </row>
    <row r="790" spans="1:7" x14ac:dyDescent="0.25">
      <c r="A790" t="s">
        <v>822</v>
      </c>
      <c r="B790">
        <v>2751189</v>
      </c>
      <c r="C790" t="s">
        <v>34</v>
      </c>
      <c r="D790">
        <v>40</v>
      </c>
      <c r="E790">
        <v>1.3999999999999999E-4</v>
      </c>
      <c r="F790">
        <v>33</v>
      </c>
      <c r="G790">
        <v>8.0000000000000007E-5</v>
      </c>
    </row>
    <row r="791" spans="1:7" x14ac:dyDescent="0.25">
      <c r="A791" t="s">
        <v>823</v>
      </c>
      <c r="B791">
        <v>3075432</v>
      </c>
      <c r="C791" t="s">
        <v>34</v>
      </c>
      <c r="D791">
        <v>39</v>
      </c>
      <c r="E791">
        <v>1.3999999999999999E-4</v>
      </c>
      <c r="F791">
        <v>40</v>
      </c>
      <c r="G791">
        <v>1E-4</v>
      </c>
    </row>
    <row r="792" spans="1:7" x14ac:dyDescent="0.25">
      <c r="A792" t="s">
        <v>824</v>
      </c>
      <c r="B792">
        <v>2981136</v>
      </c>
      <c r="C792" t="s">
        <v>34</v>
      </c>
      <c r="D792">
        <v>36</v>
      </c>
      <c r="E792">
        <v>1.2999999999999999E-4</v>
      </c>
      <c r="F792">
        <v>41</v>
      </c>
      <c r="G792">
        <v>1.1E-4</v>
      </c>
    </row>
    <row r="793" spans="1:7" x14ac:dyDescent="0.25">
      <c r="A793" t="s">
        <v>825</v>
      </c>
      <c r="B793">
        <v>2975784</v>
      </c>
      <c r="C793" t="s">
        <v>34</v>
      </c>
      <c r="D793">
        <v>41</v>
      </c>
      <c r="E793">
        <v>1.3999999999999999E-4</v>
      </c>
      <c r="F793">
        <v>54</v>
      </c>
      <c r="G793">
        <v>1.3999999999999999E-4</v>
      </c>
    </row>
    <row r="794" spans="1:7" x14ac:dyDescent="0.25">
      <c r="A794" t="s">
        <v>826</v>
      </c>
      <c r="B794">
        <v>2942449</v>
      </c>
      <c r="C794" t="s">
        <v>34</v>
      </c>
      <c r="D794">
        <v>36</v>
      </c>
      <c r="E794">
        <v>1.2999999999999999E-4</v>
      </c>
      <c r="F794">
        <v>21</v>
      </c>
      <c r="G794">
        <v>5.0000000000000002E-5</v>
      </c>
    </row>
    <row r="795" spans="1:7" x14ac:dyDescent="0.25">
      <c r="A795" t="s">
        <v>827</v>
      </c>
      <c r="B795">
        <v>2833628</v>
      </c>
      <c r="C795" t="s">
        <v>34</v>
      </c>
      <c r="D795">
        <v>32</v>
      </c>
      <c r="E795">
        <v>1.1E-4</v>
      </c>
      <c r="F795">
        <v>41</v>
      </c>
      <c r="G795">
        <v>1.1E-4</v>
      </c>
    </row>
    <row r="796" spans="1:7" x14ac:dyDescent="0.25">
      <c r="A796" t="s">
        <v>828</v>
      </c>
      <c r="B796">
        <v>2903774</v>
      </c>
      <c r="C796" t="s">
        <v>34</v>
      </c>
      <c r="D796">
        <v>33</v>
      </c>
      <c r="E796">
        <v>1.2E-4</v>
      </c>
      <c r="F796">
        <v>34</v>
      </c>
      <c r="G796">
        <v>9.0000000000000006E-5</v>
      </c>
    </row>
    <row r="797" spans="1:7" x14ac:dyDescent="0.25">
      <c r="A797" t="s">
        <v>829</v>
      </c>
      <c r="B797">
        <v>3062449</v>
      </c>
      <c r="C797" t="s">
        <v>34</v>
      </c>
      <c r="D797">
        <v>43</v>
      </c>
      <c r="E797">
        <v>1.4999999999999999E-4</v>
      </c>
      <c r="F797">
        <v>55</v>
      </c>
      <c r="G797">
        <v>1.3999999999999999E-4</v>
      </c>
    </row>
    <row r="798" spans="1:7" x14ac:dyDescent="0.25">
      <c r="A798" t="s">
        <v>830</v>
      </c>
      <c r="B798">
        <v>3062779</v>
      </c>
      <c r="C798" t="s">
        <v>34</v>
      </c>
      <c r="D798">
        <v>38</v>
      </c>
      <c r="E798">
        <v>1.2999999999999999E-4</v>
      </c>
      <c r="F798">
        <v>57</v>
      </c>
      <c r="G798">
        <v>1.4999999999999999E-4</v>
      </c>
    </row>
    <row r="799" spans="1:7" x14ac:dyDescent="0.25">
      <c r="A799" t="s">
        <v>831</v>
      </c>
      <c r="B799">
        <v>2903665</v>
      </c>
      <c r="C799" t="s">
        <v>34</v>
      </c>
      <c r="D799">
        <v>32</v>
      </c>
      <c r="E799">
        <v>1.1E-4</v>
      </c>
      <c r="F799">
        <v>44</v>
      </c>
      <c r="G799">
        <v>1.1E-4</v>
      </c>
    </row>
    <row r="800" spans="1:7" x14ac:dyDescent="0.25">
      <c r="A800" t="s">
        <v>832</v>
      </c>
      <c r="B800">
        <v>2981135</v>
      </c>
      <c r="C800" t="s">
        <v>34</v>
      </c>
      <c r="D800">
        <v>38</v>
      </c>
      <c r="E800">
        <v>1.2999999999999999E-4</v>
      </c>
      <c r="F800">
        <v>27</v>
      </c>
      <c r="G800">
        <v>6.9999999999999994E-5</v>
      </c>
    </row>
    <row r="801" spans="1:7" x14ac:dyDescent="0.25">
      <c r="A801" t="s">
        <v>833</v>
      </c>
      <c r="B801">
        <v>2903833</v>
      </c>
      <c r="C801" t="s">
        <v>34</v>
      </c>
      <c r="D801">
        <v>36</v>
      </c>
      <c r="E801">
        <v>1.2999999999999999E-4</v>
      </c>
      <c r="F801">
        <v>24</v>
      </c>
      <c r="G801">
        <v>6.0000000000000002E-5</v>
      </c>
    </row>
    <row r="802" spans="1:7" x14ac:dyDescent="0.25">
      <c r="A802" t="s">
        <v>834</v>
      </c>
      <c r="B802">
        <v>2975728</v>
      </c>
      <c r="C802" t="s">
        <v>34</v>
      </c>
      <c r="D802">
        <v>37</v>
      </c>
      <c r="E802">
        <v>1.2999999999999999E-4</v>
      </c>
      <c r="F802">
        <v>50</v>
      </c>
      <c r="G802">
        <v>1.2999999999999999E-4</v>
      </c>
    </row>
    <row r="803" spans="1:7" x14ac:dyDescent="0.25">
      <c r="A803" t="s">
        <v>835</v>
      </c>
      <c r="B803">
        <v>2903882</v>
      </c>
      <c r="C803" t="s">
        <v>34</v>
      </c>
      <c r="D803">
        <v>34</v>
      </c>
      <c r="E803">
        <v>1.2E-4</v>
      </c>
      <c r="F803">
        <v>32</v>
      </c>
      <c r="G803">
        <v>8.0000000000000007E-5</v>
      </c>
    </row>
    <row r="804" spans="1:7" x14ac:dyDescent="0.25">
      <c r="A804" t="s">
        <v>836</v>
      </c>
      <c r="B804">
        <v>2903778</v>
      </c>
      <c r="C804" t="s">
        <v>34</v>
      </c>
      <c r="D804">
        <v>35</v>
      </c>
      <c r="E804">
        <v>1.2E-4</v>
      </c>
      <c r="F804">
        <v>27</v>
      </c>
      <c r="G804">
        <v>6.9999999999999994E-5</v>
      </c>
    </row>
    <row r="805" spans="1:7" x14ac:dyDescent="0.25">
      <c r="A805" t="s">
        <v>837</v>
      </c>
      <c r="B805">
        <v>2903862</v>
      </c>
      <c r="C805" t="s">
        <v>34</v>
      </c>
      <c r="D805">
        <v>36</v>
      </c>
      <c r="E805">
        <v>1.2999999999999999E-4</v>
      </c>
      <c r="F805">
        <v>30</v>
      </c>
      <c r="G805">
        <v>8.0000000000000007E-5</v>
      </c>
    </row>
    <row r="806" spans="1:7" x14ac:dyDescent="0.25">
      <c r="A806" t="s">
        <v>838</v>
      </c>
      <c r="B806">
        <v>1841249</v>
      </c>
      <c r="C806" t="s">
        <v>34</v>
      </c>
      <c r="D806">
        <v>31</v>
      </c>
      <c r="E806">
        <v>1.1E-4</v>
      </c>
      <c r="F806">
        <v>41</v>
      </c>
      <c r="G806">
        <v>1.1E-4</v>
      </c>
    </row>
    <row r="807" spans="1:7" x14ac:dyDescent="0.25">
      <c r="A807" t="s">
        <v>839</v>
      </c>
      <c r="B807">
        <v>1855352</v>
      </c>
      <c r="C807" t="s">
        <v>34</v>
      </c>
      <c r="D807">
        <v>45</v>
      </c>
      <c r="E807">
        <v>1.6000000000000001E-4</v>
      </c>
      <c r="F807">
        <v>47</v>
      </c>
      <c r="G807">
        <v>1.2E-4</v>
      </c>
    </row>
    <row r="808" spans="1:7" x14ac:dyDescent="0.25">
      <c r="A808" t="s">
        <v>840</v>
      </c>
      <c r="B808">
        <v>2903806</v>
      </c>
      <c r="C808" t="s">
        <v>34</v>
      </c>
      <c r="D808">
        <v>33</v>
      </c>
      <c r="E808">
        <v>1.2E-4</v>
      </c>
      <c r="F808">
        <v>49</v>
      </c>
      <c r="G808">
        <v>1.2999999999999999E-4</v>
      </c>
    </row>
    <row r="809" spans="1:7" x14ac:dyDescent="0.25">
      <c r="A809" t="s">
        <v>841</v>
      </c>
      <c r="B809">
        <v>2975736</v>
      </c>
      <c r="C809" t="s">
        <v>34</v>
      </c>
      <c r="D809">
        <v>32</v>
      </c>
      <c r="E809">
        <v>1.1E-4</v>
      </c>
      <c r="F809">
        <v>34</v>
      </c>
      <c r="G809">
        <v>9.0000000000000006E-5</v>
      </c>
    </row>
    <row r="810" spans="1:7" x14ac:dyDescent="0.25">
      <c r="A810" t="s">
        <v>842</v>
      </c>
      <c r="B810">
        <v>2903641</v>
      </c>
      <c r="C810" t="s">
        <v>34</v>
      </c>
      <c r="D810">
        <v>35</v>
      </c>
      <c r="E810">
        <v>1.2E-4</v>
      </c>
      <c r="F810">
        <v>43</v>
      </c>
      <c r="G810">
        <v>1.1E-4</v>
      </c>
    </row>
    <row r="811" spans="1:7" x14ac:dyDescent="0.25">
      <c r="A811" t="s">
        <v>843</v>
      </c>
      <c r="B811">
        <v>2907545</v>
      </c>
      <c r="C811" t="s">
        <v>34</v>
      </c>
      <c r="D811">
        <v>32</v>
      </c>
      <c r="E811">
        <v>1.1E-4</v>
      </c>
      <c r="F811">
        <v>50</v>
      </c>
      <c r="G811">
        <v>1.2999999999999999E-4</v>
      </c>
    </row>
    <row r="812" spans="1:7" x14ac:dyDescent="0.25">
      <c r="A812" t="s">
        <v>844</v>
      </c>
      <c r="B812">
        <v>2975801</v>
      </c>
      <c r="C812" t="s">
        <v>34</v>
      </c>
      <c r="D812">
        <v>36</v>
      </c>
      <c r="E812">
        <v>1.2999999999999999E-4</v>
      </c>
      <c r="F812">
        <v>37</v>
      </c>
      <c r="G812">
        <v>9.0000000000000006E-5</v>
      </c>
    </row>
    <row r="813" spans="1:7" x14ac:dyDescent="0.25">
      <c r="A813" t="s">
        <v>845</v>
      </c>
      <c r="B813">
        <v>2903671</v>
      </c>
      <c r="C813" t="s">
        <v>34</v>
      </c>
      <c r="D813">
        <v>33</v>
      </c>
      <c r="E813">
        <v>1.2E-4</v>
      </c>
      <c r="F813">
        <v>28</v>
      </c>
      <c r="G813">
        <v>6.9999999999999994E-5</v>
      </c>
    </row>
    <row r="814" spans="1:7" x14ac:dyDescent="0.25">
      <c r="A814" t="s">
        <v>846</v>
      </c>
      <c r="B814">
        <v>2975740</v>
      </c>
      <c r="C814" t="s">
        <v>34</v>
      </c>
      <c r="D814">
        <v>35</v>
      </c>
      <c r="E814">
        <v>1.2E-4</v>
      </c>
      <c r="F814">
        <v>30</v>
      </c>
      <c r="G814">
        <v>8.0000000000000007E-5</v>
      </c>
    </row>
    <row r="815" spans="1:7" x14ac:dyDescent="0.25">
      <c r="A815" t="s">
        <v>847</v>
      </c>
      <c r="B815">
        <v>2585716</v>
      </c>
      <c r="C815" t="s">
        <v>34</v>
      </c>
      <c r="D815">
        <v>31</v>
      </c>
      <c r="E815">
        <v>1.1E-4</v>
      </c>
      <c r="F815">
        <v>48</v>
      </c>
      <c r="G815">
        <v>1.2E-4</v>
      </c>
    </row>
    <row r="816" spans="1:7" x14ac:dyDescent="0.25">
      <c r="A816" t="s">
        <v>848</v>
      </c>
      <c r="B816">
        <v>2781734</v>
      </c>
      <c r="C816" t="s">
        <v>34</v>
      </c>
      <c r="D816">
        <v>39</v>
      </c>
      <c r="E816">
        <v>1.3999999999999999E-4</v>
      </c>
      <c r="F816">
        <v>34</v>
      </c>
      <c r="G816">
        <v>9.0000000000000006E-5</v>
      </c>
    </row>
    <row r="817" spans="1:7" x14ac:dyDescent="0.25">
      <c r="A817" t="s">
        <v>849</v>
      </c>
      <c r="B817">
        <v>2975769</v>
      </c>
      <c r="C817" t="s">
        <v>34</v>
      </c>
      <c r="D817">
        <v>31</v>
      </c>
      <c r="E817">
        <v>1.1E-4</v>
      </c>
      <c r="F817">
        <v>40</v>
      </c>
      <c r="G817">
        <v>1E-4</v>
      </c>
    </row>
    <row r="818" spans="1:7" x14ac:dyDescent="0.25">
      <c r="A818" t="s">
        <v>850</v>
      </c>
      <c r="B818">
        <v>2903640</v>
      </c>
      <c r="C818" t="s">
        <v>34</v>
      </c>
      <c r="D818">
        <v>32</v>
      </c>
      <c r="E818">
        <v>1.1E-4</v>
      </c>
      <c r="F818">
        <v>45</v>
      </c>
      <c r="G818">
        <v>1.2E-4</v>
      </c>
    </row>
    <row r="819" spans="1:7" x14ac:dyDescent="0.25">
      <c r="A819" t="s">
        <v>851</v>
      </c>
      <c r="B819">
        <v>3081768</v>
      </c>
      <c r="C819" t="s">
        <v>34</v>
      </c>
      <c r="D819">
        <v>30</v>
      </c>
      <c r="E819">
        <v>1.1E-4</v>
      </c>
      <c r="F819">
        <v>35</v>
      </c>
      <c r="G819">
        <v>9.0000000000000006E-5</v>
      </c>
    </row>
    <row r="820" spans="1:7" x14ac:dyDescent="0.25">
      <c r="A820" t="s">
        <v>852</v>
      </c>
      <c r="B820">
        <v>2903885</v>
      </c>
      <c r="C820" t="s">
        <v>34</v>
      </c>
      <c r="D820">
        <v>27</v>
      </c>
      <c r="E820">
        <v>9.0000000000000006E-5</v>
      </c>
      <c r="F820">
        <v>57</v>
      </c>
      <c r="G820">
        <v>1.4999999999999999E-4</v>
      </c>
    </row>
    <row r="821" spans="1:7" x14ac:dyDescent="0.25">
      <c r="A821" t="s">
        <v>853</v>
      </c>
      <c r="B821">
        <v>477697</v>
      </c>
      <c r="C821" t="s">
        <v>34</v>
      </c>
      <c r="D821">
        <v>38</v>
      </c>
      <c r="E821">
        <v>1.2999999999999999E-4</v>
      </c>
      <c r="F821">
        <v>57</v>
      </c>
      <c r="G821">
        <v>1.4999999999999999E-4</v>
      </c>
    </row>
    <row r="822" spans="1:7" x14ac:dyDescent="0.25">
      <c r="A822" t="s">
        <v>854</v>
      </c>
      <c r="B822">
        <v>2305220</v>
      </c>
      <c r="C822" t="s">
        <v>34</v>
      </c>
      <c r="D822">
        <v>31</v>
      </c>
      <c r="E822">
        <v>1.1E-4</v>
      </c>
      <c r="F822">
        <v>31</v>
      </c>
      <c r="G822">
        <v>8.0000000000000007E-5</v>
      </c>
    </row>
    <row r="823" spans="1:7" x14ac:dyDescent="0.25">
      <c r="A823" t="s">
        <v>855</v>
      </c>
      <c r="B823">
        <v>3061628</v>
      </c>
      <c r="C823" t="s">
        <v>34</v>
      </c>
      <c r="D823">
        <v>34</v>
      </c>
      <c r="E823">
        <v>1.2E-4</v>
      </c>
      <c r="F823">
        <v>32</v>
      </c>
      <c r="G823">
        <v>8.0000000000000007E-5</v>
      </c>
    </row>
    <row r="824" spans="1:7" x14ac:dyDescent="0.25">
      <c r="A824" t="s">
        <v>856</v>
      </c>
      <c r="B824">
        <v>2791991</v>
      </c>
      <c r="C824" t="s">
        <v>34</v>
      </c>
      <c r="D824">
        <v>37</v>
      </c>
      <c r="E824">
        <v>1.2999999999999999E-4</v>
      </c>
      <c r="F824">
        <v>40</v>
      </c>
      <c r="G824">
        <v>1E-4</v>
      </c>
    </row>
    <row r="825" spans="1:7" x14ac:dyDescent="0.25">
      <c r="A825" t="s">
        <v>857</v>
      </c>
      <c r="B825">
        <v>2903828</v>
      </c>
      <c r="C825" t="s">
        <v>34</v>
      </c>
      <c r="D825">
        <v>29</v>
      </c>
      <c r="E825">
        <v>1E-4</v>
      </c>
      <c r="F825">
        <v>30</v>
      </c>
      <c r="G825">
        <v>8.0000000000000007E-5</v>
      </c>
    </row>
    <row r="826" spans="1:7" x14ac:dyDescent="0.25">
      <c r="A826" t="s">
        <v>858</v>
      </c>
      <c r="B826">
        <v>2203204</v>
      </c>
      <c r="C826" t="s">
        <v>34</v>
      </c>
      <c r="D826">
        <v>35</v>
      </c>
      <c r="E826">
        <v>1.2E-4</v>
      </c>
      <c r="F826">
        <v>30</v>
      </c>
      <c r="G826">
        <v>8.0000000000000007E-5</v>
      </c>
    </row>
    <row r="827" spans="1:7" x14ac:dyDescent="0.25">
      <c r="A827" t="s">
        <v>859</v>
      </c>
      <c r="B827">
        <v>2742136</v>
      </c>
      <c r="C827" t="s">
        <v>34</v>
      </c>
      <c r="D827">
        <v>30</v>
      </c>
      <c r="E827">
        <v>1.1E-4</v>
      </c>
      <c r="F827">
        <v>47</v>
      </c>
      <c r="G827">
        <v>1.2E-4</v>
      </c>
    </row>
    <row r="828" spans="1:7" x14ac:dyDescent="0.25">
      <c r="A828" t="s">
        <v>860</v>
      </c>
      <c r="B828">
        <v>2903863</v>
      </c>
      <c r="C828" t="s">
        <v>34</v>
      </c>
      <c r="D828">
        <v>33</v>
      </c>
      <c r="E828">
        <v>1.2E-4</v>
      </c>
      <c r="F828">
        <v>38</v>
      </c>
      <c r="G828">
        <v>1E-4</v>
      </c>
    </row>
    <row r="829" spans="1:7" x14ac:dyDescent="0.25">
      <c r="A829" t="s">
        <v>861</v>
      </c>
      <c r="B829">
        <v>2975804</v>
      </c>
      <c r="C829" t="s">
        <v>34</v>
      </c>
      <c r="D829">
        <v>33</v>
      </c>
      <c r="E829">
        <v>1.2E-4</v>
      </c>
      <c r="F829">
        <v>65</v>
      </c>
      <c r="G829">
        <v>1.7000000000000001E-4</v>
      </c>
    </row>
    <row r="830" spans="1:7" x14ac:dyDescent="0.25">
      <c r="A830" t="s">
        <v>862</v>
      </c>
      <c r="B830">
        <v>1849967</v>
      </c>
      <c r="C830" t="s">
        <v>34</v>
      </c>
      <c r="D830">
        <v>31</v>
      </c>
      <c r="E830">
        <v>1.1E-4</v>
      </c>
      <c r="F830">
        <v>48</v>
      </c>
      <c r="G830">
        <v>1.2E-4</v>
      </c>
    </row>
    <row r="831" spans="1:7" x14ac:dyDescent="0.25">
      <c r="A831" t="s">
        <v>863</v>
      </c>
      <c r="B831">
        <v>2976015</v>
      </c>
      <c r="C831" t="s">
        <v>34</v>
      </c>
      <c r="D831">
        <v>25</v>
      </c>
      <c r="E831">
        <v>9.0000000000000006E-5</v>
      </c>
      <c r="F831">
        <v>60</v>
      </c>
      <c r="G831">
        <v>1.4999999999999999E-4</v>
      </c>
    </row>
    <row r="832" spans="1:7" x14ac:dyDescent="0.25">
      <c r="A832" t="s">
        <v>864</v>
      </c>
      <c r="B832">
        <v>2892996</v>
      </c>
      <c r="C832" t="s">
        <v>34</v>
      </c>
      <c r="D832">
        <v>28</v>
      </c>
      <c r="E832">
        <v>1E-4</v>
      </c>
      <c r="F832">
        <v>54</v>
      </c>
      <c r="G832">
        <v>1.3999999999999999E-4</v>
      </c>
    </row>
    <row r="833" spans="1:7" x14ac:dyDescent="0.25">
      <c r="A833" t="s">
        <v>865</v>
      </c>
      <c r="B833">
        <v>1848900</v>
      </c>
      <c r="C833" t="s">
        <v>34</v>
      </c>
      <c r="D833">
        <v>29</v>
      </c>
      <c r="E833">
        <v>1E-4</v>
      </c>
      <c r="F833">
        <v>38</v>
      </c>
      <c r="G833">
        <v>1E-4</v>
      </c>
    </row>
    <row r="834" spans="1:7" x14ac:dyDescent="0.25">
      <c r="A834" t="s">
        <v>866</v>
      </c>
      <c r="B834">
        <v>2903788</v>
      </c>
      <c r="C834" t="s">
        <v>34</v>
      </c>
      <c r="D834">
        <v>33</v>
      </c>
      <c r="E834">
        <v>1.2E-4</v>
      </c>
      <c r="F834">
        <v>31</v>
      </c>
      <c r="G834">
        <v>8.0000000000000007E-5</v>
      </c>
    </row>
    <row r="835" spans="1:7" x14ac:dyDescent="0.25">
      <c r="A835" t="s">
        <v>867</v>
      </c>
      <c r="B835">
        <v>1882757</v>
      </c>
      <c r="C835" t="s">
        <v>34</v>
      </c>
      <c r="D835">
        <v>34</v>
      </c>
      <c r="E835">
        <v>1.2E-4</v>
      </c>
      <c r="F835">
        <v>29</v>
      </c>
      <c r="G835">
        <v>6.9999999999999994E-5</v>
      </c>
    </row>
    <row r="836" spans="1:7" x14ac:dyDescent="0.25">
      <c r="A836" t="s">
        <v>868</v>
      </c>
      <c r="B836">
        <v>2944250</v>
      </c>
      <c r="C836" t="s">
        <v>34</v>
      </c>
      <c r="D836">
        <v>33</v>
      </c>
      <c r="E836">
        <v>1.2E-4</v>
      </c>
      <c r="F836">
        <v>14</v>
      </c>
      <c r="G836">
        <v>4.0000000000000003E-5</v>
      </c>
    </row>
    <row r="837" spans="1:7" x14ac:dyDescent="0.25">
      <c r="A837" t="s">
        <v>869</v>
      </c>
      <c r="B837">
        <v>2975808</v>
      </c>
      <c r="C837" t="s">
        <v>34</v>
      </c>
      <c r="D837">
        <v>27</v>
      </c>
      <c r="E837">
        <v>9.0000000000000006E-5</v>
      </c>
      <c r="F837">
        <v>36</v>
      </c>
      <c r="G837">
        <v>9.0000000000000006E-5</v>
      </c>
    </row>
    <row r="838" spans="1:7" x14ac:dyDescent="0.25">
      <c r="A838" t="s">
        <v>870</v>
      </c>
      <c r="B838">
        <v>2975866</v>
      </c>
      <c r="C838" t="s">
        <v>34</v>
      </c>
      <c r="D838">
        <v>35</v>
      </c>
      <c r="E838">
        <v>1.2E-4</v>
      </c>
      <c r="F838">
        <v>34</v>
      </c>
      <c r="G838">
        <v>9.0000000000000006E-5</v>
      </c>
    </row>
    <row r="839" spans="1:7" x14ac:dyDescent="0.25">
      <c r="A839" t="s">
        <v>871</v>
      </c>
      <c r="B839">
        <v>2903651</v>
      </c>
      <c r="C839" t="s">
        <v>34</v>
      </c>
      <c r="D839">
        <v>31</v>
      </c>
      <c r="E839">
        <v>1.1E-4</v>
      </c>
      <c r="F839">
        <v>33</v>
      </c>
      <c r="G839">
        <v>8.0000000000000007E-5</v>
      </c>
    </row>
    <row r="840" spans="1:7" x14ac:dyDescent="0.25">
      <c r="A840" t="s">
        <v>872</v>
      </c>
      <c r="B840">
        <v>2866715</v>
      </c>
      <c r="C840" t="s">
        <v>34</v>
      </c>
      <c r="D840">
        <v>26</v>
      </c>
      <c r="E840">
        <v>9.0000000000000006E-5</v>
      </c>
      <c r="F840">
        <v>40</v>
      </c>
      <c r="G840">
        <v>1E-4</v>
      </c>
    </row>
    <row r="841" spans="1:7" x14ac:dyDescent="0.25">
      <c r="A841" t="s">
        <v>873</v>
      </c>
      <c r="B841">
        <v>2976011</v>
      </c>
      <c r="C841" t="s">
        <v>34</v>
      </c>
      <c r="D841">
        <v>26</v>
      </c>
      <c r="E841">
        <v>9.0000000000000006E-5</v>
      </c>
      <c r="F841">
        <v>23</v>
      </c>
      <c r="G841">
        <v>6.0000000000000002E-5</v>
      </c>
    </row>
    <row r="842" spans="1:7" x14ac:dyDescent="0.25">
      <c r="A842" t="s">
        <v>874</v>
      </c>
      <c r="B842">
        <v>3038642</v>
      </c>
      <c r="C842" t="s">
        <v>34</v>
      </c>
      <c r="D842">
        <v>31</v>
      </c>
      <c r="E842">
        <v>1.1E-4</v>
      </c>
      <c r="F842">
        <v>30</v>
      </c>
      <c r="G842">
        <v>8.0000000000000007E-5</v>
      </c>
    </row>
    <row r="843" spans="1:7" x14ac:dyDescent="0.25">
      <c r="A843" t="s">
        <v>875</v>
      </c>
      <c r="B843">
        <v>2975700</v>
      </c>
      <c r="C843" t="s">
        <v>34</v>
      </c>
      <c r="D843">
        <v>28</v>
      </c>
      <c r="E843">
        <v>1E-4</v>
      </c>
      <c r="F843">
        <v>37</v>
      </c>
      <c r="G843">
        <v>9.0000000000000006E-5</v>
      </c>
    </row>
    <row r="844" spans="1:7" x14ac:dyDescent="0.25">
      <c r="A844" t="s">
        <v>876</v>
      </c>
      <c r="B844">
        <v>3129111</v>
      </c>
      <c r="C844" t="s">
        <v>34</v>
      </c>
      <c r="D844">
        <v>31</v>
      </c>
      <c r="E844">
        <v>1.1E-4</v>
      </c>
      <c r="F844">
        <v>27</v>
      </c>
      <c r="G844">
        <v>6.9999999999999994E-5</v>
      </c>
    </row>
    <row r="845" spans="1:7" x14ac:dyDescent="0.25">
      <c r="A845" t="s">
        <v>877</v>
      </c>
      <c r="B845">
        <v>3118085</v>
      </c>
      <c r="C845" t="s">
        <v>34</v>
      </c>
      <c r="D845">
        <v>31</v>
      </c>
      <c r="E845">
        <v>1.1E-4</v>
      </c>
      <c r="F845">
        <v>21</v>
      </c>
      <c r="G845">
        <v>5.0000000000000002E-5</v>
      </c>
    </row>
    <row r="846" spans="1:7" x14ac:dyDescent="0.25">
      <c r="A846" t="s">
        <v>878</v>
      </c>
      <c r="B846">
        <v>2903634</v>
      </c>
      <c r="C846" t="s">
        <v>34</v>
      </c>
      <c r="D846">
        <v>30</v>
      </c>
      <c r="E846">
        <v>1.1E-4</v>
      </c>
      <c r="F846">
        <v>23</v>
      </c>
      <c r="G846">
        <v>6.0000000000000002E-5</v>
      </c>
    </row>
    <row r="847" spans="1:7" x14ac:dyDescent="0.25">
      <c r="A847" t="s">
        <v>879</v>
      </c>
      <c r="B847">
        <v>1827742</v>
      </c>
      <c r="C847" t="s">
        <v>34</v>
      </c>
      <c r="D847">
        <v>33</v>
      </c>
      <c r="E847">
        <v>1.2E-4</v>
      </c>
      <c r="F847">
        <v>56</v>
      </c>
      <c r="G847">
        <v>1.3999999999999999E-4</v>
      </c>
    </row>
    <row r="848" spans="1:7" x14ac:dyDescent="0.25">
      <c r="A848" t="s">
        <v>880</v>
      </c>
      <c r="B848">
        <v>2975702</v>
      </c>
      <c r="C848" t="s">
        <v>34</v>
      </c>
      <c r="D848">
        <v>27</v>
      </c>
      <c r="E848">
        <v>9.0000000000000006E-5</v>
      </c>
      <c r="F848">
        <v>36</v>
      </c>
      <c r="G848">
        <v>9.0000000000000006E-5</v>
      </c>
    </row>
    <row r="849" spans="1:7" x14ac:dyDescent="0.25">
      <c r="A849" t="s">
        <v>881</v>
      </c>
      <c r="B849">
        <v>2692234</v>
      </c>
      <c r="C849" t="s">
        <v>34</v>
      </c>
      <c r="D849">
        <v>25</v>
      </c>
      <c r="E849">
        <v>9.0000000000000006E-5</v>
      </c>
      <c r="F849">
        <v>49</v>
      </c>
      <c r="G849">
        <v>1.2999999999999999E-4</v>
      </c>
    </row>
    <row r="850" spans="1:7" x14ac:dyDescent="0.25">
      <c r="A850" t="s">
        <v>882</v>
      </c>
      <c r="B850">
        <v>2975809</v>
      </c>
      <c r="C850" t="s">
        <v>34</v>
      </c>
      <c r="D850">
        <v>31</v>
      </c>
      <c r="E850">
        <v>1.1E-4</v>
      </c>
      <c r="F850">
        <v>41</v>
      </c>
      <c r="G850">
        <v>1.1E-4</v>
      </c>
    </row>
    <row r="851" spans="1:7" x14ac:dyDescent="0.25">
      <c r="A851" t="s">
        <v>883</v>
      </c>
      <c r="B851">
        <v>2903827</v>
      </c>
      <c r="C851" t="s">
        <v>34</v>
      </c>
      <c r="D851">
        <v>28</v>
      </c>
      <c r="E851">
        <v>1E-4</v>
      </c>
      <c r="F851">
        <v>34</v>
      </c>
      <c r="G851">
        <v>9.0000000000000006E-5</v>
      </c>
    </row>
    <row r="852" spans="1:7" x14ac:dyDescent="0.25">
      <c r="A852" t="s">
        <v>884</v>
      </c>
      <c r="B852">
        <v>2059884</v>
      </c>
      <c r="C852" t="s">
        <v>34</v>
      </c>
      <c r="D852">
        <v>23</v>
      </c>
      <c r="E852">
        <v>8.0000000000000007E-5</v>
      </c>
      <c r="F852">
        <v>26</v>
      </c>
      <c r="G852">
        <v>6.9999999999999994E-5</v>
      </c>
    </row>
    <row r="853" spans="1:7" x14ac:dyDescent="0.25">
      <c r="A853" t="s">
        <v>885</v>
      </c>
      <c r="B853">
        <v>2903799</v>
      </c>
      <c r="C853" t="s">
        <v>34</v>
      </c>
      <c r="D853">
        <v>27</v>
      </c>
      <c r="E853">
        <v>9.0000000000000006E-5</v>
      </c>
      <c r="F853">
        <v>22</v>
      </c>
      <c r="G853">
        <v>6.0000000000000002E-5</v>
      </c>
    </row>
    <row r="854" spans="1:7" x14ac:dyDescent="0.25">
      <c r="A854" t="s">
        <v>886</v>
      </c>
      <c r="B854">
        <v>2975928</v>
      </c>
      <c r="C854" t="s">
        <v>34</v>
      </c>
      <c r="D854">
        <v>25</v>
      </c>
      <c r="E854">
        <v>9.0000000000000006E-5</v>
      </c>
      <c r="F854">
        <v>33</v>
      </c>
      <c r="G854">
        <v>8.0000000000000007E-5</v>
      </c>
    </row>
    <row r="855" spans="1:7" x14ac:dyDescent="0.25">
      <c r="A855" t="s">
        <v>887</v>
      </c>
      <c r="B855">
        <v>2975940</v>
      </c>
      <c r="C855" t="s">
        <v>34</v>
      </c>
      <c r="D855">
        <v>33</v>
      </c>
      <c r="E855">
        <v>1.2E-4</v>
      </c>
      <c r="F855">
        <v>47</v>
      </c>
      <c r="G855">
        <v>1.2E-4</v>
      </c>
    </row>
    <row r="856" spans="1:7" x14ac:dyDescent="0.25">
      <c r="A856" t="s">
        <v>888</v>
      </c>
      <c r="B856">
        <v>2903790</v>
      </c>
      <c r="C856" t="s">
        <v>34</v>
      </c>
      <c r="D856">
        <v>24</v>
      </c>
      <c r="E856">
        <v>8.0000000000000007E-5</v>
      </c>
      <c r="F856">
        <v>37</v>
      </c>
      <c r="G856">
        <v>9.0000000000000006E-5</v>
      </c>
    </row>
    <row r="857" spans="1:7" x14ac:dyDescent="0.25">
      <c r="A857" t="s">
        <v>889</v>
      </c>
      <c r="B857">
        <v>2714844</v>
      </c>
      <c r="C857" t="s">
        <v>34</v>
      </c>
      <c r="D857">
        <v>26</v>
      </c>
      <c r="E857">
        <v>9.0000000000000006E-5</v>
      </c>
      <c r="F857">
        <v>30</v>
      </c>
      <c r="G857">
        <v>8.0000000000000007E-5</v>
      </c>
    </row>
    <row r="858" spans="1:7" x14ac:dyDescent="0.25">
      <c r="A858" t="s">
        <v>890</v>
      </c>
      <c r="B858">
        <v>2975710</v>
      </c>
      <c r="C858" t="s">
        <v>34</v>
      </c>
      <c r="D858">
        <v>23</v>
      </c>
      <c r="E858">
        <v>8.0000000000000007E-5</v>
      </c>
      <c r="F858">
        <v>22</v>
      </c>
      <c r="G858">
        <v>6.0000000000000002E-5</v>
      </c>
    </row>
    <row r="859" spans="1:7" x14ac:dyDescent="0.25">
      <c r="A859" t="s">
        <v>891</v>
      </c>
      <c r="B859">
        <v>2695266</v>
      </c>
      <c r="C859" t="s">
        <v>34</v>
      </c>
      <c r="D859">
        <v>27</v>
      </c>
      <c r="E859">
        <v>9.0000000000000006E-5</v>
      </c>
      <c r="F859">
        <v>27</v>
      </c>
      <c r="G859">
        <v>6.9999999999999994E-5</v>
      </c>
    </row>
    <row r="860" spans="1:7" x14ac:dyDescent="0.25">
      <c r="A860" t="s">
        <v>892</v>
      </c>
      <c r="B860">
        <v>1333528</v>
      </c>
      <c r="C860" t="s">
        <v>34</v>
      </c>
      <c r="D860">
        <v>23</v>
      </c>
      <c r="E860">
        <v>8.0000000000000007E-5</v>
      </c>
      <c r="F860">
        <v>33</v>
      </c>
      <c r="G860">
        <v>8.0000000000000007E-5</v>
      </c>
    </row>
    <row r="861" spans="1:7" x14ac:dyDescent="0.25">
      <c r="A861" t="s">
        <v>893</v>
      </c>
      <c r="B861">
        <v>2903822</v>
      </c>
      <c r="C861" t="s">
        <v>34</v>
      </c>
      <c r="D861">
        <v>27</v>
      </c>
      <c r="E861">
        <v>9.0000000000000006E-5</v>
      </c>
      <c r="F861">
        <v>37</v>
      </c>
      <c r="G861">
        <v>9.0000000000000006E-5</v>
      </c>
    </row>
    <row r="862" spans="1:7" x14ac:dyDescent="0.25">
      <c r="A862" t="s">
        <v>894</v>
      </c>
      <c r="B862">
        <v>2903797</v>
      </c>
      <c r="C862" t="s">
        <v>34</v>
      </c>
      <c r="D862">
        <v>26</v>
      </c>
      <c r="E862">
        <v>9.0000000000000006E-5</v>
      </c>
      <c r="F862">
        <v>22</v>
      </c>
      <c r="G862">
        <v>6.0000000000000002E-5</v>
      </c>
    </row>
    <row r="863" spans="1:7" x14ac:dyDescent="0.25">
      <c r="A863" t="s">
        <v>895</v>
      </c>
      <c r="B863">
        <v>2975720</v>
      </c>
      <c r="C863" t="s">
        <v>34</v>
      </c>
      <c r="D863">
        <v>22</v>
      </c>
      <c r="E863">
        <v>8.0000000000000007E-5</v>
      </c>
      <c r="F863">
        <v>25</v>
      </c>
      <c r="G863">
        <v>6.0000000000000002E-5</v>
      </c>
    </row>
    <row r="864" spans="1:7" x14ac:dyDescent="0.25">
      <c r="A864" t="s">
        <v>896</v>
      </c>
      <c r="B864">
        <v>2801029</v>
      </c>
      <c r="C864" t="s">
        <v>34</v>
      </c>
      <c r="D864">
        <v>24</v>
      </c>
      <c r="E864">
        <v>8.0000000000000007E-5</v>
      </c>
      <c r="F864">
        <v>27</v>
      </c>
      <c r="G864">
        <v>6.9999999999999994E-5</v>
      </c>
    </row>
    <row r="865" spans="1:7" x14ac:dyDescent="0.25">
      <c r="A865" t="s">
        <v>897</v>
      </c>
      <c r="B865">
        <v>3053466</v>
      </c>
      <c r="C865" t="s">
        <v>34</v>
      </c>
      <c r="D865">
        <v>27</v>
      </c>
      <c r="E865">
        <v>9.0000000000000006E-5</v>
      </c>
      <c r="F865">
        <v>21</v>
      </c>
      <c r="G865">
        <v>5.0000000000000002E-5</v>
      </c>
    </row>
    <row r="866" spans="1:7" x14ac:dyDescent="0.25">
      <c r="A866" t="s">
        <v>898</v>
      </c>
      <c r="B866">
        <v>2730915</v>
      </c>
      <c r="C866" t="s">
        <v>34</v>
      </c>
      <c r="D866">
        <v>25</v>
      </c>
      <c r="E866">
        <v>9.0000000000000006E-5</v>
      </c>
      <c r="F866">
        <v>48</v>
      </c>
      <c r="G866">
        <v>1.2E-4</v>
      </c>
    </row>
    <row r="867" spans="1:7" x14ac:dyDescent="0.25">
      <c r="A867" t="s">
        <v>899</v>
      </c>
      <c r="B867">
        <v>2975842</v>
      </c>
      <c r="C867" t="s">
        <v>34</v>
      </c>
      <c r="D867">
        <v>24</v>
      </c>
      <c r="E867">
        <v>8.0000000000000007E-5</v>
      </c>
      <c r="F867">
        <v>28</v>
      </c>
      <c r="G867">
        <v>6.9999999999999994E-5</v>
      </c>
    </row>
    <row r="868" spans="1:7" x14ac:dyDescent="0.25">
      <c r="A868" t="s">
        <v>900</v>
      </c>
      <c r="B868">
        <v>2903638</v>
      </c>
      <c r="C868" t="s">
        <v>34</v>
      </c>
      <c r="D868">
        <v>25</v>
      </c>
      <c r="E868">
        <v>9.0000000000000006E-5</v>
      </c>
      <c r="F868">
        <v>29</v>
      </c>
      <c r="G868">
        <v>6.9999999999999994E-5</v>
      </c>
    </row>
    <row r="869" spans="1:7" x14ac:dyDescent="0.25">
      <c r="A869" t="s">
        <v>901</v>
      </c>
      <c r="B869">
        <v>2903629</v>
      </c>
      <c r="C869" t="s">
        <v>34</v>
      </c>
      <c r="D869">
        <v>25</v>
      </c>
      <c r="E869">
        <v>9.0000000000000006E-5</v>
      </c>
      <c r="F869">
        <v>30</v>
      </c>
      <c r="G869">
        <v>8.0000000000000007E-5</v>
      </c>
    </row>
    <row r="870" spans="1:7" x14ac:dyDescent="0.25">
      <c r="A870" t="s">
        <v>902</v>
      </c>
      <c r="B870">
        <v>2903654</v>
      </c>
      <c r="C870" t="s">
        <v>34</v>
      </c>
      <c r="D870">
        <v>25</v>
      </c>
      <c r="E870">
        <v>9.0000000000000006E-5</v>
      </c>
      <c r="F870">
        <v>28</v>
      </c>
      <c r="G870">
        <v>6.9999999999999994E-5</v>
      </c>
    </row>
    <row r="871" spans="1:7" x14ac:dyDescent="0.25">
      <c r="A871" t="s">
        <v>903</v>
      </c>
      <c r="B871">
        <v>2903649</v>
      </c>
      <c r="C871" t="s">
        <v>34</v>
      </c>
      <c r="D871">
        <v>25</v>
      </c>
      <c r="E871">
        <v>9.0000000000000006E-5</v>
      </c>
      <c r="F871">
        <v>21</v>
      </c>
      <c r="G871">
        <v>5.0000000000000002E-5</v>
      </c>
    </row>
    <row r="872" spans="1:7" x14ac:dyDescent="0.25">
      <c r="A872" t="s">
        <v>904</v>
      </c>
      <c r="B872">
        <v>2903815</v>
      </c>
      <c r="C872" t="s">
        <v>34</v>
      </c>
      <c r="D872">
        <v>27</v>
      </c>
      <c r="E872">
        <v>9.0000000000000006E-5</v>
      </c>
      <c r="F872">
        <v>22</v>
      </c>
      <c r="G872">
        <v>6.0000000000000002E-5</v>
      </c>
    </row>
    <row r="873" spans="1:7" x14ac:dyDescent="0.25">
      <c r="A873" t="s">
        <v>905</v>
      </c>
      <c r="B873">
        <v>2203205</v>
      </c>
      <c r="C873" t="s">
        <v>34</v>
      </c>
      <c r="D873">
        <v>24</v>
      </c>
      <c r="E873">
        <v>8.0000000000000007E-5</v>
      </c>
      <c r="F873">
        <v>27</v>
      </c>
      <c r="G873">
        <v>6.9999999999999994E-5</v>
      </c>
    </row>
    <row r="874" spans="1:7" x14ac:dyDescent="0.25">
      <c r="A874" t="s">
        <v>906</v>
      </c>
      <c r="B874">
        <v>2903832</v>
      </c>
      <c r="C874" t="s">
        <v>34</v>
      </c>
      <c r="D874">
        <v>25</v>
      </c>
      <c r="E874">
        <v>9.0000000000000006E-5</v>
      </c>
      <c r="F874">
        <v>26</v>
      </c>
      <c r="G874">
        <v>6.9999999999999994E-5</v>
      </c>
    </row>
    <row r="875" spans="1:7" x14ac:dyDescent="0.25">
      <c r="A875" t="s">
        <v>907</v>
      </c>
      <c r="B875">
        <v>2903831</v>
      </c>
      <c r="C875" t="s">
        <v>34</v>
      </c>
      <c r="D875">
        <v>23</v>
      </c>
      <c r="E875">
        <v>8.0000000000000007E-5</v>
      </c>
      <c r="F875">
        <v>23</v>
      </c>
      <c r="G875">
        <v>6.0000000000000002E-5</v>
      </c>
    </row>
    <row r="876" spans="1:7" x14ac:dyDescent="0.25">
      <c r="A876" t="s">
        <v>908</v>
      </c>
      <c r="B876">
        <v>2949637</v>
      </c>
      <c r="C876" t="s">
        <v>34</v>
      </c>
      <c r="D876">
        <v>26</v>
      </c>
      <c r="E876">
        <v>9.0000000000000006E-5</v>
      </c>
      <c r="F876">
        <v>27</v>
      </c>
      <c r="G876">
        <v>6.9999999999999994E-5</v>
      </c>
    </row>
    <row r="877" spans="1:7" x14ac:dyDescent="0.25">
      <c r="A877" t="s">
        <v>909</v>
      </c>
      <c r="B877">
        <v>2903652</v>
      </c>
      <c r="C877" t="s">
        <v>34</v>
      </c>
      <c r="D877">
        <v>22</v>
      </c>
      <c r="E877">
        <v>8.0000000000000007E-5</v>
      </c>
      <c r="F877">
        <v>37</v>
      </c>
      <c r="G877">
        <v>9.0000000000000006E-5</v>
      </c>
    </row>
    <row r="878" spans="1:7" x14ac:dyDescent="0.25">
      <c r="A878" t="s">
        <v>910</v>
      </c>
      <c r="B878">
        <v>3081765</v>
      </c>
      <c r="C878" t="s">
        <v>34</v>
      </c>
      <c r="D878">
        <v>22</v>
      </c>
      <c r="E878">
        <v>8.0000000000000007E-5</v>
      </c>
      <c r="F878">
        <v>22</v>
      </c>
      <c r="G878">
        <v>6.0000000000000002E-5</v>
      </c>
    </row>
    <row r="879" spans="1:7" x14ac:dyDescent="0.25">
      <c r="A879" t="s">
        <v>911</v>
      </c>
      <c r="B879">
        <v>3057122</v>
      </c>
      <c r="C879" t="s">
        <v>34</v>
      </c>
      <c r="D879">
        <v>25</v>
      </c>
      <c r="E879">
        <v>9.0000000000000006E-5</v>
      </c>
      <c r="F879">
        <v>37</v>
      </c>
      <c r="G879">
        <v>9.0000000000000006E-5</v>
      </c>
    </row>
    <row r="880" spans="1:7" x14ac:dyDescent="0.25">
      <c r="A880" t="s">
        <v>912</v>
      </c>
      <c r="B880">
        <v>2903643</v>
      </c>
      <c r="C880" t="s">
        <v>34</v>
      </c>
      <c r="D880">
        <v>24</v>
      </c>
      <c r="E880">
        <v>8.0000000000000007E-5</v>
      </c>
      <c r="F880">
        <v>44</v>
      </c>
      <c r="G880">
        <v>1.1E-4</v>
      </c>
    </row>
    <row r="881" spans="1:7" x14ac:dyDescent="0.25">
      <c r="A881" t="s">
        <v>913</v>
      </c>
      <c r="B881">
        <v>2903872</v>
      </c>
      <c r="C881" t="s">
        <v>34</v>
      </c>
      <c r="D881">
        <v>20</v>
      </c>
      <c r="E881">
        <v>6.9999999999999994E-5</v>
      </c>
      <c r="F881">
        <v>37</v>
      </c>
      <c r="G881">
        <v>9.0000000000000006E-5</v>
      </c>
    </row>
    <row r="882" spans="1:7" x14ac:dyDescent="0.25">
      <c r="A882" t="s">
        <v>914</v>
      </c>
      <c r="B882">
        <v>2684468</v>
      </c>
      <c r="C882" t="s">
        <v>34</v>
      </c>
      <c r="D882">
        <v>22</v>
      </c>
      <c r="E882">
        <v>8.0000000000000007E-5</v>
      </c>
      <c r="F882">
        <v>27</v>
      </c>
      <c r="G882">
        <v>6.9999999999999994E-5</v>
      </c>
    </row>
    <row r="883" spans="1:7" x14ac:dyDescent="0.25">
      <c r="A883" t="s">
        <v>915</v>
      </c>
      <c r="B883">
        <v>3033811</v>
      </c>
      <c r="C883" t="s">
        <v>34</v>
      </c>
      <c r="D883">
        <v>25</v>
      </c>
      <c r="E883">
        <v>9.0000000000000006E-5</v>
      </c>
      <c r="F883">
        <v>39</v>
      </c>
      <c r="G883">
        <v>1E-4</v>
      </c>
    </row>
    <row r="884" spans="1:7" x14ac:dyDescent="0.25">
      <c r="A884" t="s">
        <v>916</v>
      </c>
      <c r="B884">
        <v>2903814</v>
      </c>
      <c r="C884" t="s">
        <v>34</v>
      </c>
      <c r="D884">
        <v>22</v>
      </c>
      <c r="E884">
        <v>8.0000000000000007E-5</v>
      </c>
      <c r="F884">
        <v>24</v>
      </c>
      <c r="G884">
        <v>6.0000000000000002E-5</v>
      </c>
    </row>
    <row r="885" spans="1:7" x14ac:dyDescent="0.25">
      <c r="A885" t="s">
        <v>917</v>
      </c>
      <c r="B885">
        <v>2975921</v>
      </c>
      <c r="C885" t="s">
        <v>34</v>
      </c>
      <c r="D885">
        <v>24</v>
      </c>
      <c r="E885">
        <v>8.0000000000000007E-5</v>
      </c>
      <c r="F885">
        <v>33</v>
      </c>
      <c r="G885">
        <v>8.0000000000000007E-5</v>
      </c>
    </row>
    <row r="886" spans="1:7" x14ac:dyDescent="0.25">
      <c r="A886" t="s">
        <v>918</v>
      </c>
      <c r="B886">
        <v>2072505</v>
      </c>
      <c r="C886" t="s">
        <v>34</v>
      </c>
      <c r="D886">
        <v>26</v>
      </c>
      <c r="E886">
        <v>9.0000000000000006E-5</v>
      </c>
      <c r="F886">
        <v>31</v>
      </c>
      <c r="G886">
        <v>8.0000000000000007E-5</v>
      </c>
    </row>
    <row r="887" spans="1:7" x14ac:dyDescent="0.25">
      <c r="A887" t="s">
        <v>919</v>
      </c>
      <c r="B887">
        <v>2975776</v>
      </c>
      <c r="C887" t="s">
        <v>34</v>
      </c>
      <c r="D887">
        <v>23</v>
      </c>
      <c r="E887">
        <v>8.0000000000000007E-5</v>
      </c>
      <c r="F887">
        <v>40</v>
      </c>
      <c r="G887">
        <v>1E-4</v>
      </c>
    </row>
    <row r="888" spans="1:7" x14ac:dyDescent="0.25">
      <c r="A888" t="s">
        <v>920</v>
      </c>
      <c r="B888">
        <v>2903779</v>
      </c>
      <c r="C888" t="s">
        <v>34</v>
      </c>
      <c r="D888">
        <v>22</v>
      </c>
      <c r="E888">
        <v>8.0000000000000007E-5</v>
      </c>
      <c r="F888">
        <v>23</v>
      </c>
      <c r="G888">
        <v>6.0000000000000002E-5</v>
      </c>
    </row>
    <row r="889" spans="1:7" x14ac:dyDescent="0.25">
      <c r="A889" t="s">
        <v>921</v>
      </c>
      <c r="B889">
        <v>3028710</v>
      </c>
      <c r="C889" t="s">
        <v>34</v>
      </c>
      <c r="D889">
        <v>20</v>
      </c>
      <c r="E889">
        <v>6.9999999999999994E-5</v>
      </c>
      <c r="F889">
        <v>19</v>
      </c>
      <c r="G889">
        <v>5.0000000000000002E-5</v>
      </c>
    </row>
    <row r="890" spans="1:7" x14ac:dyDescent="0.25">
      <c r="A890" t="s">
        <v>922</v>
      </c>
      <c r="B890">
        <v>2825844</v>
      </c>
      <c r="C890" t="s">
        <v>34</v>
      </c>
      <c r="D890">
        <v>22</v>
      </c>
      <c r="E890">
        <v>8.0000000000000007E-5</v>
      </c>
      <c r="F890">
        <v>39</v>
      </c>
      <c r="G890">
        <v>1E-4</v>
      </c>
    </row>
    <row r="891" spans="1:7" x14ac:dyDescent="0.25">
      <c r="A891" t="s">
        <v>923</v>
      </c>
      <c r="B891">
        <v>2975749</v>
      </c>
      <c r="C891" t="s">
        <v>34</v>
      </c>
      <c r="D891">
        <v>18</v>
      </c>
      <c r="E891">
        <v>6.0000000000000002E-5</v>
      </c>
      <c r="F891">
        <v>46</v>
      </c>
      <c r="G891">
        <v>1.2E-4</v>
      </c>
    </row>
    <row r="892" spans="1:7" x14ac:dyDescent="0.25">
      <c r="A892" t="s">
        <v>924</v>
      </c>
      <c r="B892">
        <v>2975870</v>
      </c>
      <c r="C892" t="s">
        <v>34</v>
      </c>
      <c r="D892">
        <v>24</v>
      </c>
      <c r="E892">
        <v>8.0000000000000007E-5</v>
      </c>
      <c r="F892">
        <v>28</v>
      </c>
      <c r="G892">
        <v>6.9999999999999994E-5</v>
      </c>
    </row>
    <row r="893" spans="1:7" x14ac:dyDescent="0.25">
      <c r="A893" t="s">
        <v>925</v>
      </c>
      <c r="B893">
        <v>3002640</v>
      </c>
      <c r="C893" t="s">
        <v>34</v>
      </c>
      <c r="D893">
        <v>23</v>
      </c>
      <c r="E893">
        <v>8.0000000000000007E-5</v>
      </c>
      <c r="F893">
        <v>22</v>
      </c>
      <c r="G893">
        <v>6.0000000000000002E-5</v>
      </c>
    </row>
    <row r="894" spans="1:7" x14ac:dyDescent="0.25">
      <c r="A894" t="s">
        <v>926</v>
      </c>
      <c r="B894">
        <v>1812480</v>
      </c>
      <c r="C894" t="s">
        <v>34</v>
      </c>
      <c r="D894">
        <v>24</v>
      </c>
      <c r="E894">
        <v>8.0000000000000007E-5</v>
      </c>
      <c r="F894">
        <v>15</v>
      </c>
      <c r="G894">
        <v>4.0000000000000003E-5</v>
      </c>
    </row>
    <row r="895" spans="1:7" x14ac:dyDescent="0.25">
      <c r="A895" t="s">
        <v>927</v>
      </c>
      <c r="B895">
        <v>2203210</v>
      </c>
      <c r="C895" t="s">
        <v>34</v>
      </c>
      <c r="D895">
        <v>18</v>
      </c>
      <c r="E895">
        <v>6.0000000000000002E-5</v>
      </c>
      <c r="F895">
        <v>25</v>
      </c>
      <c r="G895">
        <v>6.0000000000000002E-5</v>
      </c>
    </row>
    <row r="896" spans="1:7" x14ac:dyDescent="0.25">
      <c r="A896" t="s">
        <v>928</v>
      </c>
      <c r="B896">
        <v>3030210</v>
      </c>
      <c r="C896" t="s">
        <v>34</v>
      </c>
      <c r="D896">
        <v>18</v>
      </c>
      <c r="E896">
        <v>6.0000000000000002E-5</v>
      </c>
      <c r="F896">
        <v>45</v>
      </c>
      <c r="G896">
        <v>1.2E-4</v>
      </c>
    </row>
    <row r="897" spans="1:7" x14ac:dyDescent="0.25">
      <c r="A897" t="s">
        <v>929</v>
      </c>
      <c r="B897">
        <v>2903838</v>
      </c>
      <c r="C897" t="s">
        <v>34</v>
      </c>
      <c r="D897">
        <v>22</v>
      </c>
      <c r="E897">
        <v>8.0000000000000007E-5</v>
      </c>
      <c r="F897">
        <v>22</v>
      </c>
      <c r="G897">
        <v>6.0000000000000002E-5</v>
      </c>
    </row>
    <row r="898" spans="1:7" x14ac:dyDescent="0.25">
      <c r="A898" t="s">
        <v>930</v>
      </c>
      <c r="B898">
        <v>2903865</v>
      </c>
      <c r="C898" t="s">
        <v>34</v>
      </c>
      <c r="D898">
        <v>21</v>
      </c>
      <c r="E898">
        <v>6.9999999999999994E-5</v>
      </c>
      <c r="F898">
        <v>21</v>
      </c>
      <c r="G898">
        <v>5.0000000000000002E-5</v>
      </c>
    </row>
    <row r="899" spans="1:7" x14ac:dyDescent="0.25">
      <c r="A899" t="s">
        <v>931</v>
      </c>
      <c r="B899">
        <v>2903787</v>
      </c>
      <c r="C899" t="s">
        <v>34</v>
      </c>
      <c r="D899">
        <v>20</v>
      </c>
      <c r="E899">
        <v>6.9999999999999994E-5</v>
      </c>
      <c r="F899">
        <v>16</v>
      </c>
      <c r="G899">
        <v>4.0000000000000003E-5</v>
      </c>
    </row>
    <row r="900" spans="1:7" x14ac:dyDescent="0.25">
      <c r="A900" t="s">
        <v>932</v>
      </c>
      <c r="B900">
        <v>2903875</v>
      </c>
      <c r="C900" t="s">
        <v>34</v>
      </c>
      <c r="D900">
        <v>19</v>
      </c>
      <c r="E900">
        <v>6.9999999999999994E-5</v>
      </c>
      <c r="F900">
        <v>31</v>
      </c>
      <c r="G900">
        <v>8.0000000000000007E-5</v>
      </c>
    </row>
    <row r="901" spans="1:7" x14ac:dyDescent="0.25">
      <c r="A901" t="s">
        <v>933</v>
      </c>
      <c r="B901">
        <v>710705</v>
      </c>
      <c r="C901" t="s">
        <v>34</v>
      </c>
      <c r="D901">
        <v>21</v>
      </c>
      <c r="E901">
        <v>6.9999999999999994E-5</v>
      </c>
      <c r="F901">
        <v>22</v>
      </c>
      <c r="G901">
        <v>6.0000000000000002E-5</v>
      </c>
    </row>
    <row r="902" spans="1:7" x14ac:dyDescent="0.25">
      <c r="A902" t="s">
        <v>934</v>
      </c>
      <c r="B902">
        <v>1522758</v>
      </c>
      <c r="C902" t="s">
        <v>34</v>
      </c>
      <c r="D902">
        <v>35</v>
      </c>
      <c r="E902">
        <v>1.2E-4</v>
      </c>
      <c r="F902">
        <v>16</v>
      </c>
      <c r="G902">
        <v>4.0000000000000003E-5</v>
      </c>
    </row>
    <row r="903" spans="1:7" x14ac:dyDescent="0.25">
      <c r="A903" t="s">
        <v>935</v>
      </c>
      <c r="B903">
        <v>2903884</v>
      </c>
      <c r="C903" t="s">
        <v>34</v>
      </c>
      <c r="D903">
        <v>20</v>
      </c>
      <c r="E903">
        <v>6.9999999999999994E-5</v>
      </c>
      <c r="F903">
        <v>32</v>
      </c>
      <c r="G903">
        <v>8.0000000000000007E-5</v>
      </c>
    </row>
    <row r="904" spans="1:7" x14ac:dyDescent="0.25">
      <c r="A904" t="s">
        <v>936</v>
      </c>
      <c r="B904">
        <v>2975725</v>
      </c>
      <c r="C904" t="s">
        <v>34</v>
      </c>
      <c r="D904">
        <v>21</v>
      </c>
      <c r="E904">
        <v>6.9999999999999994E-5</v>
      </c>
      <c r="F904">
        <v>37</v>
      </c>
      <c r="G904">
        <v>9.0000000000000006E-5</v>
      </c>
    </row>
    <row r="905" spans="1:7" x14ac:dyDescent="0.25">
      <c r="A905" t="s">
        <v>937</v>
      </c>
      <c r="B905">
        <v>2927875</v>
      </c>
      <c r="C905" t="s">
        <v>34</v>
      </c>
      <c r="D905">
        <v>24</v>
      </c>
      <c r="E905">
        <v>8.0000000000000007E-5</v>
      </c>
      <c r="F905">
        <v>33</v>
      </c>
      <c r="G905">
        <v>8.0000000000000007E-5</v>
      </c>
    </row>
    <row r="906" spans="1:7" x14ac:dyDescent="0.25">
      <c r="A906" t="s">
        <v>938</v>
      </c>
      <c r="B906">
        <v>2975689</v>
      </c>
      <c r="C906" t="s">
        <v>34</v>
      </c>
      <c r="D906">
        <v>18</v>
      </c>
      <c r="E906">
        <v>6.0000000000000002E-5</v>
      </c>
      <c r="F906">
        <v>23</v>
      </c>
      <c r="G906">
        <v>6.0000000000000002E-5</v>
      </c>
    </row>
    <row r="907" spans="1:7" x14ac:dyDescent="0.25">
      <c r="A907" t="s">
        <v>939</v>
      </c>
      <c r="B907">
        <v>2903659</v>
      </c>
      <c r="C907" t="s">
        <v>34</v>
      </c>
      <c r="D907">
        <v>19</v>
      </c>
      <c r="E907">
        <v>6.9999999999999994E-5</v>
      </c>
      <c r="F907">
        <v>25</v>
      </c>
      <c r="G907">
        <v>6.0000000000000002E-5</v>
      </c>
    </row>
    <row r="908" spans="1:7" x14ac:dyDescent="0.25">
      <c r="A908" t="s">
        <v>940</v>
      </c>
      <c r="B908">
        <v>2744474</v>
      </c>
      <c r="C908" t="s">
        <v>34</v>
      </c>
      <c r="D908">
        <v>20</v>
      </c>
      <c r="E908">
        <v>6.9999999999999994E-5</v>
      </c>
      <c r="F908">
        <v>23</v>
      </c>
      <c r="G908">
        <v>6.0000000000000002E-5</v>
      </c>
    </row>
    <row r="909" spans="1:7" x14ac:dyDescent="0.25">
      <c r="A909" t="s">
        <v>941</v>
      </c>
      <c r="B909">
        <v>2837956</v>
      </c>
      <c r="C909" t="s">
        <v>34</v>
      </c>
      <c r="D909">
        <v>22</v>
      </c>
      <c r="E909">
        <v>8.0000000000000007E-5</v>
      </c>
      <c r="F909">
        <v>26</v>
      </c>
      <c r="G909">
        <v>6.9999999999999994E-5</v>
      </c>
    </row>
    <row r="910" spans="1:7" x14ac:dyDescent="0.25">
      <c r="A910" t="s">
        <v>942</v>
      </c>
      <c r="B910">
        <v>2721173</v>
      </c>
      <c r="C910" t="s">
        <v>34</v>
      </c>
      <c r="D910">
        <v>21</v>
      </c>
      <c r="E910">
        <v>6.9999999999999994E-5</v>
      </c>
      <c r="F910">
        <v>32</v>
      </c>
      <c r="G910">
        <v>8.0000000000000007E-5</v>
      </c>
    </row>
    <row r="911" spans="1:7" x14ac:dyDescent="0.25">
      <c r="A911" t="s">
        <v>943</v>
      </c>
      <c r="B911">
        <v>2966192</v>
      </c>
      <c r="C911" t="s">
        <v>34</v>
      </c>
      <c r="D911">
        <v>19</v>
      </c>
      <c r="E911">
        <v>6.9999999999999994E-5</v>
      </c>
      <c r="F911">
        <v>13</v>
      </c>
      <c r="G911">
        <v>3.0000000000000001E-5</v>
      </c>
    </row>
    <row r="912" spans="1:7" x14ac:dyDescent="0.25">
      <c r="A912" t="s">
        <v>944</v>
      </c>
      <c r="B912">
        <v>2975723</v>
      </c>
      <c r="C912" t="s">
        <v>34</v>
      </c>
      <c r="D912">
        <v>21</v>
      </c>
      <c r="E912">
        <v>6.9999999999999994E-5</v>
      </c>
      <c r="F912">
        <v>22</v>
      </c>
      <c r="G912">
        <v>6.0000000000000002E-5</v>
      </c>
    </row>
    <row r="913" spans="1:7" x14ac:dyDescent="0.25">
      <c r="A913" t="s">
        <v>945</v>
      </c>
      <c r="B913">
        <v>2676871</v>
      </c>
      <c r="C913" t="s">
        <v>34</v>
      </c>
      <c r="D913">
        <v>22</v>
      </c>
      <c r="E913">
        <v>8.0000000000000007E-5</v>
      </c>
      <c r="F913">
        <v>29</v>
      </c>
      <c r="G913">
        <v>6.9999999999999994E-5</v>
      </c>
    </row>
    <row r="914" spans="1:7" x14ac:dyDescent="0.25">
      <c r="A914" t="s">
        <v>946</v>
      </c>
      <c r="B914">
        <v>2975947</v>
      </c>
      <c r="C914" t="s">
        <v>34</v>
      </c>
      <c r="D914">
        <v>15</v>
      </c>
      <c r="E914">
        <v>5.0000000000000002E-5</v>
      </c>
      <c r="F914">
        <v>31</v>
      </c>
      <c r="G914">
        <v>8.0000000000000007E-5</v>
      </c>
    </row>
    <row r="915" spans="1:7" x14ac:dyDescent="0.25">
      <c r="A915" t="s">
        <v>947</v>
      </c>
      <c r="B915">
        <v>2975752</v>
      </c>
      <c r="C915" t="s">
        <v>34</v>
      </c>
      <c r="D915">
        <v>16</v>
      </c>
      <c r="E915">
        <v>6.0000000000000002E-5</v>
      </c>
      <c r="F915">
        <v>0</v>
      </c>
      <c r="G915">
        <v>0</v>
      </c>
    </row>
    <row r="916" spans="1:7" x14ac:dyDescent="0.25">
      <c r="A916" t="s">
        <v>948</v>
      </c>
      <c r="B916">
        <v>2903816</v>
      </c>
      <c r="C916" t="s">
        <v>34</v>
      </c>
      <c r="D916">
        <v>19</v>
      </c>
      <c r="E916">
        <v>6.9999999999999994E-5</v>
      </c>
      <c r="F916">
        <v>17</v>
      </c>
      <c r="G916">
        <v>4.0000000000000003E-5</v>
      </c>
    </row>
    <row r="917" spans="1:7" x14ac:dyDescent="0.25">
      <c r="A917" t="s">
        <v>949</v>
      </c>
      <c r="B917">
        <v>3108485</v>
      </c>
      <c r="C917" t="s">
        <v>34</v>
      </c>
      <c r="D917">
        <v>22</v>
      </c>
      <c r="E917">
        <v>8.0000000000000007E-5</v>
      </c>
      <c r="F917">
        <v>43</v>
      </c>
      <c r="G917">
        <v>1.1E-4</v>
      </c>
    </row>
    <row r="918" spans="1:7" x14ac:dyDescent="0.25">
      <c r="A918" t="s">
        <v>950</v>
      </c>
      <c r="B918">
        <v>2903824</v>
      </c>
      <c r="C918" t="s">
        <v>34</v>
      </c>
      <c r="D918">
        <v>16</v>
      </c>
      <c r="E918">
        <v>6.0000000000000002E-5</v>
      </c>
      <c r="F918">
        <v>19</v>
      </c>
      <c r="G918">
        <v>5.0000000000000002E-5</v>
      </c>
    </row>
    <row r="919" spans="1:7" x14ac:dyDescent="0.25">
      <c r="A919" t="s">
        <v>951</v>
      </c>
      <c r="B919">
        <v>2975672</v>
      </c>
      <c r="C919" t="s">
        <v>34</v>
      </c>
      <c r="D919">
        <v>17</v>
      </c>
      <c r="E919">
        <v>6.0000000000000002E-5</v>
      </c>
      <c r="F919">
        <v>25</v>
      </c>
      <c r="G919">
        <v>6.0000000000000002E-5</v>
      </c>
    </row>
    <row r="920" spans="1:7" x14ac:dyDescent="0.25">
      <c r="A920" t="s">
        <v>952</v>
      </c>
      <c r="B920">
        <v>3043734</v>
      </c>
      <c r="C920" t="s">
        <v>34</v>
      </c>
      <c r="D920">
        <v>22</v>
      </c>
      <c r="E920">
        <v>8.0000000000000007E-5</v>
      </c>
      <c r="F920">
        <v>20</v>
      </c>
      <c r="G920">
        <v>5.0000000000000002E-5</v>
      </c>
    </row>
    <row r="921" spans="1:7" x14ac:dyDescent="0.25">
      <c r="A921" t="s">
        <v>953</v>
      </c>
      <c r="B921">
        <v>3096006</v>
      </c>
      <c r="C921" t="s">
        <v>34</v>
      </c>
      <c r="D921">
        <v>21</v>
      </c>
      <c r="E921">
        <v>6.9999999999999994E-5</v>
      </c>
      <c r="F921">
        <v>16</v>
      </c>
      <c r="G921">
        <v>4.0000000000000003E-5</v>
      </c>
    </row>
    <row r="922" spans="1:7" x14ac:dyDescent="0.25">
      <c r="A922" t="s">
        <v>954</v>
      </c>
      <c r="B922">
        <v>2967224</v>
      </c>
      <c r="C922" t="s">
        <v>34</v>
      </c>
      <c r="D922">
        <v>19</v>
      </c>
      <c r="E922">
        <v>6.9999999999999994E-5</v>
      </c>
      <c r="F922">
        <v>28</v>
      </c>
      <c r="G922">
        <v>6.9999999999999994E-5</v>
      </c>
    </row>
    <row r="923" spans="1:7" x14ac:dyDescent="0.25">
      <c r="A923" t="s">
        <v>955</v>
      </c>
      <c r="B923">
        <v>2903670</v>
      </c>
      <c r="C923" t="s">
        <v>34</v>
      </c>
      <c r="D923">
        <v>16</v>
      </c>
      <c r="E923">
        <v>6.0000000000000002E-5</v>
      </c>
      <c r="F923">
        <v>22</v>
      </c>
      <c r="G923">
        <v>6.0000000000000002E-5</v>
      </c>
    </row>
    <row r="924" spans="1:7" x14ac:dyDescent="0.25">
      <c r="A924" t="s">
        <v>956</v>
      </c>
      <c r="B924">
        <v>2903836</v>
      </c>
      <c r="C924" t="s">
        <v>34</v>
      </c>
      <c r="D924">
        <v>15</v>
      </c>
      <c r="E924">
        <v>5.0000000000000002E-5</v>
      </c>
      <c r="F924">
        <v>21</v>
      </c>
      <c r="G924">
        <v>5.0000000000000002E-5</v>
      </c>
    </row>
    <row r="925" spans="1:7" x14ac:dyDescent="0.25">
      <c r="A925" t="s">
        <v>957</v>
      </c>
      <c r="B925">
        <v>3026420</v>
      </c>
      <c r="C925" t="s">
        <v>34</v>
      </c>
      <c r="D925">
        <v>20</v>
      </c>
      <c r="E925">
        <v>6.9999999999999994E-5</v>
      </c>
      <c r="F925">
        <v>15</v>
      </c>
      <c r="G925">
        <v>4.0000000000000003E-5</v>
      </c>
    </row>
    <row r="926" spans="1:7" x14ac:dyDescent="0.25">
      <c r="A926" t="s">
        <v>958</v>
      </c>
      <c r="B926">
        <v>2975730</v>
      </c>
      <c r="C926" t="s">
        <v>34</v>
      </c>
      <c r="D926">
        <v>15</v>
      </c>
      <c r="E926">
        <v>5.0000000000000002E-5</v>
      </c>
      <c r="F926">
        <v>20</v>
      </c>
      <c r="G926">
        <v>5.0000000000000002E-5</v>
      </c>
    </row>
    <row r="927" spans="1:7" x14ac:dyDescent="0.25">
      <c r="A927" t="s">
        <v>959</v>
      </c>
      <c r="B927">
        <v>2975743</v>
      </c>
      <c r="C927" t="s">
        <v>34</v>
      </c>
      <c r="D927">
        <v>18</v>
      </c>
      <c r="E927">
        <v>6.0000000000000002E-5</v>
      </c>
      <c r="F927">
        <v>30</v>
      </c>
      <c r="G927">
        <v>8.0000000000000007E-5</v>
      </c>
    </row>
    <row r="928" spans="1:7" x14ac:dyDescent="0.25">
      <c r="A928" t="s">
        <v>960</v>
      </c>
      <c r="B928">
        <v>2975705</v>
      </c>
      <c r="C928" t="s">
        <v>34</v>
      </c>
      <c r="D928">
        <v>18</v>
      </c>
      <c r="E928">
        <v>6.0000000000000002E-5</v>
      </c>
      <c r="F928">
        <v>34</v>
      </c>
      <c r="G928">
        <v>9.0000000000000006E-5</v>
      </c>
    </row>
    <row r="929" spans="1:7" x14ac:dyDescent="0.25">
      <c r="A929" t="s">
        <v>961</v>
      </c>
      <c r="B929">
        <v>2903789</v>
      </c>
      <c r="C929" t="s">
        <v>34</v>
      </c>
      <c r="D929">
        <v>18</v>
      </c>
      <c r="E929">
        <v>6.0000000000000002E-5</v>
      </c>
      <c r="F929">
        <v>23</v>
      </c>
      <c r="G929">
        <v>6.0000000000000002E-5</v>
      </c>
    </row>
    <row r="930" spans="1:7" x14ac:dyDescent="0.25">
      <c r="A930" t="s">
        <v>962</v>
      </c>
      <c r="B930">
        <v>2975739</v>
      </c>
      <c r="C930" t="s">
        <v>34</v>
      </c>
      <c r="D930">
        <v>16</v>
      </c>
      <c r="E930">
        <v>6.0000000000000002E-5</v>
      </c>
      <c r="F930">
        <v>35</v>
      </c>
      <c r="G930">
        <v>9.0000000000000006E-5</v>
      </c>
    </row>
    <row r="931" spans="1:7" x14ac:dyDescent="0.25">
      <c r="A931" t="s">
        <v>963</v>
      </c>
      <c r="B931">
        <v>1736046</v>
      </c>
      <c r="C931" t="s">
        <v>34</v>
      </c>
      <c r="D931">
        <v>18</v>
      </c>
      <c r="E931">
        <v>6.0000000000000002E-5</v>
      </c>
      <c r="F931">
        <v>27</v>
      </c>
      <c r="G931">
        <v>6.9999999999999994E-5</v>
      </c>
    </row>
    <row r="932" spans="1:7" x14ac:dyDescent="0.25">
      <c r="A932" t="s">
        <v>964</v>
      </c>
      <c r="B932">
        <v>2975847</v>
      </c>
      <c r="C932" t="s">
        <v>34</v>
      </c>
      <c r="D932">
        <v>16</v>
      </c>
      <c r="E932">
        <v>6.0000000000000002E-5</v>
      </c>
      <c r="F932">
        <v>13</v>
      </c>
      <c r="G932">
        <v>3.0000000000000001E-5</v>
      </c>
    </row>
    <row r="933" spans="1:7" x14ac:dyDescent="0.25">
      <c r="A933" t="s">
        <v>965</v>
      </c>
      <c r="B933">
        <v>1460244</v>
      </c>
      <c r="C933" t="s">
        <v>34</v>
      </c>
      <c r="D933">
        <v>17</v>
      </c>
      <c r="E933">
        <v>6.0000000000000002E-5</v>
      </c>
      <c r="F933">
        <v>30</v>
      </c>
      <c r="G933">
        <v>8.0000000000000007E-5</v>
      </c>
    </row>
    <row r="934" spans="1:7" x14ac:dyDescent="0.25">
      <c r="A934" t="s">
        <v>966</v>
      </c>
      <c r="B934">
        <v>3074430</v>
      </c>
      <c r="C934" t="s">
        <v>34</v>
      </c>
      <c r="D934">
        <v>19</v>
      </c>
      <c r="E934">
        <v>6.9999999999999994E-5</v>
      </c>
      <c r="F934">
        <v>27</v>
      </c>
      <c r="G934">
        <v>6.9999999999999994E-5</v>
      </c>
    </row>
    <row r="935" spans="1:7" x14ac:dyDescent="0.25">
      <c r="A935" t="s">
        <v>967</v>
      </c>
      <c r="B935">
        <v>2975714</v>
      </c>
      <c r="C935" t="s">
        <v>34</v>
      </c>
      <c r="D935">
        <v>17</v>
      </c>
      <c r="E935">
        <v>6.0000000000000002E-5</v>
      </c>
      <c r="F935">
        <v>28</v>
      </c>
      <c r="G935">
        <v>6.9999999999999994E-5</v>
      </c>
    </row>
    <row r="936" spans="1:7" x14ac:dyDescent="0.25">
      <c r="A936" t="s">
        <v>968</v>
      </c>
      <c r="B936">
        <v>2903660</v>
      </c>
      <c r="C936" t="s">
        <v>34</v>
      </c>
      <c r="D936">
        <v>17</v>
      </c>
      <c r="E936">
        <v>6.0000000000000002E-5</v>
      </c>
      <c r="F936">
        <v>31</v>
      </c>
      <c r="G936">
        <v>8.0000000000000007E-5</v>
      </c>
    </row>
    <row r="937" spans="1:7" x14ac:dyDescent="0.25">
      <c r="A937" t="s">
        <v>969</v>
      </c>
      <c r="B937">
        <v>2975930</v>
      </c>
      <c r="C937" t="s">
        <v>34</v>
      </c>
      <c r="D937">
        <v>14</v>
      </c>
      <c r="E937">
        <v>5.0000000000000002E-5</v>
      </c>
      <c r="F937">
        <v>23</v>
      </c>
      <c r="G937">
        <v>6.0000000000000002E-5</v>
      </c>
    </row>
    <row r="938" spans="1:7" x14ac:dyDescent="0.25">
      <c r="A938" t="s">
        <v>970</v>
      </c>
      <c r="B938">
        <v>2898276</v>
      </c>
      <c r="C938" t="s">
        <v>34</v>
      </c>
      <c r="D938">
        <v>17</v>
      </c>
      <c r="E938">
        <v>6.0000000000000002E-5</v>
      </c>
      <c r="F938">
        <v>20</v>
      </c>
      <c r="G938">
        <v>5.0000000000000002E-5</v>
      </c>
    </row>
    <row r="939" spans="1:7" x14ac:dyDescent="0.25">
      <c r="A939" t="s">
        <v>971</v>
      </c>
      <c r="B939">
        <v>2975748</v>
      </c>
      <c r="C939" t="s">
        <v>34</v>
      </c>
      <c r="D939">
        <v>24</v>
      </c>
      <c r="E939">
        <v>8.0000000000000007E-5</v>
      </c>
      <c r="F939">
        <v>16</v>
      </c>
      <c r="G939">
        <v>4.0000000000000003E-5</v>
      </c>
    </row>
    <row r="940" spans="1:7" x14ac:dyDescent="0.25">
      <c r="A940" t="s">
        <v>972</v>
      </c>
      <c r="B940">
        <v>2840373</v>
      </c>
      <c r="C940" t="s">
        <v>34</v>
      </c>
      <c r="D940">
        <v>18</v>
      </c>
      <c r="E940">
        <v>6.0000000000000002E-5</v>
      </c>
      <c r="F940">
        <v>16</v>
      </c>
      <c r="G940">
        <v>4.0000000000000003E-5</v>
      </c>
    </row>
    <row r="941" spans="1:7" x14ac:dyDescent="0.25">
      <c r="A941" t="s">
        <v>973</v>
      </c>
      <c r="B941">
        <v>2931983</v>
      </c>
      <c r="C941" t="s">
        <v>34</v>
      </c>
      <c r="D941">
        <v>21</v>
      </c>
      <c r="E941">
        <v>6.9999999999999994E-5</v>
      </c>
      <c r="F941">
        <v>17</v>
      </c>
      <c r="G941">
        <v>4.0000000000000003E-5</v>
      </c>
    </row>
    <row r="942" spans="1:7" x14ac:dyDescent="0.25">
      <c r="A942" t="s">
        <v>974</v>
      </c>
      <c r="B942">
        <v>2975765</v>
      </c>
      <c r="C942" t="s">
        <v>34</v>
      </c>
      <c r="D942">
        <v>18</v>
      </c>
      <c r="E942">
        <v>6.0000000000000002E-5</v>
      </c>
      <c r="F942">
        <v>12</v>
      </c>
      <c r="G942">
        <v>3.0000000000000001E-5</v>
      </c>
    </row>
    <row r="943" spans="1:7" x14ac:dyDescent="0.25">
      <c r="A943" t="s">
        <v>975</v>
      </c>
      <c r="B943">
        <v>2975780</v>
      </c>
      <c r="C943" t="s">
        <v>34</v>
      </c>
      <c r="D943">
        <v>22</v>
      </c>
      <c r="E943">
        <v>8.0000000000000007E-5</v>
      </c>
      <c r="F943">
        <v>0</v>
      </c>
      <c r="G943">
        <v>0</v>
      </c>
    </row>
    <row r="944" spans="1:7" x14ac:dyDescent="0.25">
      <c r="A944" t="s">
        <v>976</v>
      </c>
      <c r="B944">
        <v>2903786</v>
      </c>
      <c r="C944" t="s">
        <v>34</v>
      </c>
      <c r="D944">
        <v>16</v>
      </c>
      <c r="E944">
        <v>6.0000000000000002E-5</v>
      </c>
      <c r="F944">
        <v>24</v>
      </c>
      <c r="G944">
        <v>6.0000000000000002E-5</v>
      </c>
    </row>
    <row r="945" spans="1:7" x14ac:dyDescent="0.25">
      <c r="A945" t="s">
        <v>977</v>
      </c>
      <c r="B945">
        <v>1561022</v>
      </c>
      <c r="C945" t="s">
        <v>34</v>
      </c>
      <c r="D945">
        <v>19</v>
      </c>
      <c r="E945">
        <v>6.9999999999999994E-5</v>
      </c>
      <c r="F945">
        <v>14</v>
      </c>
      <c r="G945">
        <v>4.0000000000000003E-5</v>
      </c>
    </row>
    <row r="946" spans="1:7" x14ac:dyDescent="0.25">
      <c r="A946" t="s">
        <v>978</v>
      </c>
      <c r="B946">
        <v>2903798</v>
      </c>
      <c r="C946" t="s">
        <v>34</v>
      </c>
      <c r="D946">
        <v>15</v>
      </c>
      <c r="E946">
        <v>5.0000000000000002E-5</v>
      </c>
      <c r="F946">
        <v>23</v>
      </c>
      <c r="G946">
        <v>6.0000000000000002E-5</v>
      </c>
    </row>
    <row r="947" spans="1:7" x14ac:dyDescent="0.25">
      <c r="A947" t="s">
        <v>979</v>
      </c>
      <c r="B947">
        <v>3075197</v>
      </c>
      <c r="C947" t="s">
        <v>34</v>
      </c>
      <c r="D947">
        <v>15</v>
      </c>
      <c r="E947">
        <v>5.0000000000000002E-5</v>
      </c>
      <c r="F947">
        <v>24</v>
      </c>
      <c r="G947">
        <v>6.0000000000000002E-5</v>
      </c>
    </row>
    <row r="948" spans="1:7" x14ac:dyDescent="0.25">
      <c r="A948" t="s">
        <v>980</v>
      </c>
      <c r="B948">
        <v>444103</v>
      </c>
      <c r="C948" t="s">
        <v>34</v>
      </c>
      <c r="D948">
        <v>13</v>
      </c>
      <c r="E948">
        <v>5.0000000000000002E-5</v>
      </c>
      <c r="F948">
        <v>16</v>
      </c>
      <c r="G948">
        <v>4.0000000000000003E-5</v>
      </c>
    </row>
    <row r="949" spans="1:7" x14ac:dyDescent="0.25">
      <c r="A949" t="s">
        <v>981</v>
      </c>
      <c r="B949">
        <v>2903817</v>
      </c>
      <c r="C949" t="s">
        <v>34</v>
      </c>
      <c r="D949">
        <v>16</v>
      </c>
      <c r="E949">
        <v>6.0000000000000002E-5</v>
      </c>
      <c r="F949">
        <v>21</v>
      </c>
      <c r="G949">
        <v>5.0000000000000002E-5</v>
      </c>
    </row>
    <row r="950" spans="1:7" x14ac:dyDescent="0.25">
      <c r="A950" t="s">
        <v>982</v>
      </c>
      <c r="B950">
        <v>2975669</v>
      </c>
      <c r="C950" t="s">
        <v>34</v>
      </c>
      <c r="D950">
        <v>16</v>
      </c>
      <c r="E950">
        <v>6.0000000000000002E-5</v>
      </c>
      <c r="F950">
        <v>0</v>
      </c>
      <c r="G950">
        <v>0</v>
      </c>
    </row>
    <row r="951" spans="1:7" x14ac:dyDescent="0.25">
      <c r="A951" t="s">
        <v>983</v>
      </c>
      <c r="B951">
        <v>2903871</v>
      </c>
      <c r="C951" t="s">
        <v>34</v>
      </c>
      <c r="D951">
        <v>16</v>
      </c>
      <c r="E951">
        <v>6.0000000000000002E-5</v>
      </c>
      <c r="F951">
        <v>19</v>
      </c>
      <c r="G951">
        <v>5.0000000000000002E-5</v>
      </c>
    </row>
    <row r="952" spans="1:7" x14ac:dyDescent="0.25">
      <c r="A952" t="s">
        <v>984</v>
      </c>
      <c r="B952">
        <v>2975756</v>
      </c>
      <c r="C952" t="s">
        <v>34</v>
      </c>
      <c r="D952">
        <v>14</v>
      </c>
      <c r="E952">
        <v>5.0000000000000002E-5</v>
      </c>
      <c r="F952">
        <v>26</v>
      </c>
      <c r="G952">
        <v>6.9999999999999994E-5</v>
      </c>
    </row>
    <row r="953" spans="1:7" x14ac:dyDescent="0.25">
      <c r="A953" t="s">
        <v>985</v>
      </c>
      <c r="B953">
        <v>3064901</v>
      </c>
      <c r="C953" t="s">
        <v>34</v>
      </c>
      <c r="D953">
        <v>16</v>
      </c>
      <c r="E953">
        <v>6.0000000000000002E-5</v>
      </c>
      <c r="F953">
        <v>24</v>
      </c>
      <c r="G953">
        <v>6.0000000000000002E-5</v>
      </c>
    </row>
    <row r="954" spans="1:7" x14ac:dyDescent="0.25">
      <c r="A954" t="s">
        <v>986</v>
      </c>
      <c r="B954">
        <v>2582831</v>
      </c>
      <c r="C954" t="s">
        <v>34</v>
      </c>
      <c r="D954">
        <v>17</v>
      </c>
      <c r="E954">
        <v>6.0000000000000002E-5</v>
      </c>
      <c r="F954">
        <v>14</v>
      </c>
      <c r="G954">
        <v>4.0000000000000003E-5</v>
      </c>
    </row>
    <row r="955" spans="1:7" x14ac:dyDescent="0.25">
      <c r="A955" t="s">
        <v>987</v>
      </c>
      <c r="B955">
        <v>3026192</v>
      </c>
      <c r="C955" t="s">
        <v>34</v>
      </c>
      <c r="D955">
        <v>15</v>
      </c>
      <c r="E955">
        <v>5.0000000000000002E-5</v>
      </c>
      <c r="F955">
        <v>11</v>
      </c>
      <c r="G955">
        <v>3.0000000000000001E-5</v>
      </c>
    </row>
    <row r="956" spans="1:7" x14ac:dyDescent="0.25">
      <c r="A956" t="s">
        <v>988</v>
      </c>
      <c r="B956">
        <v>234612</v>
      </c>
      <c r="C956" t="s">
        <v>34</v>
      </c>
      <c r="D956">
        <v>14</v>
      </c>
      <c r="E956">
        <v>5.0000000000000002E-5</v>
      </c>
      <c r="F956">
        <v>18</v>
      </c>
      <c r="G956">
        <v>5.0000000000000002E-5</v>
      </c>
    </row>
    <row r="957" spans="1:7" x14ac:dyDescent="0.25">
      <c r="A957" t="s">
        <v>989</v>
      </c>
      <c r="B957">
        <v>3041765</v>
      </c>
      <c r="C957" t="s">
        <v>34</v>
      </c>
      <c r="D957">
        <v>17</v>
      </c>
      <c r="E957">
        <v>6.0000000000000002E-5</v>
      </c>
      <c r="F957">
        <v>11</v>
      </c>
      <c r="G957">
        <v>3.0000000000000001E-5</v>
      </c>
    </row>
    <row r="958" spans="1:7" x14ac:dyDescent="0.25">
      <c r="A958" t="s">
        <v>990</v>
      </c>
      <c r="B958">
        <v>2975742</v>
      </c>
      <c r="C958" t="s">
        <v>34</v>
      </c>
      <c r="D958">
        <v>14</v>
      </c>
      <c r="E958">
        <v>5.0000000000000002E-5</v>
      </c>
      <c r="F958">
        <v>16</v>
      </c>
      <c r="G958">
        <v>4.0000000000000003E-5</v>
      </c>
    </row>
    <row r="959" spans="1:7" x14ac:dyDescent="0.25">
      <c r="A959" t="s">
        <v>991</v>
      </c>
      <c r="B959">
        <v>2801030</v>
      </c>
      <c r="C959" t="s">
        <v>34</v>
      </c>
      <c r="D959">
        <v>12</v>
      </c>
      <c r="E959">
        <v>4.0000000000000003E-5</v>
      </c>
      <c r="F959">
        <v>21</v>
      </c>
      <c r="G959">
        <v>5.0000000000000002E-5</v>
      </c>
    </row>
    <row r="960" spans="1:7" x14ac:dyDescent="0.25">
      <c r="A960" t="s">
        <v>992</v>
      </c>
      <c r="B960">
        <v>2975735</v>
      </c>
      <c r="C960" t="s">
        <v>34</v>
      </c>
      <c r="D960">
        <v>13</v>
      </c>
      <c r="E960">
        <v>5.0000000000000002E-5</v>
      </c>
      <c r="F960">
        <v>28</v>
      </c>
      <c r="G960">
        <v>6.9999999999999994E-5</v>
      </c>
    </row>
    <row r="961" spans="1:7" x14ac:dyDescent="0.25">
      <c r="A961" t="s">
        <v>993</v>
      </c>
      <c r="B961">
        <v>3112165</v>
      </c>
      <c r="C961" t="s">
        <v>34</v>
      </c>
      <c r="D961">
        <v>13</v>
      </c>
      <c r="E961">
        <v>5.0000000000000002E-5</v>
      </c>
      <c r="F961">
        <v>47</v>
      </c>
      <c r="G961">
        <v>1.2E-4</v>
      </c>
    </row>
    <row r="962" spans="1:7" x14ac:dyDescent="0.25">
      <c r="A962" t="s">
        <v>994</v>
      </c>
      <c r="B962">
        <v>3125779</v>
      </c>
      <c r="C962" t="s">
        <v>34</v>
      </c>
      <c r="D962">
        <v>15</v>
      </c>
      <c r="E962">
        <v>5.0000000000000002E-5</v>
      </c>
      <c r="F962">
        <v>27</v>
      </c>
      <c r="G962">
        <v>6.9999999999999994E-5</v>
      </c>
    </row>
    <row r="963" spans="1:7" x14ac:dyDescent="0.25">
      <c r="A963" t="s">
        <v>995</v>
      </c>
      <c r="B963">
        <v>887464</v>
      </c>
      <c r="C963" t="s">
        <v>34</v>
      </c>
      <c r="D963">
        <v>2395</v>
      </c>
      <c r="E963">
        <v>8.3800000000000003E-3</v>
      </c>
      <c r="F963">
        <v>1594</v>
      </c>
      <c r="G963">
        <v>4.0899999999999999E-3</v>
      </c>
    </row>
    <row r="964" spans="1:7" x14ac:dyDescent="0.25">
      <c r="A964" t="s">
        <v>996</v>
      </c>
      <c r="B964">
        <v>58343</v>
      </c>
      <c r="C964" t="s">
        <v>34</v>
      </c>
      <c r="D964">
        <v>125</v>
      </c>
      <c r="E964">
        <v>4.4000000000000002E-4</v>
      </c>
      <c r="F964">
        <v>232</v>
      </c>
      <c r="G964">
        <v>5.9999999999999995E-4</v>
      </c>
    </row>
    <row r="965" spans="1:7" x14ac:dyDescent="0.25">
      <c r="A965" t="s">
        <v>997</v>
      </c>
      <c r="B965">
        <v>47760</v>
      </c>
      <c r="C965" t="s">
        <v>34</v>
      </c>
      <c r="D965">
        <v>40</v>
      </c>
      <c r="E965">
        <v>1.3999999999999999E-4</v>
      </c>
      <c r="F965">
        <v>69</v>
      </c>
      <c r="G965">
        <v>1.8000000000000001E-4</v>
      </c>
    </row>
    <row r="966" spans="1:7" x14ac:dyDescent="0.25">
      <c r="A966" t="s">
        <v>998</v>
      </c>
      <c r="B966">
        <v>67350</v>
      </c>
      <c r="C966" t="s">
        <v>34</v>
      </c>
      <c r="D966">
        <v>32</v>
      </c>
      <c r="E966">
        <v>1.1E-4</v>
      </c>
      <c r="F966">
        <v>33</v>
      </c>
      <c r="G966">
        <v>8.0000000000000007E-5</v>
      </c>
    </row>
    <row r="967" spans="1:7" x14ac:dyDescent="0.25">
      <c r="A967" t="s">
        <v>999</v>
      </c>
      <c r="B967">
        <v>132473</v>
      </c>
      <c r="C967" t="s">
        <v>34</v>
      </c>
      <c r="D967">
        <v>24</v>
      </c>
      <c r="E967">
        <v>8.0000000000000007E-5</v>
      </c>
      <c r="F967">
        <v>18</v>
      </c>
      <c r="G967">
        <v>5.0000000000000002E-5</v>
      </c>
    </row>
    <row r="968" spans="1:7" x14ac:dyDescent="0.25">
      <c r="A968" t="s">
        <v>1000</v>
      </c>
      <c r="B968">
        <v>114686</v>
      </c>
      <c r="C968" t="s">
        <v>34</v>
      </c>
      <c r="D968">
        <v>18</v>
      </c>
      <c r="E968">
        <v>6.0000000000000002E-5</v>
      </c>
      <c r="F968">
        <v>44</v>
      </c>
      <c r="G968">
        <v>1.1E-4</v>
      </c>
    </row>
    <row r="969" spans="1:7" x14ac:dyDescent="0.25">
      <c r="A969" t="s">
        <v>1001</v>
      </c>
      <c r="B969">
        <v>2184053</v>
      </c>
      <c r="C969" t="s">
        <v>34</v>
      </c>
      <c r="D969">
        <v>15</v>
      </c>
      <c r="E969">
        <v>5.0000000000000002E-5</v>
      </c>
      <c r="F969">
        <v>34</v>
      </c>
      <c r="G969">
        <v>9.0000000000000006E-5</v>
      </c>
    </row>
    <row r="970" spans="1:7" x14ac:dyDescent="0.25">
      <c r="A970" t="s">
        <v>1002</v>
      </c>
      <c r="B970">
        <v>68274</v>
      </c>
      <c r="C970" t="s">
        <v>34</v>
      </c>
      <c r="D970">
        <v>21</v>
      </c>
      <c r="E970">
        <v>6.9999999999999994E-5</v>
      </c>
      <c r="F970">
        <v>23</v>
      </c>
      <c r="G970">
        <v>6.0000000000000002E-5</v>
      </c>
    </row>
    <row r="971" spans="1:7" x14ac:dyDescent="0.25">
      <c r="A971" t="s">
        <v>1003</v>
      </c>
      <c r="B971">
        <v>1892</v>
      </c>
      <c r="C971" t="s">
        <v>34</v>
      </c>
      <c r="D971">
        <v>96</v>
      </c>
      <c r="E971">
        <v>3.4000000000000002E-4</v>
      </c>
      <c r="F971">
        <v>62</v>
      </c>
      <c r="G971">
        <v>1.6000000000000001E-4</v>
      </c>
    </row>
    <row r="972" spans="1:7" x14ac:dyDescent="0.25">
      <c r="A972" t="s">
        <v>1004</v>
      </c>
      <c r="B972">
        <v>66883</v>
      </c>
      <c r="C972" t="s">
        <v>34</v>
      </c>
      <c r="D972">
        <v>47</v>
      </c>
      <c r="E972">
        <v>1.6000000000000001E-4</v>
      </c>
      <c r="F972">
        <v>32</v>
      </c>
      <c r="G972">
        <v>8.0000000000000007E-5</v>
      </c>
    </row>
    <row r="973" spans="1:7" x14ac:dyDescent="0.25">
      <c r="A973" t="s">
        <v>1005</v>
      </c>
      <c r="B973">
        <v>68212</v>
      </c>
      <c r="C973" t="s">
        <v>34</v>
      </c>
      <c r="D973">
        <v>17</v>
      </c>
      <c r="E973">
        <v>6.0000000000000002E-5</v>
      </c>
      <c r="F973">
        <v>28</v>
      </c>
      <c r="G973">
        <v>6.9999999999999994E-5</v>
      </c>
    </row>
    <row r="974" spans="1:7" x14ac:dyDescent="0.25">
      <c r="A974" t="s">
        <v>1006</v>
      </c>
      <c r="B974">
        <v>1911</v>
      </c>
      <c r="C974" t="s">
        <v>34</v>
      </c>
      <c r="D974">
        <v>18</v>
      </c>
      <c r="E974">
        <v>6.0000000000000002E-5</v>
      </c>
      <c r="F974">
        <v>22</v>
      </c>
      <c r="G974">
        <v>6.0000000000000002E-5</v>
      </c>
    </row>
    <row r="975" spans="1:7" x14ac:dyDescent="0.25">
      <c r="A975" t="s">
        <v>1007</v>
      </c>
      <c r="B975">
        <v>1048205</v>
      </c>
      <c r="C975" t="s">
        <v>34</v>
      </c>
      <c r="D975">
        <v>109</v>
      </c>
      <c r="E975">
        <v>3.8000000000000002E-4</v>
      </c>
      <c r="F975">
        <v>80</v>
      </c>
      <c r="G975">
        <v>2.1000000000000001E-4</v>
      </c>
    </row>
    <row r="976" spans="1:7" x14ac:dyDescent="0.25">
      <c r="A976" t="s">
        <v>1008</v>
      </c>
      <c r="B976">
        <v>54571</v>
      </c>
      <c r="C976" t="s">
        <v>34</v>
      </c>
      <c r="D976">
        <v>107</v>
      </c>
      <c r="E976">
        <v>3.6999999999999999E-4</v>
      </c>
      <c r="F976">
        <v>127</v>
      </c>
      <c r="G976">
        <v>3.3E-4</v>
      </c>
    </row>
    <row r="977" spans="1:7" x14ac:dyDescent="0.25">
      <c r="A977" t="s">
        <v>1009</v>
      </c>
      <c r="B977">
        <v>1226757</v>
      </c>
      <c r="C977" t="s">
        <v>34</v>
      </c>
      <c r="D977">
        <v>26</v>
      </c>
      <c r="E977">
        <v>9.0000000000000006E-5</v>
      </c>
      <c r="F977">
        <v>35</v>
      </c>
      <c r="G977">
        <v>9.0000000000000006E-5</v>
      </c>
    </row>
    <row r="978" spans="1:7" x14ac:dyDescent="0.25">
      <c r="A978" t="s">
        <v>1010</v>
      </c>
      <c r="B978">
        <v>1912</v>
      </c>
      <c r="C978" t="s">
        <v>34</v>
      </c>
      <c r="D978">
        <v>32</v>
      </c>
      <c r="E978">
        <v>1.1E-4</v>
      </c>
      <c r="F978">
        <v>53</v>
      </c>
      <c r="G978">
        <v>1.3999999999999999E-4</v>
      </c>
    </row>
    <row r="979" spans="1:7" x14ac:dyDescent="0.25">
      <c r="A979" t="s">
        <v>1011</v>
      </c>
      <c r="B979">
        <v>155177</v>
      </c>
      <c r="C979" t="s">
        <v>34</v>
      </c>
      <c r="D979">
        <v>22</v>
      </c>
      <c r="E979">
        <v>8.0000000000000007E-5</v>
      </c>
      <c r="F979">
        <v>18</v>
      </c>
      <c r="G979">
        <v>5.0000000000000002E-5</v>
      </c>
    </row>
    <row r="980" spans="1:7" x14ac:dyDescent="0.25">
      <c r="A980" t="s">
        <v>1012</v>
      </c>
      <c r="B980">
        <v>2710756</v>
      </c>
      <c r="C980" t="s">
        <v>34</v>
      </c>
      <c r="D980">
        <v>47</v>
      </c>
      <c r="E980">
        <v>1.6000000000000001E-4</v>
      </c>
      <c r="F980">
        <v>63</v>
      </c>
      <c r="G980">
        <v>1.6000000000000001E-4</v>
      </c>
    </row>
    <row r="981" spans="1:7" x14ac:dyDescent="0.25">
      <c r="A981" t="s">
        <v>1013</v>
      </c>
      <c r="B981">
        <v>2878388</v>
      </c>
      <c r="C981" t="s">
        <v>34</v>
      </c>
      <c r="D981">
        <v>41</v>
      </c>
      <c r="E981">
        <v>1.3999999999999999E-4</v>
      </c>
      <c r="F981">
        <v>51</v>
      </c>
      <c r="G981">
        <v>1.2999999999999999E-4</v>
      </c>
    </row>
    <row r="982" spans="1:7" x14ac:dyDescent="0.25">
      <c r="A982" t="s">
        <v>1014</v>
      </c>
      <c r="B982">
        <v>42684</v>
      </c>
      <c r="C982" t="s">
        <v>34</v>
      </c>
      <c r="D982">
        <v>62</v>
      </c>
      <c r="E982">
        <v>2.2000000000000001E-4</v>
      </c>
      <c r="F982">
        <v>48</v>
      </c>
      <c r="G982">
        <v>1.2E-4</v>
      </c>
    </row>
    <row r="983" spans="1:7" x14ac:dyDescent="0.25">
      <c r="A983" t="s">
        <v>1015</v>
      </c>
      <c r="B983">
        <v>67304</v>
      </c>
      <c r="C983" t="s">
        <v>34</v>
      </c>
      <c r="D983">
        <v>56</v>
      </c>
      <c r="E983">
        <v>2.0000000000000001E-4</v>
      </c>
      <c r="F983">
        <v>57</v>
      </c>
      <c r="G983">
        <v>1.4999999999999999E-4</v>
      </c>
    </row>
    <row r="984" spans="1:7" x14ac:dyDescent="0.25">
      <c r="A984" t="s">
        <v>1016</v>
      </c>
      <c r="B984">
        <v>1923</v>
      </c>
      <c r="C984" t="s">
        <v>34</v>
      </c>
      <c r="D984">
        <v>43</v>
      </c>
      <c r="E984">
        <v>1.4999999999999999E-4</v>
      </c>
      <c r="F984">
        <v>37</v>
      </c>
      <c r="G984">
        <v>9.0000000000000006E-5</v>
      </c>
    </row>
    <row r="985" spans="1:7" x14ac:dyDescent="0.25">
      <c r="A985" t="s">
        <v>1017</v>
      </c>
      <c r="B985">
        <v>68246</v>
      </c>
      <c r="C985" t="s">
        <v>34</v>
      </c>
      <c r="D985">
        <v>46</v>
      </c>
      <c r="E985">
        <v>1.6000000000000001E-4</v>
      </c>
      <c r="F985">
        <v>37</v>
      </c>
      <c r="G985">
        <v>9.0000000000000006E-5</v>
      </c>
    </row>
    <row r="986" spans="1:7" x14ac:dyDescent="0.25">
      <c r="A986" t="s">
        <v>1018</v>
      </c>
      <c r="B986">
        <v>83656</v>
      </c>
      <c r="C986" t="s">
        <v>34</v>
      </c>
      <c r="D986">
        <v>39</v>
      </c>
      <c r="E986">
        <v>1.3999999999999999E-4</v>
      </c>
      <c r="F986">
        <v>48</v>
      </c>
      <c r="G986">
        <v>1.2E-4</v>
      </c>
    </row>
    <row r="987" spans="1:7" x14ac:dyDescent="0.25">
      <c r="A987" t="s">
        <v>1019</v>
      </c>
      <c r="B987">
        <v>146819</v>
      </c>
      <c r="C987" t="s">
        <v>34</v>
      </c>
      <c r="D987">
        <v>41</v>
      </c>
      <c r="E987">
        <v>1.3999999999999999E-4</v>
      </c>
      <c r="F987">
        <v>58</v>
      </c>
      <c r="G987">
        <v>1.4999999999999999E-4</v>
      </c>
    </row>
    <row r="988" spans="1:7" x14ac:dyDescent="0.25">
      <c r="A988" t="s">
        <v>1020</v>
      </c>
      <c r="B988">
        <v>1038928</v>
      </c>
      <c r="C988" t="s">
        <v>34</v>
      </c>
      <c r="D988">
        <v>42</v>
      </c>
      <c r="E988">
        <v>1.4999999999999999E-4</v>
      </c>
      <c r="F988">
        <v>39</v>
      </c>
      <c r="G988">
        <v>1E-4</v>
      </c>
    </row>
    <row r="989" spans="1:7" x14ac:dyDescent="0.25">
      <c r="A989" t="s">
        <v>1021</v>
      </c>
      <c r="B989">
        <v>1971</v>
      </c>
      <c r="C989" t="s">
        <v>34</v>
      </c>
      <c r="D989">
        <v>66</v>
      </c>
      <c r="E989">
        <v>2.3000000000000001E-4</v>
      </c>
      <c r="F989">
        <v>49</v>
      </c>
      <c r="G989">
        <v>1.2999999999999999E-4</v>
      </c>
    </row>
    <row r="990" spans="1:7" x14ac:dyDescent="0.25">
      <c r="A990" t="s">
        <v>1022</v>
      </c>
      <c r="B990">
        <v>1616117</v>
      </c>
      <c r="C990" t="s">
        <v>34</v>
      </c>
      <c r="D990">
        <v>39</v>
      </c>
      <c r="E990">
        <v>1.3999999999999999E-4</v>
      </c>
      <c r="F990">
        <v>46</v>
      </c>
      <c r="G990">
        <v>1.2E-4</v>
      </c>
    </row>
    <row r="991" spans="1:7" x14ac:dyDescent="0.25">
      <c r="A991" t="s">
        <v>1023</v>
      </c>
      <c r="B991">
        <v>67367</v>
      </c>
      <c r="C991" t="s">
        <v>34</v>
      </c>
      <c r="D991">
        <v>37</v>
      </c>
      <c r="E991">
        <v>1.2999999999999999E-4</v>
      </c>
      <c r="F991">
        <v>28</v>
      </c>
      <c r="G991">
        <v>6.9999999999999994E-5</v>
      </c>
    </row>
    <row r="992" spans="1:7" x14ac:dyDescent="0.25">
      <c r="A992" t="s">
        <v>1024</v>
      </c>
      <c r="B992">
        <v>1969</v>
      </c>
      <c r="C992" t="s">
        <v>34</v>
      </c>
      <c r="D992">
        <v>43</v>
      </c>
      <c r="E992">
        <v>1.4999999999999999E-4</v>
      </c>
      <c r="F992">
        <v>77</v>
      </c>
      <c r="G992">
        <v>2.0000000000000001E-4</v>
      </c>
    </row>
    <row r="993" spans="1:7" x14ac:dyDescent="0.25">
      <c r="A993" t="s">
        <v>1025</v>
      </c>
      <c r="B993">
        <v>2879846</v>
      </c>
      <c r="C993" t="s">
        <v>34</v>
      </c>
      <c r="D993">
        <v>28</v>
      </c>
      <c r="E993">
        <v>1E-4</v>
      </c>
      <c r="F993">
        <v>41</v>
      </c>
      <c r="G993">
        <v>1.1E-4</v>
      </c>
    </row>
    <row r="994" spans="1:7" x14ac:dyDescent="0.25">
      <c r="A994" t="s">
        <v>1026</v>
      </c>
      <c r="B994">
        <v>83291</v>
      </c>
      <c r="C994" t="s">
        <v>34</v>
      </c>
      <c r="D994">
        <v>25</v>
      </c>
      <c r="E994">
        <v>9.0000000000000006E-5</v>
      </c>
      <c r="F994">
        <v>38</v>
      </c>
      <c r="G994">
        <v>1E-4</v>
      </c>
    </row>
    <row r="995" spans="1:7" x14ac:dyDescent="0.25">
      <c r="A995" t="s">
        <v>1027</v>
      </c>
      <c r="B995">
        <v>1927</v>
      </c>
      <c r="C995" t="s">
        <v>34</v>
      </c>
      <c r="D995">
        <v>27</v>
      </c>
      <c r="E995">
        <v>9.0000000000000006E-5</v>
      </c>
      <c r="F995">
        <v>36</v>
      </c>
      <c r="G995">
        <v>9.0000000000000006E-5</v>
      </c>
    </row>
    <row r="996" spans="1:7" x14ac:dyDescent="0.25">
      <c r="A996" t="s">
        <v>1028</v>
      </c>
      <c r="B996">
        <v>2496836</v>
      </c>
      <c r="C996" t="s">
        <v>34</v>
      </c>
      <c r="D996">
        <v>39</v>
      </c>
      <c r="E996">
        <v>1.3999999999999999E-4</v>
      </c>
      <c r="F996">
        <v>29</v>
      </c>
      <c r="G996">
        <v>6.9999999999999994E-5</v>
      </c>
    </row>
    <row r="997" spans="1:7" x14ac:dyDescent="0.25">
      <c r="A997" t="s">
        <v>1029</v>
      </c>
      <c r="B997">
        <v>2867410</v>
      </c>
      <c r="C997" t="s">
        <v>34</v>
      </c>
      <c r="D997">
        <v>24</v>
      </c>
      <c r="E997">
        <v>8.0000000000000007E-5</v>
      </c>
      <c r="F997">
        <v>37</v>
      </c>
      <c r="G997">
        <v>9.0000000000000006E-5</v>
      </c>
    </row>
    <row r="998" spans="1:7" x14ac:dyDescent="0.25">
      <c r="A998" t="s">
        <v>1030</v>
      </c>
      <c r="B998">
        <v>2293571</v>
      </c>
      <c r="C998" t="s">
        <v>34</v>
      </c>
      <c r="D998">
        <v>29</v>
      </c>
      <c r="E998">
        <v>1E-4</v>
      </c>
      <c r="F998">
        <v>34</v>
      </c>
      <c r="G998">
        <v>9.0000000000000006E-5</v>
      </c>
    </row>
    <row r="999" spans="1:7" x14ac:dyDescent="0.25">
      <c r="A999" t="s">
        <v>1031</v>
      </c>
      <c r="B999">
        <v>2768066</v>
      </c>
      <c r="C999" t="s">
        <v>34</v>
      </c>
      <c r="D999">
        <v>29</v>
      </c>
      <c r="E999">
        <v>1E-4</v>
      </c>
      <c r="F999">
        <v>32</v>
      </c>
      <c r="G999">
        <v>8.0000000000000007E-5</v>
      </c>
    </row>
    <row r="1000" spans="1:7" x14ac:dyDescent="0.25">
      <c r="A1000" t="s">
        <v>1032</v>
      </c>
      <c r="B1000">
        <v>2923272</v>
      </c>
      <c r="C1000" t="s">
        <v>34</v>
      </c>
      <c r="D1000">
        <v>26</v>
      </c>
      <c r="E1000">
        <v>9.0000000000000006E-5</v>
      </c>
      <c r="F1000">
        <v>29</v>
      </c>
      <c r="G1000">
        <v>6.9999999999999994E-5</v>
      </c>
    </row>
    <row r="1001" spans="1:7" x14ac:dyDescent="0.25">
      <c r="A1001" t="s">
        <v>1033</v>
      </c>
      <c r="B1001">
        <v>193462</v>
      </c>
      <c r="C1001" t="s">
        <v>34</v>
      </c>
      <c r="D1001">
        <v>30</v>
      </c>
      <c r="E1001">
        <v>1.1E-4</v>
      </c>
      <c r="F1001">
        <v>45</v>
      </c>
      <c r="G1001">
        <v>1.2E-4</v>
      </c>
    </row>
    <row r="1002" spans="1:7" x14ac:dyDescent="0.25">
      <c r="A1002" t="s">
        <v>1034</v>
      </c>
      <c r="B1002">
        <v>68286</v>
      </c>
      <c r="C1002" t="s">
        <v>34</v>
      </c>
      <c r="D1002">
        <v>28</v>
      </c>
      <c r="E1002">
        <v>1E-4</v>
      </c>
      <c r="F1002">
        <v>40</v>
      </c>
      <c r="G1002">
        <v>1E-4</v>
      </c>
    </row>
    <row r="1003" spans="1:7" x14ac:dyDescent="0.25">
      <c r="A1003" t="s">
        <v>1035</v>
      </c>
      <c r="B1003">
        <v>55404</v>
      </c>
      <c r="C1003" t="s">
        <v>34</v>
      </c>
      <c r="D1003">
        <v>32</v>
      </c>
      <c r="E1003">
        <v>1.1E-4</v>
      </c>
      <c r="F1003">
        <v>31</v>
      </c>
      <c r="G1003">
        <v>8.0000000000000007E-5</v>
      </c>
    </row>
    <row r="1004" spans="1:7" x14ac:dyDescent="0.25">
      <c r="A1004" t="s">
        <v>1036</v>
      </c>
      <c r="B1004">
        <v>68270</v>
      </c>
      <c r="C1004" t="s">
        <v>34</v>
      </c>
      <c r="D1004">
        <v>29</v>
      </c>
      <c r="E1004">
        <v>1E-4</v>
      </c>
      <c r="F1004">
        <v>58</v>
      </c>
      <c r="G1004">
        <v>1.4999999999999999E-4</v>
      </c>
    </row>
    <row r="1005" spans="1:7" x14ac:dyDescent="0.25">
      <c r="A1005" t="s">
        <v>1037</v>
      </c>
      <c r="B1005">
        <v>68231</v>
      </c>
      <c r="C1005" t="s">
        <v>34</v>
      </c>
      <c r="D1005">
        <v>33</v>
      </c>
      <c r="E1005">
        <v>1.2E-4</v>
      </c>
      <c r="F1005">
        <v>37</v>
      </c>
      <c r="G1005">
        <v>9.0000000000000006E-5</v>
      </c>
    </row>
    <row r="1006" spans="1:7" x14ac:dyDescent="0.25">
      <c r="A1006" t="s">
        <v>1038</v>
      </c>
      <c r="B1006">
        <v>66425</v>
      </c>
      <c r="C1006" t="s">
        <v>34</v>
      </c>
      <c r="D1006">
        <v>30</v>
      </c>
      <c r="E1006">
        <v>1.1E-4</v>
      </c>
      <c r="F1006">
        <v>28</v>
      </c>
      <c r="G1006">
        <v>6.9999999999999994E-5</v>
      </c>
    </row>
    <row r="1007" spans="1:7" x14ac:dyDescent="0.25">
      <c r="A1007" t="s">
        <v>1039</v>
      </c>
      <c r="B1007">
        <v>51201</v>
      </c>
      <c r="C1007" t="s">
        <v>34</v>
      </c>
      <c r="D1007">
        <v>26</v>
      </c>
      <c r="E1007">
        <v>9.0000000000000006E-5</v>
      </c>
      <c r="F1007">
        <v>19</v>
      </c>
      <c r="G1007">
        <v>5.0000000000000002E-5</v>
      </c>
    </row>
    <row r="1008" spans="1:7" x14ac:dyDescent="0.25">
      <c r="A1008" t="s">
        <v>1040</v>
      </c>
      <c r="B1008">
        <v>116188</v>
      </c>
      <c r="C1008" t="s">
        <v>34</v>
      </c>
      <c r="D1008">
        <v>32</v>
      </c>
      <c r="E1008">
        <v>1.1E-4</v>
      </c>
      <c r="F1008">
        <v>42</v>
      </c>
      <c r="G1008">
        <v>1.1E-4</v>
      </c>
    </row>
    <row r="1009" spans="1:7" x14ac:dyDescent="0.25">
      <c r="A1009" t="s">
        <v>1041</v>
      </c>
      <c r="B1009">
        <v>553510</v>
      </c>
      <c r="C1009" t="s">
        <v>34</v>
      </c>
      <c r="D1009">
        <v>24</v>
      </c>
      <c r="E1009">
        <v>8.0000000000000007E-5</v>
      </c>
      <c r="F1009">
        <v>19</v>
      </c>
      <c r="G1009">
        <v>5.0000000000000002E-5</v>
      </c>
    </row>
    <row r="1010" spans="1:7" x14ac:dyDescent="0.25">
      <c r="A1010" t="s">
        <v>1042</v>
      </c>
      <c r="B1010">
        <v>1961</v>
      </c>
      <c r="C1010" t="s">
        <v>34</v>
      </c>
      <c r="D1010">
        <v>56</v>
      </c>
      <c r="E1010">
        <v>2.0000000000000001E-4</v>
      </c>
      <c r="F1010">
        <v>47</v>
      </c>
      <c r="G1010">
        <v>1.2E-4</v>
      </c>
    </row>
    <row r="1011" spans="1:7" x14ac:dyDescent="0.25">
      <c r="A1011" t="s">
        <v>1043</v>
      </c>
      <c r="B1011">
        <v>1915</v>
      </c>
      <c r="C1011" t="s">
        <v>34</v>
      </c>
      <c r="D1011">
        <v>31</v>
      </c>
      <c r="E1011">
        <v>1.1E-4</v>
      </c>
      <c r="F1011">
        <v>18</v>
      </c>
      <c r="G1011">
        <v>5.0000000000000002E-5</v>
      </c>
    </row>
    <row r="1012" spans="1:7" x14ac:dyDescent="0.25">
      <c r="A1012" t="s">
        <v>1044</v>
      </c>
      <c r="B1012">
        <v>35620</v>
      </c>
      <c r="C1012" t="s">
        <v>34</v>
      </c>
      <c r="D1012">
        <v>24</v>
      </c>
      <c r="E1012">
        <v>8.0000000000000007E-5</v>
      </c>
      <c r="F1012">
        <v>15</v>
      </c>
      <c r="G1012">
        <v>4.0000000000000003E-5</v>
      </c>
    </row>
    <row r="1013" spans="1:7" x14ac:dyDescent="0.25">
      <c r="A1013" t="s">
        <v>1045</v>
      </c>
      <c r="B1013">
        <v>73044</v>
      </c>
      <c r="C1013" t="s">
        <v>34</v>
      </c>
      <c r="D1013">
        <v>32</v>
      </c>
      <c r="E1013">
        <v>1.1E-4</v>
      </c>
      <c r="F1013">
        <v>20</v>
      </c>
      <c r="G1013">
        <v>5.0000000000000002E-5</v>
      </c>
    </row>
    <row r="1014" spans="1:7" x14ac:dyDescent="0.25">
      <c r="A1014" t="s">
        <v>1046</v>
      </c>
      <c r="B1014">
        <v>173860</v>
      </c>
      <c r="C1014" t="s">
        <v>34</v>
      </c>
      <c r="D1014">
        <v>27</v>
      </c>
      <c r="E1014">
        <v>9.0000000000000006E-5</v>
      </c>
      <c r="F1014">
        <v>35</v>
      </c>
      <c r="G1014">
        <v>9.0000000000000006E-5</v>
      </c>
    </row>
    <row r="1015" spans="1:7" x14ac:dyDescent="0.25">
      <c r="A1015" t="s">
        <v>1047</v>
      </c>
      <c r="B1015">
        <v>1176198</v>
      </c>
      <c r="C1015" t="s">
        <v>34</v>
      </c>
      <c r="D1015">
        <v>21</v>
      </c>
      <c r="E1015">
        <v>6.9999999999999994E-5</v>
      </c>
      <c r="F1015">
        <v>30</v>
      </c>
      <c r="G1015">
        <v>8.0000000000000007E-5</v>
      </c>
    </row>
    <row r="1016" spans="1:7" x14ac:dyDescent="0.25">
      <c r="A1016" t="s">
        <v>1048</v>
      </c>
      <c r="B1016">
        <v>2763006</v>
      </c>
      <c r="C1016" t="s">
        <v>34</v>
      </c>
      <c r="D1016">
        <v>26</v>
      </c>
      <c r="E1016">
        <v>9.0000000000000006E-5</v>
      </c>
      <c r="F1016">
        <v>29</v>
      </c>
      <c r="G1016">
        <v>6.9999999999999994E-5</v>
      </c>
    </row>
    <row r="1017" spans="1:7" x14ac:dyDescent="0.25">
      <c r="A1017" t="s">
        <v>1049</v>
      </c>
      <c r="B1017">
        <v>1889</v>
      </c>
      <c r="C1017" t="s">
        <v>34</v>
      </c>
      <c r="D1017">
        <v>29</v>
      </c>
      <c r="E1017">
        <v>1E-4</v>
      </c>
      <c r="F1017">
        <v>27</v>
      </c>
      <c r="G1017">
        <v>6.9999999999999994E-5</v>
      </c>
    </row>
    <row r="1018" spans="1:7" x14ac:dyDescent="0.25">
      <c r="A1018" t="s">
        <v>1050</v>
      </c>
      <c r="B1018">
        <v>2981134</v>
      </c>
      <c r="C1018" t="s">
        <v>34</v>
      </c>
      <c r="D1018">
        <v>24</v>
      </c>
      <c r="E1018">
        <v>8.0000000000000007E-5</v>
      </c>
      <c r="F1018">
        <v>27</v>
      </c>
      <c r="G1018">
        <v>6.9999999999999994E-5</v>
      </c>
    </row>
    <row r="1019" spans="1:7" x14ac:dyDescent="0.25">
      <c r="A1019" t="s">
        <v>1051</v>
      </c>
      <c r="B1019">
        <v>67282</v>
      </c>
      <c r="C1019" t="s">
        <v>34</v>
      </c>
      <c r="D1019">
        <v>26</v>
      </c>
      <c r="E1019">
        <v>9.0000000000000006E-5</v>
      </c>
      <c r="F1019">
        <v>16</v>
      </c>
      <c r="G1019">
        <v>4.0000000000000003E-5</v>
      </c>
    </row>
    <row r="1020" spans="1:7" x14ac:dyDescent="0.25">
      <c r="A1020" t="s">
        <v>1052</v>
      </c>
      <c r="B1020">
        <v>66871</v>
      </c>
      <c r="C1020" t="s">
        <v>34</v>
      </c>
      <c r="D1020">
        <v>23</v>
      </c>
      <c r="E1020">
        <v>8.0000000000000007E-5</v>
      </c>
      <c r="F1020">
        <v>24</v>
      </c>
      <c r="G1020">
        <v>6.0000000000000002E-5</v>
      </c>
    </row>
    <row r="1021" spans="1:7" x14ac:dyDescent="0.25">
      <c r="A1021" t="s">
        <v>1053</v>
      </c>
      <c r="B1021">
        <v>285578</v>
      </c>
      <c r="C1021" t="s">
        <v>34</v>
      </c>
      <c r="D1021">
        <v>25</v>
      </c>
      <c r="E1021">
        <v>9.0000000000000006E-5</v>
      </c>
      <c r="F1021">
        <v>34</v>
      </c>
      <c r="G1021">
        <v>9.0000000000000006E-5</v>
      </c>
    </row>
    <row r="1022" spans="1:7" x14ac:dyDescent="0.25">
      <c r="A1022" t="s">
        <v>1054</v>
      </c>
      <c r="B1022">
        <v>1827580</v>
      </c>
      <c r="C1022" t="s">
        <v>34</v>
      </c>
      <c r="D1022">
        <v>28</v>
      </c>
      <c r="E1022">
        <v>1E-4</v>
      </c>
      <c r="F1022">
        <v>32</v>
      </c>
      <c r="G1022">
        <v>8.0000000000000007E-5</v>
      </c>
    </row>
    <row r="1023" spans="1:7" x14ac:dyDescent="0.25">
      <c r="A1023" t="s">
        <v>1055</v>
      </c>
      <c r="B1023">
        <v>1888</v>
      </c>
      <c r="C1023" t="s">
        <v>34</v>
      </c>
      <c r="D1023">
        <v>19</v>
      </c>
      <c r="E1023">
        <v>6.9999999999999994E-5</v>
      </c>
      <c r="F1023">
        <v>31</v>
      </c>
      <c r="G1023">
        <v>8.0000000000000007E-5</v>
      </c>
    </row>
    <row r="1024" spans="1:7" x14ac:dyDescent="0.25">
      <c r="A1024" t="s">
        <v>1056</v>
      </c>
      <c r="B1024">
        <v>319947</v>
      </c>
      <c r="C1024" t="s">
        <v>34</v>
      </c>
      <c r="D1024">
        <v>20</v>
      </c>
      <c r="E1024">
        <v>6.9999999999999994E-5</v>
      </c>
      <c r="F1024">
        <v>40</v>
      </c>
      <c r="G1024">
        <v>1E-4</v>
      </c>
    </row>
    <row r="1025" spans="1:7" x14ac:dyDescent="0.25">
      <c r="A1025" t="s">
        <v>1057</v>
      </c>
      <c r="B1025">
        <v>235987</v>
      </c>
      <c r="C1025" t="s">
        <v>34</v>
      </c>
      <c r="D1025">
        <v>25</v>
      </c>
      <c r="E1025">
        <v>9.0000000000000006E-5</v>
      </c>
      <c r="F1025">
        <v>48</v>
      </c>
      <c r="G1025">
        <v>1.2E-4</v>
      </c>
    </row>
    <row r="1026" spans="1:7" x14ac:dyDescent="0.25">
      <c r="A1026" t="s">
        <v>1058</v>
      </c>
      <c r="B1026">
        <v>2049881</v>
      </c>
      <c r="C1026" t="s">
        <v>34</v>
      </c>
      <c r="D1026">
        <v>22</v>
      </c>
      <c r="E1026">
        <v>8.0000000000000007E-5</v>
      </c>
      <c r="F1026">
        <v>22</v>
      </c>
      <c r="G1026">
        <v>6.0000000000000002E-5</v>
      </c>
    </row>
    <row r="1027" spans="1:7" x14ac:dyDescent="0.25">
      <c r="A1027" t="s">
        <v>1059</v>
      </c>
      <c r="B1027">
        <v>42234</v>
      </c>
      <c r="C1027" t="s">
        <v>34</v>
      </c>
      <c r="D1027">
        <v>24</v>
      </c>
      <c r="E1027">
        <v>8.0000000000000007E-5</v>
      </c>
      <c r="F1027">
        <v>31</v>
      </c>
      <c r="G1027">
        <v>8.0000000000000007E-5</v>
      </c>
    </row>
    <row r="1028" spans="1:7" x14ac:dyDescent="0.25">
      <c r="A1028" t="s">
        <v>1060</v>
      </c>
      <c r="B1028">
        <v>45398</v>
      </c>
      <c r="C1028" t="s">
        <v>34</v>
      </c>
      <c r="D1028">
        <v>26</v>
      </c>
      <c r="E1028">
        <v>9.0000000000000006E-5</v>
      </c>
      <c r="F1028">
        <v>33</v>
      </c>
      <c r="G1028">
        <v>8.0000000000000007E-5</v>
      </c>
    </row>
    <row r="1029" spans="1:7" x14ac:dyDescent="0.25">
      <c r="A1029" t="s">
        <v>1061</v>
      </c>
      <c r="B1029">
        <v>47763</v>
      </c>
      <c r="C1029" t="s">
        <v>34</v>
      </c>
      <c r="D1029">
        <v>37</v>
      </c>
      <c r="E1029">
        <v>1.2999999999999999E-4</v>
      </c>
      <c r="F1029">
        <v>58</v>
      </c>
      <c r="G1029">
        <v>1.4999999999999999E-4</v>
      </c>
    </row>
    <row r="1030" spans="1:7" x14ac:dyDescent="0.25">
      <c r="A1030" t="s">
        <v>1062</v>
      </c>
      <c r="B1030">
        <v>2508722</v>
      </c>
      <c r="C1030" t="s">
        <v>34</v>
      </c>
      <c r="D1030">
        <v>22</v>
      </c>
      <c r="E1030">
        <v>8.0000000000000007E-5</v>
      </c>
      <c r="F1030">
        <v>23</v>
      </c>
      <c r="G1030">
        <v>6.0000000000000002E-5</v>
      </c>
    </row>
    <row r="1031" spans="1:7" x14ac:dyDescent="0.25">
      <c r="A1031" t="s">
        <v>1063</v>
      </c>
      <c r="B1031">
        <v>665007</v>
      </c>
      <c r="C1031" t="s">
        <v>34</v>
      </c>
      <c r="D1031">
        <v>19</v>
      </c>
      <c r="E1031">
        <v>6.9999999999999994E-5</v>
      </c>
      <c r="F1031">
        <v>20</v>
      </c>
      <c r="G1031">
        <v>5.0000000000000002E-5</v>
      </c>
    </row>
    <row r="1032" spans="1:7" x14ac:dyDescent="0.25">
      <c r="A1032" t="s">
        <v>1064</v>
      </c>
      <c r="B1032">
        <v>1950</v>
      </c>
      <c r="C1032" t="s">
        <v>34</v>
      </c>
      <c r="D1032">
        <v>22</v>
      </c>
      <c r="E1032">
        <v>8.0000000000000007E-5</v>
      </c>
      <c r="F1032">
        <v>26</v>
      </c>
      <c r="G1032">
        <v>6.9999999999999994E-5</v>
      </c>
    </row>
    <row r="1033" spans="1:7" x14ac:dyDescent="0.25">
      <c r="A1033" t="s">
        <v>1065</v>
      </c>
      <c r="B1033">
        <v>1413221</v>
      </c>
      <c r="C1033" t="s">
        <v>34</v>
      </c>
      <c r="D1033">
        <v>22</v>
      </c>
      <c r="E1033">
        <v>8.0000000000000007E-5</v>
      </c>
      <c r="F1033">
        <v>20</v>
      </c>
      <c r="G1033">
        <v>5.0000000000000002E-5</v>
      </c>
    </row>
    <row r="1034" spans="1:7" x14ac:dyDescent="0.25">
      <c r="A1034" t="s">
        <v>1066</v>
      </c>
      <c r="B1034">
        <v>1642299</v>
      </c>
      <c r="C1034" t="s">
        <v>34</v>
      </c>
      <c r="D1034">
        <v>22</v>
      </c>
      <c r="E1034">
        <v>8.0000000000000007E-5</v>
      </c>
      <c r="F1034">
        <v>41</v>
      </c>
      <c r="G1034">
        <v>1.1E-4</v>
      </c>
    </row>
    <row r="1035" spans="1:7" x14ac:dyDescent="0.25">
      <c r="A1035" t="s">
        <v>1067</v>
      </c>
      <c r="B1035">
        <v>36818</v>
      </c>
      <c r="C1035" t="s">
        <v>34</v>
      </c>
      <c r="D1035">
        <v>22</v>
      </c>
      <c r="E1035">
        <v>8.0000000000000007E-5</v>
      </c>
      <c r="F1035">
        <v>19</v>
      </c>
      <c r="G1035">
        <v>5.0000000000000002E-5</v>
      </c>
    </row>
    <row r="1036" spans="1:7" x14ac:dyDescent="0.25">
      <c r="A1036" t="s">
        <v>1068</v>
      </c>
      <c r="B1036">
        <v>38300</v>
      </c>
      <c r="C1036" t="s">
        <v>34</v>
      </c>
      <c r="D1036">
        <v>24</v>
      </c>
      <c r="E1036">
        <v>8.0000000000000007E-5</v>
      </c>
      <c r="F1036">
        <v>19</v>
      </c>
      <c r="G1036">
        <v>5.0000000000000002E-5</v>
      </c>
    </row>
    <row r="1037" spans="1:7" x14ac:dyDescent="0.25">
      <c r="A1037" t="s">
        <v>1069</v>
      </c>
      <c r="B1037">
        <v>1901</v>
      </c>
      <c r="C1037" t="s">
        <v>34</v>
      </c>
      <c r="D1037">
        <v>20</v>
      </c>
      <c r="E1037">
        <v>6.9999999999999994E-5</v>
      </c>
      <c r="F1037">
        <v>28</v>
      </c>
      <c r="G1037">
        <v>6.9999999999999994E-5</v>
      </c>
    </row>
    <row r="1038" spans="1:7" x14ac:dyDescent="0.25">
      <c r="A1038" t="s">
        <v>1070</v>
      </c>
      <c r="B1038">
        <v>3004093</v>
      </c>
      <c r="C1038" t="s">
        <v>34</v>
      </c>
      <c r="D1038">
        <v>22</v>
      </c>
      <c r="E1038">
        <v>8.0000000000000007E-5</v>
      </c>
      <c r="F1038">
        <v>24</v>
      </c>
      <c r="G1038">
        <v>6.0000000000000002E-5</v>
      </c>
    </row>
    <row r="1039" spans="1:7" x14ac:dyDescent="0.25">
      <c r="A1039" t="s">
        <v>1071</v>
      </c>
      <c r="B1039">
        <v>2599401</v>
      </c>
      <c r="C1039" t="s">
        <v>34</v>
      </c>
      <c r="D1039">
        <v>19</v>
      </c>
      <c r="E1039">
        <v>6.9999999999999994E-5</v>
      </c>
      <c r="F1039">
        <v>18</v>
      </c>
      <c r="G1039">
        <v>5.0000000000000002E-5</v>
      </c>
    </row>
    <row r="1040" spans="1:7" x14ac:dyDescent="0.25">
      <c r="A1040" t="s">
        <v>1072</v>
      </c>
      <c r="B1040">
        <v>1885</v>
      </c>
      <c r="C1040" t="s">
        <v>34</v>
      </c>
      <c r="D1040">
        <v>21</v>
      </c>
      <c r="E1040">
        <v>6.9999999999999994E-5</v>
      </c>
      <c r="F1040">
        <v>27</v>
      </c>
      <c r="G1040">
        <v>6.9999999999999994E-5</v>
      </c>
    </row>
    <row r="1041" spans="1:7" x14ac:dyDescent="0.25">
      <c r="A1041" t="s">
        <v>1073</v>
      </c>
      <c r="B1041">
        <v>249567</v>
      </c>
      <c r="C1041" t="s">
        <v>34</v>
      </c>
      <c r="D1041">
        <v>28</v>
      </c>
      <c r="E1041">
        <v>1E-4</v>
      </c>
      <c r="F1041">
        <v>38</v>
      </c>
      <c r="G1041">
        <v>1E-4</v>
      </c>
    </row>
    <row r="1042" spans="1:7" x14ac:dyDescent="0.25">
      <c r="A1042" t="s">
        <v>1074</v>
      </c>
      <c r="B1042">
        <v>2282738</v>
      </c>
      <c r="C1042" t="s">
        <v>34</v>
      </c>
      <c r="D1042">
        <v>20</v>
      </c>
      <c r="E1042">
        <v>6.9999999999999994E-5</v>
      </c>
      <c r="F1042">
        <v>17</v>
      </c>
      <c r="G1042">
        <v>4.0000000000000003E-5</v>
      </c>
    </row>
    <row r="1043" spans="1:7" x14ac:dyDescent="0.25">
      <c r="A1043" t="s">
        <v>1075</v>
      </c>
      <c r="B1043">
        <v>67385</v>
      </c>
      <c r="C1043" t="s">
        <v>34</v>
      </c>
      <c r="D1043">
        <v>25</v>
      </c>
      <c r="E1043">
        <v>9.0000000000000006E-5</v>
      </c>
      <c r="F1043">
        <v>36</v>
      </c>
      <c r="G1043">
        <v>9.0000000000000006E-5</v>
      </c>
    </row>
    <row r="1044" spans="1:7" x14ac:dyDescent="0.25">
      <c r="A1044" t="s">
        <v>1076</v>
      </c>
      <c r="B1044">
        <v>47759</v>
      </c>
      <c r="C1044" t="s">
        <v>34</v>
      </c>
      <c r="D1044">
        <v>21</v>
      </c>
      <c r="E1044">
        <v>6.9999999999999994E-5</v>
      </c>
      <c r="F1044">
        <v>32</v>
      </c>
      <c r="G1044">
        <v>8.0000000000000007E-5</v>
      </c>
    </row>
    <row r="1045" spans="1:7" x14ac:dyDescent="0.25">
      <c r="A1045" t="s">
        <v>1077</v>
      </c>
      <c r="B1045">
        <v>1967</v>
      </c>
      <c r="C1045" t="s">
        <v>34</v>
      </c>
      <c r="D1045">
        <v>19</v>
      </c>
      <c r="E1045">
        <v>6.9999999999999994E-5</v>
      </c>
      <c r="F1045">
        <v>25</v>
      </c>
      <c r="G1045">
        <v>6.0000000000000002E-5</v>
      </c>
    </row>
    <row r="1046" spans="1:7" x14ac:dyDescent="0.25">
      <c r="A1046" t="s">
        <v>1078</v>
      </c>
      <c r="B1046">
        <v>1904616</v>
      </c>
      <c r="C1046" t="s">
        <v>34</v>
      </c>
      <c r="D1046">
        <v>19</v>
      </c>
      <c r="E1046">
        <v>6.9999999999999994E-5</v>
      </c>
      <c r="F1046">
        <v>21</v>
      </c>
      <c r="G1046">
        <v>5.0000000000000002E-5</v>
      </c>
    </row>
    <row r="1047" spans="1:7" x14ac:dyDescent="0.25">
      <c r="A1047" t="s">
        <v>1079</v>
      </c>
      <c r="B1047">
        <v>35621</v>
      </c>
      <c r="C1047" t="s">
        <v>34</v>
      </c>
      <c r="D1047">
        <v>23</v>
      </c>
      <c r="E1047">
        <v>8.0000000000000007E-5</v>
      </c>
      <c r="F1047">
        <v>20</v>
      </c>
      <c r="G1047">
        <v>5.0000000000000002E-5</v>
      </c>
    </row>
    <row r="1048" spans="1:7" x14ac:dyDescent="0.25">
      <c r="A1048" t="s">
        <v>1080</v>
      </c>
      <c r="B1048">
        <v>67267</v>
      </c>
      <c r="C1048" t="s">
        <v>34</v>
      </c>
      <c r="D1048">
        <v>21</v>
      </c>
      <c r="E1048">
        <v>6.9999999999999994E-5</v>
      </c>
      <c r="F1048">
        <v>38</v>
      </c>
      <c r="G1048">
        <v>1E-4</v>
      </c>
    </row>
    <row r="1049" spans="1:7" x14ac:dyDescent="0.25">
      <c r="A1049" t="s">
        <v>1081</v>
      </c>
      <c r="B1049">
        <v>1535768</v>
      </c>
      <c r="C1049" t="s">
        <v>34</v>
      </c>
      <c r="D1049">
        <v>15</v>
      </c>
      <c r="E1049">
        <v>5.0000000000000002E-5</v>
      </c>
      <c r="F1049">
        <v>28</v>
      </c>
      <c r="G1049">
        <v>6.9999999999999994E-5</v>
      </c>
    </row>
    <row r="1050" spans="1:7" x14ac:dyDescent="0.25">
      <c r="A1050" t="s">
        <v>1082</v>
      </c>
      <c r="B1050">
        <v>1914</v>
      </c>
      <c r="C1050" t="s">
        <v>34</v>
      </c>
      <c r="D1050">
        <v>19</v>
      </c>
      <c r="E1050">
        <v>6.9999999999999994E-5</v>
      </c>
      <c r="F1050">
        <v>32</v>
      </c>
      <c r="G1050">
        <v>8.0000000000000007E-5</v>
      </c>
    </row>
    <row r="1051" spans="1:7" x14ac:dyDescent="0.25">
      <c r="A1051" t="s">
        <v>1083</v>
      </c>
      <c r="B1051">
        <v>1890</v>
      </c>
      <c r="C1051" t="s">
        <v>34</v>
      </c>
      <c r="D1051">
        <v>24</v>
      </c>
      <c r="E1051">
        <v>8.0000000000000007E-5</v>
      </c>
      <c r="F1051">
        <v>31</v>
      </c>
      <c r="G1051">
        <v>8.0000000000000007E-5</v>
      </c>
    </row>
    <row r="1052" spans="1:7" x14ac:dyDescent="0.25">
      <c r="A1052" t="s">
        <v>1084</v>
      </c>
      <c r="B1052">
        <v>68214</v>
      </c>
      <c r="C1052" t="s">
        <v>34</v>
      </c>
      <c r="D1052">
        <v>20</v>
      </c>
      <c r="E1052">
        <v>6.9999999999999994E-5</v>
      </c>
      <c r="F1052">
        <v>23</v>
      </c>
      <c r="G1052">
        <v>6.0000000000000002E-5</v>
      </c>
    </row>
    <row r="1053" spans="1:7" x14ac:dyDescent="0.25">
      <c r="A1053" t="s">
        <v>1085</v>
      </c>
      <c r="B1053">
        <v>66880</v>
      </c>
      <c r="C1053" t="s">
        <v>34</v>
      </c>
      <c r="D1053">
        <v>23</v>
      </c>
      <c r="E1053">
        <v>8.0000000000000007E-5</v>
      </c>
      <c r="F1053">
        <v>25</v>
      </c>
      <c r="G1053">
        <v>6.0000000000000002E-5</v>
      </c>
    </row>
    <row r="1054" spans="1:7" x14ac:dyDescent="0.25">
      <c r="A1054" t="s">
        <v>1086</v>
      </c>
      <c r="B1054">
        <v>3031124</v>
      </c>
      <c r="C1054" t="s">
        <v>34</v>
      </c>
      <c r="D1054">
        <v>17</v>
      </c>
      <c r="E1054">
        <v>6.0000000000000002E-5</v>
      </c>
      <c r="F1054">
        <v>18</v>
      </c>
      <c r="G1054">
        <v>5.0000000000000002E-5</v>
      </c>
    </row>
    <row r="1055" spans="1:7" x14ac:dyDescent="0.25">
      <c r="A1055" t="s">
        <v>1087</v>
      </c>
      <c r="B1055">
        <v>2653200</v>
      </c>
      <c r="C1055" t="s">
        <v>34</v>
      </c>
      <c r="D1055">
        <v>19</v>
      </c>
      <c r="E1055">
        <v>6.9999999999999994E-5</v>
      </c>
      <c r="F1055">
        <v>10</v>
      </c>
      <c r="G1055">
        <v>3.0000000000000001E-5</v>
      </c>
    </row>
    <row r="1056" spans="1:7" x14ac:dyDescent="0.25">
      <c r="A1056" t="s">
        <v>1088</v>
      </c>
      <c r="B1056">
        <v>2875706</v>
      </c>
      <c r="C1056" t="s">
        <v>34</v>
      </c>
      <c r="D1056">
        <v>15</v>
      </c>
      <c r="E1056">
        <v>5.0000000000000002E-5</v>
      </c>
      <c r="F1056">
        <v>27</v>
      </c>
      <c r="G1056">
        <v>6.9999999999999994E-5</v>
      </c>
    </row>
    <row r="1057" spans="1:7" x14ac:dyDescent="0.25">
      <c r="A1057" t="s">
        <v>1089</v>
      </c>
      <c r="B1057">
        <v>68278</v>
      </c>
      <c r="C1057" t="s">
        <v>34</v>
      </c>
      <c r="D1057">
        <v>21</v>
      </c>
      <c r="E1057">
        <v>6.9999999999999994E-5</v>
      </c>
      <c r="F1057">
        <v>16</v>
      </c>
      <c r="G1057">
        <v>4.0000000000000003E-5</v>
      </c>
    </row>
    <row r="1058" spans="1:7" x14ac:dyDescent="0.25">
      <c r="A1058" t="s">
        <v>1090</v>
      </c>
      <c r="B1058">
        <v>1442032</v>
      </c>
      <c r="C1058" t="s">
        <v>34</v>
      </c>
      <c r="D1058">
        <v>18</v>
      </c>
      <c r="E1058">
        <v>6.0000000000000002E-5</v>
      </c>
      <c r="F1058">
        <v>15</v>
      </c>
      <c r="G1058">
        <v>4.0000000000000003E-5</v>
      </c>
    </row>
    <row r="1059" spans="1:7" x14ac:dyDescent="0.25">
      <c r="A1059" t="s">
        <v>1091</v>
      </c>
      <c r="B1059">
        <v>2548456</v>
      </c>
      <c r="C1059" t="s">
        <v>34</v>
      </c>
      <c r="D1059">
        <v>20</v>
      </c>
      <c r="E1059">
        <v>6.9999999999999994E-5</v>
      </c>
      <c r="F1059">
        <v>19</v>
      </c>
      <c r="G1059">
        <v>5.0000000000000002E-5</v>
      </c>
    </row>
    <row r="1060" spans="1:7" x14ac:dyDescent="0.25">
      <c r="A1060" t="s">
        <v>1092</v>
      </c>
      <c r="B1060">
        <v>2686304</v>
      </c>
      <c r="C1060" t="s">
        <v>34</v>
      </c>
      <c r="D1060">
        <v>19</v>
      </c>
      <c r="E1060">
        <v>6.9999999999999994E-5</v>
      </c>
      <c r="F1060">
        <v>23</v>
      </c>
      <c r="G1060">
        <v>6.0000000000000002E-5</v>
      </c>
    </row>
    <row r="1061" spans="1:7" x14ac:dyDescent="0.25">
      <c r="A1061" t="s">
        <v>1093</v>
      </c>
      <c r="B1061">
        <v>68200</v>
      </c>
      <c r="C1061" t="s">
        <v>34</v>
      </c>
      <c r="D1061">
        <v>40</v>
      </c>
      <c r="E1061">
        <v>1.3999999999999999E-4</v>
      </c>
      <c r="F1061">
        <v>67</v>
      </c>
      <c r="G1061">
        <v>1.7000000000000001E-4</v>
      </c>
    </row>
    <row r="1062" spans="1:7" x14ac:dyDescent="0.25">
      <c r="A1062" t="s">
        <v>1094</v>
      </c>
      <c r="B1062">
        <v>66374</v>
      </c>
      <c r="C1062" t="s">
        <v>34</v>
      </c>
      <c r="D1062">
        <v>26</v>
      </c>
      <c r="E1062">
        <v>9.0000000000000006E-5</v>
      </c>
      <c r="F1062">
        <v>27</v>
      </c>
      <c r="G1062">
        <v>6.9999999999999994E-5</v>
      </c>
    </row>
    <row r="1063" spans="1:7" x14ac:dyDescent="0.25">
      <c r="A1063" t="s">
        <v>1095</v>
      </c>
      <c r="B1063">
        <v>452529</v>
      </c>
      <c r="C1063" t="s">
        <v>34</v>
      </c>
      <c r="D1063">
        <v>17</v>
      </c>
      <c r="E1063">
        <v>6.0000000000000002E-5</v>
      </c>
      <c r="F1063">
        <v>21</v>
      </c>
      <c r="G1063">
        <v>5.0000000000000002E-5</v>
      </c>
    </row>
    <row r="1064" spans="1:7" x14ac:dyDescent="0.25">
      <c r="A1064" t="s">
        <v>1096</v>
      </c>
      <c r="B1064">
        <v>362257</v>
      </c>
      <c r="C1064" t="s">
        <v>34</v>
      </c>
      <c r="D1064">
        <v>18</v>
      </c>
      <c r="E1064">
        <v>6.0000000000000002E-5</v>
      </c>
      <c r="F1064">
        <v>36</v>
      </c>
      <c r="G1064">
        <v>9.0000000000000006E-5</v>
      </c>
    </row>
    <row r="1065" spans="1:7" x14ac:dyDescent="0.25">
      <c r="A1065" t="s">
        <v>1097</v>
      </c>
      <c r="B1065">
        <v>68223</v>
      </c>
      <c r="C1065" t="s">
        <v>34</v>
      </c>
      <c r="D1065">
        <v>16</v>
      </c>
      <c r="E1065">
        <v>6.0000000000000002E-5</v>
      </c>
      <c r="F1065">
        <v>22</v>
      </c>
      <c r="G1065">
        <v>6.0000000000000002E-5</v>
      </c>
    </row>
    <row r="1066" spans="1:7" x14ac:dyDescent="0.25">
      <c r="A1066" t="s">
        <v>1098</v>
      </c>
      <c r="B1066">
        <v>2717324</v>
      </c>
      <c r="C1066" t="s">
        <v>34</v>
      </c>
      <c r="D1066">
        <v>16</v>
      </c>
      <c r="E1066">
        <v>6.0000000000000002E-5</v>
      </c>
      <c r="F1066">
        <v>24</v>
      </c>
      <c r="G1066">
        <v>6.0000000000000002E-5</v>
      </c>
    </row>
    <row r="1067" spans="1:7" x14ac:dyDescent="0.25">
      <c r="A1067" t="s">
        <v>1099</v>
      </c>
      <c r="B1067">
        <v>249586</v>
      </c>
      <c r="C1067" t="s">
        <v>34</v>
      </c>
      <c r="D1067">
        <v>19</v>
      </c>
      <c r="E1067">
        <v>6.9999999999999994E-5</v>
      </c>
      <c r="F1067">
        <v>24</v>
      </c>
      <c r="G1067">
        <v>6.0000000000000002E-5</v>
      </c>
    </row>
    <row r="1068" spans="1:7" x14ac:dyDescent="0.25">
      <c r="A1068" t="s">
        <v>1100</v>
      </c>
      <c r="B1068">
        <v>2174846</v>
      </c>
      <c r="C1068" t="s">
        <v>34</v>
      </c>
      <c r="D1068">
        <v>17</v>
      </c>
      <c r="E1068">
        <v>6.0000000000000002E-5</v>
      </c>
      <c r="F1068">
        <v>15</v>
      </c>
      <c r="G1068">
        <v>4.0000000000000003E-5</v>
      </c>
    </row>
    <row r="1069" spans="1:7" x14ac:dyDescent="0.25">
      <c r="A1069" t="s">
        <v>1101</v>
      </c>
      <c r="B1069">
        <v>58346</v>
      </c>
      <c r="C1069" t="s">
        <v>34</v>
      </c>
      <c r="D1069">
        <v>24</v>
      </c>
      <c r="E1069">
        <v>8.0000000000000007E-5</v>
      </c>
      <c r="F1069">
        <v>18</v>
      </c>
      <c r="G1069">
        <v>5.0000000000000002E-5</v>
      </c>
    </row>
    <row r="1070" spans="1:7" x14ac:dyDescent="0.25">
      <c r="A1070" t="s">
        <v>1102</v>
      </c>
      <c r="B1070">
        <v>2768068</v>
      </c>
      <c r="C1070" t="s">
        <v>34</v>
      </c>
      <c r="D1070">
        <v>17</v>
      </c>
      <c r="E1070">
        <v>6.0000000000000002E-5</v>
      </c>
      <c r="F1070">
        <v>26</v>
      </c>
      <c r="G1070">
        <v>6.9999999999999994E-5</v>
      </c>
    </row>
    <row r="1071" spans="1:7" x14ac:dyDescent="0.25">
      <c r="A1071" t="s">
        <v>1103</v>
      </c>
      <c r="B1071">
        <v>2797636</v>
      </c>
      <c r="C1071" t="s">
        <v>34</v>
      </c>
      <c r="D1071">
        <v>16</v>
      </c>
      <c r="E1071">
        <v>6.0000000000000002E-5</v>
      </c>
      <c r="F1071">
        <v>25</v>
      </c>
      <c r="G1071">
        <v>6.0000000000000002E-5</v>
      </c>
    </row>
    <row r="1072" spans="1:7" x14ac:dyDescent="0.25">
      <c r="A1072" t="s">
        <v>1104</v>
      </c>
      <c r="B1072">
        <v>1648182</v>
      </c>
      <c r="C1072" t="s">
        <v>34</v>
      </c>
      <c r="D1072">
        <v>17</v>
      </c>
      <c r="E1072">
        <v>6.0000000000000002E-5</v>
      </c>
      <c r="F1072">
        <v>14</v>
      </c>
      <c r="G1072">
        <v>4.0000000000000003E-5</v>
      </c>
    </row>
    <row r="1073" spans="1:7" x14ac:dyDescent="0.25">
      <c r="A1073" t="s">
        <v>1105</v>
      </c>
      <c r="B1073">
        <v>1936</v>
      </c>
      <c r="C1073" t="s">
        <v>34</v>
      </c>
      <c r="D1073">
        <v>33</v>
      </c>
      <c r="E1073">
        <v>1.2E-4</v>
      </c>
      <c r="F1073">
        <v>24</v>
      </c>
      <c r="G1073">
        <v>6.0000000000000002E-5</v>
      </c>
    </row>
    <row r="1074" spans="1:7" x14ac:dyDescent="0.25">
      <c r="A1074" t="s">
        <v>1106</v>
      </c>
      <c r="B1074">
        <v>1977088</v>
      </c>
      <c r="C1074" t="s">
        <v>34</v>
      </c>
      <c r="D1074">
        <v>16</v>
      </c>
      <c r="E1074">
        <v>6.0000000000000002E-5</v>
      </c>
      <c r="F1074">
        <v>13</v>
      </c>
      <c r="G1074">
        <v>3.0000000000000001E-5</v>
      </c>
    </row>
    <row r="1075" spans="1:7" x14ac:dyDescent="0.25">
      <c r="A1075" t="s">
        <v>1107</v>
      </c>
      <c r="B1075">
        <v>1907</v>
      </c>
      <c r="C1075" t="s">
        <v>34</v>
      </c>
      <c r="D1075">
        <v>16</v>
      </c>
      <c r="E1075">
        <v>6.0000000000000002E-5</v>
      </c>
      <c r="F1075">
        <v>29</v>
      </c>
      <c r="G1075">
        <v>6.9999999999999994E-5</v>
      </c>
    </row>
    <row r="1076" spans="1:7" x14ac:dyDescent="0.25">
      <c r="A1076" t="s">
        <v>1108</v>
      </c>
      <c r="B1076">
        <v>40318</v>
      </c>
      <c r="C1076" t="s">
        <v>34</v>
      </c>
      <c r="D1076">
        <v>14</v>
      </c>
      <c r="E1076">
        <v>5.0000000000000002E-5</v>
      </c>
      <c r="F1076">
        <v>18</v>
      </c>
      <c r="G1076">
        <v>5.0000000000000002E-5</v>
      </c>
    </row>
    <row r="1077" spans="1:7" x14ac:dyDescent="0.25">
      <c r="A1077" t="s">
        <v>1109</v>
      </c>
      <c r="B1077">
        <v>285450</v>
      </c>
      <c r="C1077" t="s">
        <v>34</v>
      </c>
      <c r="D1077">
        <v>15</v>
      </c>
      <c r="E1077">
        <v>5.0000000000000002E-5</v>
      </c>
      <c r="F1077">
        <v>11</v>
      </c>
      <c r="G1077">
        <v>3.0000000000000001E-5</v>
      </c>
    </row>
    <row r="1078" spans="1:7" x14ac:dyDescent="0.25">
      <c r="A1078" t="s">
        <v>1110</v>
      </c>
      <c r="B1078">
        <v>348043</v>
      </c>
      <c r="C1078" t="s">
        <v>34</v>
      </c>
      <c r="D1078">
        <v>14</v>
      </c>
      <c r="E1078">
        <v>5.0000000000000002E-5</v>
      </c>
      <c r="F1078">
        <v>18</v>
      </c>
      <c r="G1078">
        <v>5.0000000000000002E-5</v>
      </c>
    </row>
    <row r="1079" spans="1:7" x14ac:dyDescent="0.25">
      <c r="A1079" t="s">
        <v>1111</v>
      </c>
      <c r="B1079">
        <v>1437453</v>
      </c>
      <c r="C1079" t="s">
        <v>34</v>
      </c>
      <c r="D1079">
        <v>18</v>
      </c>
      <c r="E1079">
        <v>6.0000000000000002E-5</v>
      </c>
      <c r="F1079">
        <v>18</v>
      </c>
      <c r="G1079">
        <v>5.0000000000000002E-5</v>
      </c>
    </row>
    <row r="1080" spans="1:7" x14ac:dyDescent="0.25">
      <c r="A1080" t="s">
        <v>1112</v>
      </c>
      <c r="B1080">
        <v>887462</v>
      </c>
      <c r="C1080" t="s">
        <v>34</v>
      </c>
      <c r="D1080">
        <v>14</v>
      </c>
      <c r="E1080">
        <v>5.0000000000000002E-5</v>
      </c>
      <c r="F1080">
        <v>23</v>
      </c>
      <c r="G1080">
        <v>6.0000000000000002E-5</v>
      </c>
    </row>
    <row r="1081" spans="1:7" x14ac:dyDescent="0.25">
      <c r="A1081" t="s">
        <v>1113</v>
      </c>
      <c r="B1081">
        <v>3051092</v>
      </c>
      <c r="C1081" t="s">
        <v>34</v>
      </c>
      <c r="D1081">
        <v>14</v>
      </c>
      <c r="E1081">
        <v>5.0000000000000002E-5</v>
      </c>
      <c r="F1081">
        <v>17</v>
      </c>
      <c r="G1081">
        <v>4.0000000000000003E-5</v>
      </c>
    </row>
    <row r="1082" spans="1:7" x14ac:dyDescent="0.25">
      <c r="A1082" t="s">
        <v>1114</v>
      </c>
      <c r="B1082">
        <v>28894</v>
      </c>
      <c r="C1082" t="s">
        <v>34</v>
      </c>
      <c r="D1082">
        <v>14</v>
      </c>
      <c r="E1082">
        <v>5.0000000000000002E-5</v>
      </c>
      <c r="F1082">
        <v>27</v>
      </c>
      <c r="G1082">
        <v>6.9999999999999994E-5</v>
      </c>
    </row>
    <row r="1083" spans="1:7" x14ac:dyDescent="0.25">
      <c r="A1083" t="s">
        <v>1115</v>
      </c>
      <c r="B1083">
        <v>285574</v>
      </c>
      <c r="C1083" t="s">
        <v>34</v>
      </c>
      <c r="D1083">
        <v>16</v>
      </c>
      <c r="E1083">
        <v>6.0000000000000002E-5</v>
      </c>
      <c r="F1083">
        <v>14</v>
      </c>
      <c r="G1083">
        <v>4.0000000000000003E-5</v>
      </c>
    </row>
    <row r="1084" spans="1:7" x14ac:dyDescent="0.25">
      <c r="A1084" t="s">
        <v>1116</v>
      </c>
      <c r="B1084">
        <v>1690221</v>
      </c>
      <c r="C1084" t="s">
        <v>34</v>
      </c>
      <c r="D1084">
        <v>14</v>
      </c>
      <c r="E1084">
        <v>5.0000000000000002E-5</v>
      </c>
      <c r="F1084">
        <v>21</v>
      </c>
      <c r="G1084">
        <v>5.0000000000000002E-5</v>
      </c>
    </row>
    <row r="1085" spans="1:7" x14ac:dyDescent="0.25">
      <c r="A1085" t="s">
        <v>1117</v>
      </c>
      <c r="B1085">
        <v>67287</v>
      </c>
      <c r="C1085" t="s">
        <v>34</v>
      </c>
      <c r="D1085">
        <v>15</v>
      </c>
      <c r="E1085">
        <v>5.0000000000000002E-5</v>
      </c>
      <c r="F1085">
        <v>13</v>
      </c>
      <c r="G1085">
        <v>3.0000000000000001E-5</v>
      </c>
    </row>
    <row r="1086" spans="1:7" x14ac:dyDescent="0.25">
      <c r="A1086" t="s">
        <v>1118</v>
      </c>
      <c r="B1086">
        <v>67326</v>
      </c>
      <c r="C1086" t="s">
        <v>34</v>
      </c>
      <c r="D1086">
        <v>15</v>
      </c>
      <c r="E1086">
        <v>5.0000000000000002E-5</v>
      </c>
      <c r="F1086">
        <v>21</v>
      </c>
      <c r="G1086">
        <v>5.0000000000000002E-5</v>
      </c>
    </row>
    <row r="1087" spans="1:7" x14ac:dyDescent="0.25">
      <c r="A1087" t="s">
        <v>1119</v>
      </c>
      <c r="B1087">
        <v>2865673</v>
      </c>
      <c r="C1087" t="s">
        <v>34</v>
      </c>
      <c r="D1087">
        <v>14</v>
      </c>
      <c r="E1087">
        <v>5.0000000000000002E-5</v>
      </c>
      <c r="F1087">
        <v>15</v>
      </c>
      <c r="G1087">
        <v>4.0000000000000003E-5</v>
      </c>
    </row>
    <row r="1088" spans="1:7" x14ac:dyDescent="0.25">
      <c r="A1088" t="s">
        <v>1120</v>
      </c>
      <c r="B1088">
        <v>2768069</v>
      </c>
      <c r="C1088" t="s">
        <v>34</v>
      </c>
      <c r="D1088">
        <v>13</v>
      </c>
      <c r="E1088">
        <v>5.0000000000000002E-5</v>
      </c>
      <c r="F1088">
        <v>33</v>
      </c>
      <c r="G1088">
        <v>8.0000000000000007E-5</v>
      </c>
    </row>
    <row r="1089" spans="1:7" x14ac:dyDescent="0.25">
      <c r="A1089" t="s">
        <v>1121</v>
      </c>
      <c r="B1089">
        <v>2662397</v>
      </c>
      <c r="C1089" t="s">
        <v>34</v>
      </c>
      <c r="D1089">
        <v>13</v>
      </c>
      <c r="E1089">
        <v>5.0000000000000002E-5</v>
      </c>
      <c r="F1089">
        <v>20</v>
      </c>
      <c r="G1089">
        <v>5.0000000000000002E-5</v>
      </c>
    </row>
    <row r="1090" spans="1:7" x14ac:dyDescent="0.25">
      <c r="A1090" t="s">
        <v>1122</v>
      </c>
      <c r="B1090">
        <v>68175</v>
      </c>
      <c r="C1090" t="s">
        <v>34</v>
      </c>
      <c r="D1090">
        <v>47</v>
      </c>
      <c r="E1090">
        <v>1.6000000000000001E-4</v>
      </c>
      <c r="F1090">
        <v>0</v>
      </c>
      <c r="G1090">
        <v>0</v>
      </c>
    </row>
    <row r="1091" spans="1:7" x14ac:dyDescent="0.25">
      <c r="A1091" t="s">
        <v>1123</v>
      </c>
      <c r="B1091">
        <v>2742135</v>
      </c>
      <c r="C1091" t="s">
        <v>34</v>
      </c>
      <c r="D1091">
        <v>26</v>
      </c>
      <c r="E1091">
        <v>9.0000000000000006E-5</v>
      </c>
      <c r="F1091">
        <v>20</v>
      </c>
      <c r="G1091">
        <v>5.0000000000000002E-5</v>
      </c>
    </row>
    <row r="1092" spans="1:7" x14ac:dyDescent="0.25">
      <c r="A1092" t="s">
        <v>1124</v>
      </c>
      <c r="B1092">
        <v>2903570</v>
      </c>
      <c r="C1092" t="s">
        <v>34</v>
      </c>
      <c r="D1092">
        <v>23</v>
      </c>
      <c r="E1092">
        <v>8.0000000000000007E-5</v>
      </c>
      <c r="F1092">
        <v>29</v>
      </c>
      <c r="G1092">
        <v>6.9999999999999994E-5</v>
      </c>
    </row>
    <row r="1093" spans="1:7" x14ac:dyDescent="0.25">
      <c r="A1093" t="s">
        <v>1125</v>
      </c>
      <c r="B1093">
        <v>3075627</v>
      </c>
      <c r="C1093" t="s">
        <v>34</v>
      </c>
      <c r="D1093">
        <v>19</v>
      </c>
      <c r="E1093">
        <v>6.9999999999999994E-5</v>
      </c>
      <c r="F1093">
        <v>39</v>
      </c>
      <c r="G1093">
        <v>1E-4</v>
      </c>
    </row>
    <row r="1094" spans="1:7" x14ac:dyDescent="0.25">
      <c r="A1094" t="s">
        <v>1126</v>
      </c>
      <c r="B1094">
        <v>2018025</v>
      </c>
      <c r="C1094" t="s">
        <v>34</v>
      </c>
      <c r="D1094">
        <v>15</v>
      </c>
      <c r="E1094">
        <v>5.0000000000000002E-5</v>
      </c>
      <c r="F1094">
        <v>41</v>
      </c>
      <c r="G1094">
        <v>1.1E-4</v>
      </c>
    </row>
    <row r="1095" spans="1:7" x14ac:dyDescent="0.25">
      <c r="A1095" t="s">
        <v>1127</v>
      </c>
      <c r="B1095">
        <v>2903568</v>
      </c>
      <c r="C1095" t="s">
        <v>34</v>
      </c>
      <c r="D1095">
        <v>18</v>
      </c>
      <c r="E1095">
        <v>6.0000000000000002E-5</v>
      </c>
      <c r="F1095">
        <v>32</v>
      </c>
      <c r="G1095">
        <v>8.0000000000000007E-5</v>
      </c>
    </row>
    <row r="1096" spans="1:7" x14ac:dyDescent="0.25">
      <c r="A1096" t="s">
        <v>1128</v>
      </c>
      <c r="B1096">
        <v>2903572</v>
      </c>
      <c r="C1096" t="s">
        <v>34</v>
      </c>
      <c r="D1096">
        <v>13</v>
      </c>
      <c r="E1096">
        <v>5.0000000000000002E-5</v>
      </c>
      <c r="F1096">
        <v>25</v>
      </c>
      <c r="G1096">
        <v>6.0000000000000002E-5</v>
      </c>
    </row>
    <row r="1097" spans="1:7" x14ac:dyDescent="0.25">
      <c r="A1097" t="s">
        <v>1129</v>
      </c>
      <c r="B1097">
        <v>2998080</v>
      </c>
      <c r="C1097" t="s">
        <v>34</v>
      </c>
      <c r="D1097">
        <v>18</v>
      </c>
      <c r="E1097">
        <v>6.0000000000000002E-5</v>
      </c>
      <c r="F1097">
        <v>21</v>
      </c>
      <c r="G1097">
        <v>5.0000000000000002E-5</v>
      </c>
    </row>
    <row r="1098" spans="1:7" x14ac:dyDescent="0.25">
      <c r="A1098" t="s">
        <v>1130</v>
      </c>
      <c r="B1098">
        <v>67352</v>
      </c>
      <c r="C1098" t="s">
        <v>34</v>
      </c>
      <c r="D1098">
        <v>31</v>
      </c>
      <c r="E1098">
        <v>1.1E-4</v>
      </c>
      <c r="F1098">
        <v>33</v>
      </c>
      <c r="G1098">
        <v>8.0000000000000007E-5</v>
      </c>
    </row>
    <row r="1099" spans="1:7" x14ac:dyDescent="0.25">
      <c r="A1099" t="s">
        <v>1131</v>
      </c>
      <c r="B1099">
        <v>2066</v>
      </c>
      <c r="C1099" t="s">
        <v>34</v>
      </c>
      <c r="D1099">
        <v>17</v>
      </c>
      <c r="E1099">
        <v>6.0000000000000002E-5</v>
      </c>
      <c r="F1099">
        <v>16</v>
      </c>
      <c r="G1099">
        <v>4.0000000000000003E-5</v>
      </c>
    </row>
    <row r="1100" spans="1:7" x14ac:dyDescent="0.25">
      <c r="A1100" t="s">
        <v>1132</v>
      </c>
      <c r="B1100">
        <v>68217</v>
      </c>
      <c r="C1100" t="s">
        <v>34</v>
      </c>
      <c r="D1100">
        <v>15</v>
      </c>
      <c r="E1100">
        <v>5.0000000000000002E-5</v>
      </c>
      <c r="F1100">
        <v>12</v>
      </c>
      <c r="G1100">
        <v>3.0000000000000001E-5</v>
      </c>
    </row>
    <row r="1101" spans="1:7" x14ac:dyDescent="0.25">
      <c r="A1101" t="s">
        <v>1133</v>
      </c>
      <c r="B1101">
        <v>2705012</v>
      </c>
      <c r="C1101" t="s">
        <v>34</v>
      </c>
      <c r="D1101">
        <v>20</v>
      </c>
      <c r="E1101">
        <v>6.9999999999999994E-5</v>
      </c>
      <c r="F1101">
        <v>24</v>
      </c>
      <c r="G1101">
        <v>6.0000000000000002E-5</v>
      </c>
    </row>
    <row r="1102" spans="1:7" x14ac:dyDescent="0.25">
      <c r="A1102" t="s">
        <v>1134</v>
      </c>
      <c r="B1102">
        <v>2704468</v>
      </c>
      <c r="C1102" t="s">
        <v>34</v>
      </c>
      <c r="D1102">
        <v>13</v>
      </c>
      <c r="E1102">
        <v>5.0000000000000002E-5</v>
      </c>
      <c r="F1102">
        <v>28</v>
      </c>
      <c r="G1102">
        <v>6.9999999999999994E-5</v>
      </c>
    </row>
    <row r="1103" spans="1:7" x14ac:dyDescent="0.25">
      <c r="A1103" t="s">
        <v>1135</v>
      </c>
      <c r="B1103">
        <v>235986</v>
      </c>
      <c r="C1103" t="s">
        <v>34</v>
      </c>
      <c r="D1103">
        <v>19</v>
      </c>
      <c r="E1103">
        <v>6.9999999999999994E-5</v>
      </c>
      <c r="F1103">
        <v>32</v>
      </c>
      <c r="G1103">
        <v>8.0000000000000007E-5</v>
      </c>
    </row>
    <row r="1104" spans="1:7" x14ac:dyDescent="0.25">
      <c r="A1104" t="s">
        <v>1136</v>
      </c>
      <c r="B1104">
        <v>2975960</v>
      </c>
      <c r="C1104" t="s">
        <v>34</v>
      </c>
      <c r="D1104">
        <v>12</v>
      </c>
      <c r="E1104">
        <v>4.0000000000000003E-5</v>
      </c>
      <c r="F1104">
        <v>12</v>
      </c>
      <c r="G1104">
        <v>3.0000000000000001E-5</v>
      </c>
    </row>
    <row r="1105" spans="1:7" x14ac:dyDescent="0.25">
      <c r="A1105" t="s">
        <v>1137</v>
      </c>
      <c r="B1105">
        <v>2896848</v>
      </c>
      <c r="C1105" t="s">
        <v>34</v>
      </c>
      <c r="D1105">
        <v>15</v>
      </c>
      <c r="E1105">
        <v>5.0000000000000002E-5</v>
      </c>
      <c r="F1105">
        <v>34</v>
      </c>
      <c r="G1105">
        <v>9.0000000000000006E-5</v>
      </c>
    </row>
    <row r="1106" spans="1:7" x14ac:dyDescent="0.25">
      <c r="A1106" t="s">
        <v>1138</v>
      </c>
      <c r="B1106">
        <v>2126346</v>
      </c>
      <c r="C1106" t="s">
        <v>34</v>
      </c>
      <c r="D1106">
        <v>14</v>
      </c>
      <c r="E1106">
        <v>5.0000000000000002E-5</v>
      </c>
      <c r="F1106">
        <v>22</v>
      </c>
      <c r="G1106">
        <v>6.0000000000000002E-5</v>
      </c>
    </row>
    <row r="1107" spans="1:7" x14ac:dyDescent="0.25">
      <c r="A1107" t="s">
        <v>1139</v>
      </c>
      <c r="B1107">
        <v>3135260</v>
      </c>
      <c r="C1107" t="s">
        <v>34</v>
      </c>
      <c r="D1107">
        <v>82</v>
      </c>
      <c r="E1107">
        <v>2.9E-4</v>
      </c>
      <c r="F1107">
        <v>57</v>
      </c>
      <c r="G1107">
        <v>1.4999999999999999E-4</v>
      </c>
    </row>
    <row r="1108" spans="1:7" x14ac:dyDescent="0.25">
      <c r="A1108" t="s">
        <v>1140</v>
      </c>
      <c r="B1108">
        <v>3135257</v>
      </c>
      <c r="C1108" t="s">
        <v>34</v>
      </c>
      <c r="D1108">
        <v>30</v>
      </c>
      <c r="E1108">
        <v>1.1E-4</v>
      </c>
      <c r="F1108">
        <v>46</v>
      </c>
      <c r="G1108">
        <v>1.2E-4</v>
      </c>
    </row>
    <row r="1109" spans="1:7" x14ac:dyDescent="0.25">
      <c r="A1109" t="s">
        <v>1141</v>
      </c>
      <c r="B1109">
        <v>3142976</v>
      </c>
      <c r="C1109" t="s">
        <v>34</v>
      </c>
      <c r="D1109">
        <v>25</v>
      </c>
      <c r="E1109">
        <v>9.0000000000000006E-5</v>
      </c>
      <c r="F1109">
        <v>53</v>
      </c>
      <c r="G1109">
        <v>1.3999999999999999E-4</v>
      </c>
    </row>
    <row r="1110" spans="1:7" x14ac:dyDescent="0.25">
      <c r="A1110" t="s">
        <v>1142</v>
      </c>
      <c r="B1110">
        <v>1714373</v>
      </c>
      <c r="C1110" t="s">
        <v>34</v>
      </c>
      <c r="D1110">
        <v>52</v>
      </c>
      <c r="E1110">
        <v>1.8000000000000001E-4</v>
      </c>
      <c r="F1110">
        <v>103</v>
      </c>
      <c r="G1110">
        <v>2.5999999999999998E-4</v>
      </c>
    </row>
    <row r="1111" spans="1:7" x14ac:dyDescent="0.25">
      <c r="A1111" t="s">
        <v>1143</v>
      </c>
      <c r="B1111">
        <v>3135258</v>
      </c>
      <c r="C1111" t="s">
        <v>34</v>
      </c>
      <c r="D1111">
        <v>34</v>
      </c>
      <c r="E1111">
        <v>1.2E-4</v>
      </c>
      <c r="F1111">
        <v>50</v>
      </c>
      <c r="G1111">
        <v>1.2999999999999999E-4</v>
      </c>
    </row>
    <row r="1112" spans="1:7" x14ac:dyDescent="0.25">
      <c r="A1112" t="s">
        <v>1144</v>
      </c>
      <c r="B1112">
        <v>2763257</v>
      </c>
      <c r="C1112" t="s">
        <v>34</v>
      </c>
      <c r="D1112">
        <v>38</v>
      </c>
      <c r="E1112">
        <v>1.2999999999999999E-4</v>
      </c>
      <c r="F1112">
        <v>100</v>
      </c>
      <c r="G1112">
        <v>2.5999999999999998E-4</v>
      </c>
    </row>
    <row r="1113" spans="1:7" x14ac:dyDescent="0.25">
      <c r="A1113" t="s">
        <v>1145</v>
      </c>
      <c r="B1113">
        <v>2734618</v>
      </c>
      <c r="C1113" t="s">
        <v>34</v>
      </c>
      <c r="D1113">
        <v>143</v>
      </c>
      <c r="E1113">
        <v>5.0000000000000001E-4</v>
      </c>
      <c r="F1113">
        <v>67</v>
      </c>
      <c r="G1113">
        <v>1.7000000000000001E-4</v>
      </c>
    </row>
    <row r="1114" spans="1:7" x14ac:dyDescent="0.25">
      <c r="A1114" t="s">
        <v>1146</v>
      </c>
      <c r="B1114">
        <v>3049072</v>
      </c>
      <c r="C1114" t="s">
        <v>34</v>
      </c>
      <c r="D1114">
        <v>23</v>
      </c>
      <c r="E1114">
        <v>8.0000000000000007E-5</v>
      </c>
      <c r="F1114">
        <v>49</v>
      </c>
      <c r="G1114">
        <v>1.2999999999999999E-4</v>
      </c>
    </row>
    <row r="1115" spans="1:7" x14ac:dyDescent="0.25">
      <c r="A1115" t="s">
        <v>1147</v>
      </c>
      <c r="B1115">
        <v>2981139</v>
      </c>
      <c r="C1115" t="s">
        <v>34</v>
      </c>
      <c r="D1115">
        <v>18</v>
      </c>
      <c r="E1115">
        <v>6.0000000000000002E-5</v>
      </c>
      <c r="F1115">
        <v>29</v>
      </c>
      <c r="G1115">
        <v>6.9999999999999994E-5</v>
      </c>
    </row>
    <row r="1116" spans="1:7" x14ac:dyDescent="0.25">
      <c r="A1116" t="s">
        <v>1148</v>
      </c>
      <c r="B1116">
        <v>3135255</v>
      </c>
      <c r="C1116" t="s">
        <v>34</v>
      </c>
      <c r="D1116">
        <v>28</v>
      </c>
      <c r="E1116">
        <v>1E-4</v>
      </c>
      <c r="F1116">
        <v>82</v>
      </c>
      <c r="G1116">
        <v>2.1000000000000001E-4</v>
      </c>
    </row>
    <row r="1117" spans="1:7" x14ac:dyDescent="0.25">
      <c r="A1117" t="s">
        <v>1149</v>
      </c>
      <c r="B1117">
        <v>3135262</v>
      </c>
      <c r="C1117" t="s">
        <v>34</v>
      </c>
      <c r="D1117">
        <v>19</v>
      </c>
      <c r="E1117">
        <v>6.9999999999999994E-5</v>
      </c>
      <c r="F1117">
        <v>45</v>
      </c>
      <c r="G1117">
        <v>1.2E-4</v>
      </c>
    </row>
    <row r="1118" spans="1:7" x14ac:dyDescent="0.25">
      <c r="A1118" t="s">
        <v>1150</v>
      </c>
      <c r="B1118">
        <v>2048898</v>
      </c>
      <c r="C1118" t="s">
        <v>34</v>
      </c>
      <c r="D1118">
        <v>34</v>
      </c>
      <c r="E1118">
        <v>1.2E-4</v>
      </c>
      <c r="F1118">
        <v>42</v>
      </c>
      <c r="G1118">
        <v>1.1E-4</v>
      </c>
    </row>
    <row r="1119" spans="1:7" x14ac:dyDescent="0.25">
      <c r="A1119" t="s">
        <v>1151</v>
      </c>
      <c r="B1119">
        <v>2483401</v>
      </c>
      <c r="C1119" t="s">
        <v>34</v>
      </c>
      <c r="D1119">
        <v>26</v>
      </c>
      <c r="E1119">
        <v>9.0000000000000006E-5</v>
      </c>
      <c r="F1119">
        <v>66</v>
      </c>
      <c r="G1119">
        <v>1.7000000000000001E-4</v>
      </c>
    </row>
    <row r="1120" spans="1:7" x14ac:dyDescent="0.25">
      <c r="A1120" t="s">
        <v>1152</v>
      </c>
      <c r="B1120">
        <v>2014534</v>
      </c>
      <c r="C1120" t="s">
        <v>34</v>
      </c>
      <c r="D1120">
        <v>16</v>
      </c>
      <c r="E1120">
        <v>6.0000000000000002E-5</v>
      </c>
      <c r="F1120">
        <v>35</v>
      </c>
      <c r="G1120">
        <v>9.0000000000000006E-5</v>
      </c>
    </row>
    <row r="1121" spans="1:7" x14ac:dyDescent="0.25">
      <c r="A1121" t="s">
        <v>1153</v>
      </c>
      <c r="B1121">
        <v>2268461</v>
      </c>
      <c r="C1121" t="s">
        <v>34</v>
      </c>
      <c r="D1121">
        <v>17</v>
      </c>
      <c r="E1121">
        <v>6.0000000000000002E-5</v>
      </c>
      <c r="F1121">
        <v>32</v>
      </c>
      <c r="G1121">
        <v>8.0000000000000007E-5</v>
      </c>
    </row>
    <row r="1122" spans="1:7" x14ac:dyDescent="0.25">
      <c r="A1122" t="s">
        <v>1154</v>
      </c>
      <c r="B1122">
        <v>2654193</v>
      </c>
      <c r="C1122" t="s">
        <v>34</v>
      </c>
      <c r="D1122">
        <v>18</v>
      </c>
      <c r="E1122">
        <v>6.0000000000000002E-5</v>
      </c>
      <c r="F1122">
        <v>24</v>
      </c>
      <c r="G1122">
        <v>6.0000000000000002E-5</v>
      </c>
    </row>
    <row r="1123" spans="1:7" x14ac:dyDescent="0.25">
      <c r="A1123" t="s">
        <v>1155</v>
      </c>
      <c r="B1123">
        <v>2925844</v>
      </c>
      <c r="C1123" t="s">
        <v>34</v>
      </c>
      <c r="D1123">
        <v>15</v>
      </c>
      <c r="E1123">
        <v>5.0000000000000002E-5</v>
      </c>
      <c r="F1123">
        <v>32</v>
      </c>
      <c r="G1123">
        <v>8.0000000000000007E-5</v>
      </c>
    </row>
    <row r="1124" spans="1:7" x14ac:dyDescent="0.25">
      <c r="A1124" t="s">
        <v>1156</v>
      </c>
      <c r="B1124">
        <v>3019890</v>
      </c>
      <c r="C1124" t="s">
        <v>34</v>
      </c>
      <c r="D1124">
        <v>54</v>
      </c>
      <c r="E1124">
        <v>1.9000000000000001E-4</v>
      </c>
      <c r="F1124">
        <v>94</v>
      </c>
      <c r="G1124">
        <v>2.4000000000000001E-4</v>
      </c>
    </row>
    <row r="1125" spans="1:7" x14ac:dyDescent="0.25">
      <c r="A1125" t="s">
        <v>1157</v>
      </c>
      <c r="B1125">
        <v>2909588</v>
      </c>
      <c r="C1125" t="s">
        <v>34</v>
      </c>
      <c r="D1125">
        <v>14</v>
      </c>
      <c r="E1125">
        <v>5.0000000000000002E-5</v>
      </c>
      <c r="F1125">
        <v>62</v>
      </c>
      <c r="G1125">
        <v>1.6000000000000001E-4</v>
      </c>
    </row>
    <row r="1126" spans="1:7" x14ac:dyDescent="0.25">
      <c r="A1126" t="s">
        <v>1158</v>
      </c>
      <c r="B1126">
        <v>2567934</v>
      </c>
      <c r="C1126" t="s">
        <v>34</v>
      </c>
      <c r="D1126">
        <v>14</v>
      </c>
      <c r="E1126">
        <v>5.0000000000000002E-5</v>
      </c>
      <c r="F1126">
        <v>44</v>
      </c>
      <c r="G1126">
        <v>1.1E-4</v>
      </c>
    </row>
    <row r="1127" spans="1:7" x14ac:dyDescent="0.25">
      <c r="A1127" t="s">
        <v>1159</v>
      </c>
      <c r="B1127">
        <v>3135263</v>
      </c>
      <c r="C1127" t="s">
        <v>34</v>
      </c>
      <c r="D1127">
        <v>23</v>
      </c>
      <c r="E1127">
        <v>8.0000000000000007E-5</v>
      </c>
      <c r="F1127">
        <v>55</v>
      </c>
      <c r="G1127">
        <v>1.3999999999999999E-4</v>
      </c>
    </row>
    <row r="1128" spans="1:7" x14ac:dyDescent="0.25">
      <c r="A1128" t="s">
        <v>1160</v>
      </c>
      <c r="B1128">
        <v>1906742</v>
      </c>
      <c r="C1128" t="s">
        <v>34</v>
      </c>
      <c r="D1128">
        <v>14</v>
      </c>
      <c r="E1128">
        <v>5.0000000000000002E-5</v>
      </c>
      <c r="F1128">
        <v>29</v>
      </c>
      <c r="G1128">
        <v>6.9999999999999994E-5</v>
      </c>
    </row>
    <row r="1129" spans="1:7" x14ac:dyDescent="0.25">
      <c r="A1129" t="s">
        <v>1161</v>
      </c>
      <c r="B1129">
        <v>3049070</v>
      </c>
      <c r="C1129" t="s">
        <v>34</v>
      </c>
      <c r="D1129">
        <v>13</v>
      </c>
      <c r="E1129">
        <v>5.0000000000000002E-5</v>
      </c>
      <c r="F1129">
        <v>47</v>
      </c>
      <c r="G1129">
        <v>1.2E-4</v>
      </c>
    </row>
    <row r="1130" spans="1:7" x14ac:dyDescent="0.25">
      <c r="A1130" t="s">
        <v>1162</v>
      </c>
      <c r="B1130">
        <v>1906274</v>
      </c>
      <c r="C1130" t="s">
        <v>34</v>
      </c>
      <c r="D1130">
        <v>13</v>
      </c>
      <c r="E1130">
        <v>5.0000000000000002E-5</v>
      </c>
      <c r="F1130">
        <v>36</v>
      </c>
      <c r="G1130">
        <v>9.0000000000000006E-5</v>
      </c>
    </row>
    <row r="1131" spans="1:7" x14ac:dyDescent="0.25">
      <c r="A1131" t="s">
        <v>1163</v>
      </c>
      <c r="B1131">
        <v>3049073</v>
      </c>
      <c r="C1131" t="s">
        <v>34</v>
      </c>
      <c r="D1131">
        <v>13</v>
      </c>
      <c r="E1131">
        <v>5.0000000000000002E-5</v>
      </c>
      <c r="F1131">
        <v>32</v>
      </c>
      <c r="G1131">
        <v>8.0000000000000007E-5</v>
      </c>
    </row>
    <row r="1132" spans="1:7" x14ac:dyDescent="0.25">
      <c r="A1132" t="s">
        <v>1164</v>
      </c>
      <c r="B1132">
        <v>367477</v>
      </c>
      <c r="C1132" t="s">
        <v>34</v>
      </c>
      <c r="D1132">
        <v>12</v>
      </c>
      <c r="E1132">
        <v>4.0000000000000003E-5</v>
      </c>
      <c r="F1132">
        <v>47</v>
      </c>
      <c r="G1132">
        <v>1.2E-4</v>
      </c>
    </row>
    <row r="1133" spans="1:7" x14ac:dyDescent="0.25">
      <c r="A1133" t="s">
        <v>1165</v>
      </c>
      <c r="B1133">
        <v>582680</v>
      </c>
      <c r="C1133" t="s">
        <v>34</v>
      </c>
      <c r="D1133">
        <v>66</v>
      </c>
      <c r="E1133">
        <v>2.3000000000000001E-4</v>
      </c>
      <c r="F1133">
        <v>312</v>
      </c>
      <c r="G1133">
        <v>8.0000000000000004E-4</v>
      </c>
    </row>
    <row r="1134" spans="1:7" x14ac:dyDescent="0.25">
      <c r="A1134" t="s">
        <v>1166</v>
      </c>
      <c r="B1134">
        <v>2509458</v>
      </c>
      <c r="C1134" t="s">
        <v>34</v>
      </c>
      <c r="D1134">
        <v>55</v>
      </c>
      <c r="E1134">
        <v>1.9000000000000001E-4</v>
      </c>
      <c r="F1134">
        <v>104</v>
      </c>
      <c r="G1134">
        <v>2.7E-4</v>
      </c>
    </row>
    <row r="1135" spans="1:7" x14ac:dyDescent="0.25">
      <c r="A1135" t="s">
        <v>1167</v>
      </c>
      <c r="B1135">
        <v>2033</v>
      </c>
      <c r="C1135" t="s">
        <v>34</v>
      </c>
      <c r="D1135">
        <v>46</v>
      </c>
      <c r="E1135">
        <v>1.6000000000000001E-4</v>
      </c>
      <c r="F1135">
        <v>65</v>
      </c>
      <c r="G1135">
        <v>1.7000000000000001E-4</v>
      </c>
    </row>
    <row r="1136" spans="1:7" x14ac:dyDescent="0.25">
      <c r="A1136" t="s">
        <v>1168</v>
      </c>
      <c r="B1136">
        <v>1678237</v>
      </c>
      <c r="C1136" t="s">
        <v>34</v>
      </c>
      <c r="D1136">
        <v>38</v>
      </c>
      <c r="E1136">
        <v>1.2999999999999999E-4</v>
      </c>
      <c r="F1136">
        <v>130</v>
      </c>
      <c r="G1136">
        <v>3.3E-4</v>
      </c>
    </row>
    <row r="1137" spans="1:7" x14ac:dyDescent="0.25">
      <c r="A1137" t="s">
        <v>1169</v>
      </c>
      <c r="B1137">
        <v>273678</v>
      </c>
      <c r="C1137" t="s">
        <v>34</v>
      </c>
      <c r="D1137">
        <v>37</v>
      </c>
      <c r="E1137">
        <v>1.2999999999999999E-4</v>
      </c>
      <c r="F1137">
        <v>26</v>
      </c>
      <c r="G1137">
        <v>6.9999999999999994E-5</v>
      </c>
    </row>
    <row r="1138" spans="1:7" x14ac:dyDescent="0.25">
      <c r="A1138" t="s">
        <v>1170</v>
      </c>
      <c r="B1138">
        <v>104336</v>
      </c>
      <c r="C1138" t="s">
        <v>34</v>
      </c>
      <c r="D1138">
        <v>73</v>
      </c>
      <c r="E1138">
        <v>2.5999999999999998E-4</v>
      </c>
      <c r="F1138">
        <v>130</v>
      </c>
      <c r="G1138">
        <v>3.3E-4</v>
      </c>
    </row>
    <row r="1139" spans="1:7" x14ac:dyDescent="0.25">
      <c r="A1139" t="s">
        <v>1171</v>
      </c>
      <c r="B1139">
        <v>2851646</v>
      </c>
      <c r="C1139" t="s">
        <v>34</v>
      </c>
      <c r="D1139">
        <v>26</v>
      </c>
      <c r="E1139">
        <v>9.0000000000000006E-5</v>
      </c>
      <c r="F1139">
        <v>20</v>
      </c>
      <c r="G1139">
        <v>5.0000000000000002E-5</v>
      </c>
    </row>
    <row r="1140" spans="1:7" x14ac:dyDescent="0.25">
      <c r="A1140" t="s">
        <v>1172</v>
      </c>
      <c r="B1140">
        <v>344163</v>
      </c>
      <c r="C1140" t="s">
        <v>34</v>
      </c>
      <c r="D1140">
        <v>25</v>
      </c>
      <c r="E1140">
        <v>9.0000000000000006E-5</v>
      </c>
      <c r="F1140">
        <v>47</v>
      </c>
      <c r="G1140">
        <v>1.2E-4</v>
      </c>
    </row>
    <row r="1141" spans="1:7" x14ac:dyDescent="0.25">
      <c r="A1141" t="s">
        <v>1173</v>
      </c>
      <c r="B1141">
        <v>2909587</v>
      </c>
      <c r="C1141" t="s">
        <v>34</v>
      </c>
      <c r="D1141">
        <v>26</v>
      </c>
      <c r="E1141">
        <v>9.0000000000000006E-5</v>
      </c>
      <c r="F1141">
        <v>60</v>
      </c>
      <c r="G1141">
        <v>1.4999999999999999E-4</v>
      </c>
    </row>
    <row r="1142" spans="1:7" x14ac:dyDescent="0.25">
      <c r="A1142" t="s">
        <v>1174</v>
      </c>
      <c r="B1142">
        <v>162426</v>
      </c>
      <c r="C1142" t="s">
        <v>34</v>
      </c>
      <c r="D1142">
        <v>114</v>
      </c>
      <c r="E1142">
        <v>4.0000000000000002E-4</v>
      </c>
      <c r="F1142">
        <v>231</v>
      </c>
      <c r="G1142">
        <v>5.9000000000000003E-4</v>
      </c>
    </row>
    <row r="1143" spans="1:7" x14ac:dyDescent="0.25">
      <c r="A1143" t="s">
        <v>1175</v>
      </c>
      <c r="B1143">
        <v>82380</v>
      </c>
      <c r="C1143" t="s">
        <v>34</v>
      </c>
      <c r="D1143">
        <v>49</v>
      </c>
      <c r="E1143">
        <v>1.7000000000000001E-4</v>
      </c>
      <c r="F1143">
        <v>151</v>
      </c>
      <c r="G1143">
        <v>3.8999999999999999E-4</v>
      </c>
    </row>
    <row r="1144" spans="1:7" x14ac:dyDescent="0.25">
      <c r="A1144" t="s">
        <v>1176</v>
      </c>
      <c r="B1144">
        <v>1072463</v>
      </c>
      <c r="C1144" t="s">
        <v>34</v>
      </c>
      <c r="D1144">
        <v>20</v>
      </c>
      <c r="E1144">
        <v>6.9999999999999994E-5</v>
      </c>
      <c r="F1144">
        <v>31</v>
      </c>
      <c r="G1144">
        <v>8.0000000000000007E-5</v>
      </c>
    </row>
    <row r="1145" spans="1:7" x14ac:dyDescent="0.25">
      <c r="A1145" t="s">
        <v>1177</v>
      </c>
      <c r="B1145">
        <v>3028316</v>
      </c>
      <c r="C1145" t="s">
        <v>34</v>
      </c>
      <c r="D1145">
        <v>23</v>
      </c>
      <c r="E1145">
        <v>8.0000000000000007E-5</v>
      </c>
      <c r="F1145">
        <v>59</v>
      </c>
      <c r="G1145">
        <v>1.4999999999999999E-4</v>
      </c>
    </row>
    <row r="1146" spans="1:7" x14ac:dyDescent="0.25">
      <c r="A1146" t="s">
        <v>1178</v>
      </c>
      <c r="B1146">
        <v>57043</v>
      </c>
      <c r="C1146" t="s">
        <v>34</v>
      </c>
      <c r="D1146">
        <v>21</v>
      </c>
      <c r="E1146">
        <v>6.9999999999999994E-5</v>
      </c>
      <c r="F1146">
        <v>50</v>
      </c>
      <c r="G1146">
        <v>1.2999999999999999E-4</v>
      </c>
    </row>
    <row r="1147" spans="1:7" x14ac:dyDescent="0.25">
      <c r="A1147" t="s">
        <v>1179</v>
      </c>
      <c r="B1147">
        <v>2541726</v>
      </c>
      <c r="C1147" t="s">
        <v>34</v>
      </c>
      <c r="D1147">
        <v>17</v>
      </c>
      <c r="E1147">
        <v>6.0000000000000002E-5</v>
      </c>
      <c r="F1147">
        <v>18</v>
      </c>
      <c r="G1147">
        <v>5.0000000000000002E-5</v>
      </c>
    </row>
    <row r="1148" spans="1:7" x14ac:dyDescent="0.25">
      <c r="A1148" t="s">
        <v>1180</v>
      </c>
      <c r="B1148">
        <v>1572644</v>
      </c>
      <c r="C1148" t="s">
        <v>34</v>
      </c>
      <c r="D1148">
        <v>63</v>
      </c>
      <c r="E1148">
        <v>2.2000000000000001E-4</v>
      </c>
      <c r="F1148">
        <v>56</v>
      </c>
      <c r="G1148">
        <v>1.3999999999999999E-4</v>
      </c>
    </row>
    <row r="1149" spans="1:7" x14ac:dyDescent="0.25">
      <c r="A1149" t="s">
        <v>1181</v>
      </c>
      <c r="B1149">
        <v>2614638</v>
      </c>
      <c r="C1149" t="s">
        <v>34</v>
      </c>
      <c r="D1149">
        <v>16</v>
      </c>
      <c r="E1149">
        <v>6.0000000000000002E-5</v>
      </c>
      <c r="F1149">
        <v>37</v>
      </c>
      <c r="G1149">
        <v>9.0000000000000006E-5</v>
      </c>
    </row>
    <row r="1150" spans="1:7" x14ac:dyDescent="0.25">
      <c r="A1150" t="s">
        <v>1182</v>
      </c>
      <c r="B1150">
        <v>370764</v>
      </c>
      <c r="C1150" t="s">
        <v>34</v>
      </c>
      <c r="D1150">
        <v>14</v>
      </c>
      <c r="E1150">
        <v>5.0000000000000002E-5</v>
      </c>
      <c r="F1150">
        <v>23</v>
      </c>
      <c r="G1150">
        <v>6.0000000000000002E-5</v>
      </c>
    </row>
    <row r="1151" spans="1:7" x14ac:dyDescent="0.25">
      <c r="A1151" t="s">
        <v>1183</v>
      </c>
      <c r="B1151">
        <v>69367</v>
      </c>
      <c r="C1151" t="s">
        <v>34</v>
      </c>
      <c r="D1151">
        <v>15</v>
      </c>
      <c r="E1151">
        <v>5.0000000000000002E-5</v>
      </c>
      <c r="F1151">
        <v>21</v>
      </c>
      <c r="G1151">
        <v>5.0000000000000002E-5</v>
      </c>
    </row>
    <row r="1152" spans="1:7" x14ac:dyDescent="0.25">
      <c r="A1152" t="s">
        <v>1184</v>
      </c>
      <c r="B1152">
        <v>3079935</v>
      </c>
      <c r="C1152" t="s">
        <v>34</v>
      </c>
      <c r="D1152">
        <v>25</v>
      </c>
      <c r="E1152">
        <v>9.0000000000000006E-5</v>
      </c>
      <c r="F1152">
        <v>24</v>
      </c>
      <c r="G1152">
        <v>6.0000000000000002E-5</v>
      </c>
    </row>
    <row r="1153" spans="1:7" x14ac:dyDescent="0.25">
      <c r="A1153" t="s">
        <v>1185</v>
      </c>
      <c r="B1153">
        <v>683047</v>
      </c>
      <c r="C1153" t="s">
        <v>34</v>
      </c>
      <c r="D1153">
        <v>19</v>
      </c>
      <c r="E1153">
        <v>6.9999999999999994E-5</v>
      </c>
      <c r="F1153">
        <v>44</v>
      </c>
      <c r="G1153">
        <v>1.1E-4</v>
      </c>
    </row>
    <row r="1154" spans="1:7" x14ac:dyDescent="0.25">
      <c r="A1154" t="s">
        <v>1186</v>
      </c>
      <c r="B1154">
        <v>84292</v>
      </c>
      <c r="C1154" t="s">
        <v>34</v>
      </c>
      <c r="D1154">
        <v>47</v>
      </c>
      <c r="E1154">
        <v>1.6000000000000001E-4</v>
      </c>
      <c r="F1154">
        <v>27</v>
      </c>
      <c r="G1154">
        <v>6.9999999999999994E-5</v>
      </c>
    </row>
    <row r="1155" spans="1:7" x14ac:dyDescent="0.25">
      <c r="A1155" t="s">
        <v>1187</v>
      </c>
      <c r="B1155">
        <v>2782169</v>
      </c>
      <c r="C1155" t="s">
        <v>34</v>
      </c>
      <c r="D1155">
        <v>11</v>
      </c>
      <c r="E1155">
        <v>4.0000000000000003E-5</v>
      </c>
      <c r="F1155">
        <v>36</v>
      </c>
      <c r="G1155">
        <v>9.0000000000000006E-5</v>
      </c>
    </row>
    <row r="1156" spans="1:7" x14ac:dyDescent="0.25">
      <c r="A1156" t="s">
        <v>1188</v>
      </c>
      <c r="B1156">
        <v>2851649</v>
      </c>
      <c r="C1156" t="s">
        <v>34</v>
      </c>
      <c r="D1156">
        <v>12</v>
      </c>
      <c r="E1156">
        <v>4.0000000000000003E-5</v>
      </c>
      <c r="F1156">
        <v>21</v>
      </c>
      <c r="G1156">
        <v>5.0000000000000002E-5</v>
      </c>
    </row>
    <row r="1157" spans="1:7" x14ac:dyDescent="0.25">
      <c r="A1157" t="s">
        <v>1189</v>
      </c>
      <c r="B1157">
        <v>156977</v>
      </c>
      <c r="C1157" t="s">
        <v>34</v>
      </c>
      <c r="D1157">
        <v>11</v>
      </c>
      <c r="E1157">
        <v>4.0000000000000003E-5</v>
      </c>
      <c r="F1157">
        <v>31</v>
      </c>
      <c r="G1157">
        <v>8.0000000000000007E-5</v>
      </c>
    </row>
    <row r="1158" spans="1:7" x14ac:dyDescent="0.25">
      <c r="A1158" t="s">
        <v>1190</v>
      </c>
      <c r="B1158">
        <v>1798223</v>
      </c>
      <c r="C1158" t="s">
        <v>34</v>
      </c>
      <c r="D1158">
        <v>603</v>
      </c>
      <c r="E1158">
        <v>2.1099999999999999E-3</v>
      </c>
      <c r="F1158">
        <v>1473</v>
      </c>
      <c r="G1158">
        <v>3.7799999999999999E-3</v>
      </c>
    </row>
    <row r="1159" spans="1:7" x14ac:dyDescent="0.25">
      <c r="A1159" t="s">
        <v>1191</v>
      </c>
      <c r="B1159">
        <v>2724914</v>
      </c>
      <c r="C1159" t="s">
        <v>34</v>
      </c>
      <c r="D1159">
        <v>179</v>
      </c>
      <c r="E1159">
        <v>6.3000000000000003E-4</v>
      </c>
      <c r="F1159">
        <v>448</v>
      </c>
      <c r="G1159">
        <v>1.15E-3</v>
      </c>
    </row>
    <row r="1160" spans="1:7" x14ac:dyDescent="0.25">
      <c r="A1160" t="s">
        <v>1192</v>
      </c>
      <c r="B1160">
        <v>2781978</v>
      </c>
      <c r="C1160" t="s">
        <v>34</v>
      </c>
      <c r="D1160">
        <v>158</v>
      </c>
      <c r="E1160">
        <v>5.5000000000000003E-4</v>
      </c>
      <c r="F1160">
        <v>402</v>
      </c>
      <c r="G1160">
        <v>1.0300000000000001E-3</v>
      </c>
    </row>
    <row r="1161" spans="1:7" x14ac:dyDescent="0.25">
      <c r="A1161" t="s">
        <v>1193</v>
      </c>
      <c r="B1161">
        <v>150026</v>
      </c>
      <c r="C1161" t="s">
        <v>34</v>
      </c>
      <c r="D1161">
        <v>119</v>
      </c>
      <c r="E1161">
        <v>4.2000000000000002E-4</v>
      </c>
      <c r="F1161">
        <v>295</v>
      </c>
      <c r="G1161">
        <v>7.6000000000000004E-4</v>
      </c>
    </row>
    <row r="1162" spans="1:7" x14ac:dyDescent="0.25">
      <c r="A1162" t="s">
        <v>1194</v>
      </c>
      <c r="B1162">
        <v>1575</v>
      </c>
      <c r="C1162" t="s">
        <v>34</v>
      </c>
      <c r="D1162">
        <v>43</v>
      </c>
      <c r="E1162">
        <v>1.4999999999999999E-4</v>
      </c>
      <c r="F1162">
        <v>61</v>
      </c>
      <c r="G1162">
        <v>1.6000000000000001E-4</v>
      </c>
    </row>
    <row r="1163" spans="1:7" x14ac:dyDescent="0.25">
      <c r="A1163" t="s">
        <v>1195</v>
      </c>
      <c r="B1163">
        <v>1905847</v>
      </c>
      <c r="C1163" t="s">
        <v>34</v>
      </c>
      <c r="D1163">
        <v>32</v>
      </c>
      <c r="E1163">
        <v>1.1E-4</v>
      </c>
      <c r="F1163">
        <v>201</v>
      </c>
      <c r="G1163">
        <v>5.1999999999999995E-4</v>
      </c>
    </row>
    <row r="1164" spans="1:7" x14ac:dyDescent="0.25">
      <c r="A1164" t="s">
        <v>1196</v>
      </c>
      <c r="B1164">
        <v>3049047</v>
      </c>
      <c r="C1164" t="s">
        <v>34</v>
      </c>
      <c r="D1164">
        <v>29</v>
      </c>
      <c r="E1164">
        <v>1E-4</v>
      </c>
      <c r="F1164">
        <v>29</v>
      </c>
      <c r="G1164">
        <v>6.9999999999999994E-5</v>
      </c>
    </row>
    <row r="1165" spans="1:7" x14ac:dyDescent="0.25">
      <c r="A1165" t="s">
        <v>1197</v>
      </c>
      <c r="B1165">
        <v>3050069</v>
      </c>
      <c r="C1165" t="s">
        <v>34</v>
      </c>
      <c r="D1165">
        <v>23</v>
      </c>
      <c r="E1165">
        <v>8.0000000000000007E-5</v>
      </c>
      <c r="F1165">
        <v>27</v>
      </c>
      <c r="G1165">
        <v>6.9999999999999994E-5</v>
      </c>
    </row>
    <row r="1166" spans="1:7" x14ac:dyDescent="0.25">
      <c r="A1166" t="s">
        <v>1198</v>
      </c>
      <c r="B1166">
        <v>2175620</v>
      </c>
      <c r="C1166" t="s">
        <v>34</v>
      </c>
      <c r="D1166">
        <v>21</v>
      </c>
      <c r="E1166">
        <v>6.9999999999999994E-5</v>
      </c>
      <c r="F1166">
        <v>20</v>
      </c>
      <c r="G1166">
        <v>5.0000000000000002E-5</v>
      </c>
    </row>
    <row r="1167" spans="1:7" x14ac:dyDescent="0.25">
      <c r="A1167" t="s">
        <v>1199</v>
      </c>
      <c r="B1167">
        <v>2035</v>
      </c>
      <c r="C1167" t="s">
        <v>34</v>
      </c>
      <c r="D1167">
        <v>39</v>
      </c>
      <c r="E1167">
        <v>1.3999999999999999E-4</v>
      </c>
      <c r="F1167">
        <v>57</v>
      </c>
      <c r="G1167">
        <v>1.4999999999999999E-4</v>
      </c>
    </row>
    <row r="1168" spans="1:7" x14ac:dyDescent="0.25">
      <c r="A1168" t="s">
        <v>1200</v>
      </c>
      <c r="B1168">
        <v>2498704</v>
      </c>
      <c r="C1168" t="s">
        <v>34</v>
      </c>
      <c r="D1168">
        <v>24</v>
      </c>
      <c r="E1168">
        <v>8.0000000000000007E-5</v>
      </c>
      <c r="F1168">
        <v>54</v>
      </c>
      <c r="G1168">
        <v>1.3999999999999999E-4</v>
      </c>
    </row>
    <row r="1169" spans="1:7" x14ac:dyDescent="0.25">
      <c r="A1169" t="s">
        <v>1201</v>
      </c>
      <c r="B1169">
        <v>2932244</v>
      </c>
      <c r="C1169" t="s">
        <v>34</v>
      </c>
      <c r="D1169">
        <v>20</v>
      </c>
      <c r="E1169">
        <v>6.9999999999999994E-5</v>
      </c>
      <c r="F1169">
        <v>49</v>
      </c>
      <c r="G1169">
        <v>1.2999999999999999E-4</v>
      </c>
    </row>
    <row r="1170" spans="1:7" x14ac:dyDescent="0.25">
      <c r="A1170" t="s">
        <v>1202</v>
      </c>
      <c r="B1170">
        <v>2509455</v>
      </c>
      <c r="C1170" t="s">
        <v>34</v>
      </c>
      <c r="D1170">
        <v>32</v>
      </c>
      <c r="E1170">
        <v>1.1E-4</v>
      </c>
      <c r="F1170">
        <v>84</v>
      </c>
      <c r="G1170">
        <v>2.2000000000000001E-4</v>
      </c>
    </row>
    <row r="1171" spans="1:7" x14ac:dyDescent="0.25">
      <c r="A1171" t="s">
        <v>1203</v>
      </c>
      <c r="B1171">
        <v>589382</v>
      </c>
      <c r="C1171" t="s">
        <v>34</v>
      </c>
      <c r="D1171">
        <v>26</v>
      </c>
      <c r="E1171">
        <v>9.0000000000000006E-5</v>
      </c>
      <c r="F1171">
        <v>38</v>
      </c>
      <c r="G1171">
        <v>1E-4</v>
      </c>
    </row>
    <row r="1172" spans="1:7" x14ac:dyDescent="0.25">
      <c r="A1172" t="s">
        <v>1204</v>
      </c>
      <c r="B1172">
        <v>2585717</v>
      </c>
      <c r="C1172" t="s">
        <v>34</v>
      </c>
      <c r="D1172">
        <v>19</v>
      </c>
      <c r="E1172">
        <v>6.9999999999999994E-5</v>
      </c>
      <c r="F1172">
        <v>39</v>
      </c>
      <c r="G1172">
        <v>1E-4</v>
      </c>
    </row>
    <row r="1173" spans="1:7" x14ac:dyDescent="0.25">
      <c r="A1173" t="s">
        <v>1205</v>
      </c>
      <c r="B1173">
        <v>2781962</v>
      </c>
      <c r="C1173" t="s">
        <v>34</v>
      </c>
      <c r="D1173">
        <v>16</v>
      </c>
      <c r="E1173">
        <v>6.0000000000000002E-5</v>
      </c>
      <c r="F1173">
        <v>30</v>
      </c>
      <c r="G1173">
        <v>8.0000000000000007E-5</v>
      </c>
    </row>
    <row r="1174" spans="1:7" x14ac:dyDescent="0.25">
      <c r="A1174" t="s">
        <v>1206</v>
      </c>
      <c r="B1174">
        <v>2929802</v>
      </c>
      <c r="C1174" t="s">
        <v>34</v>
      </c>
      <c r="D1174">
        <v>20</v>
      </c>
      <c r="E1174">
        <v>6.9999999999999994E-5</v>
      </c>
      <c r="F1174">
        <v>28</v>
      </c>
      <c r="G1174">
        <v>6.9999999999999994E-5</v>
      </c>
    </row>
    <row r="1175" spans="1:7" x14ac:dyDescent="0.25">
      <c r="A1175" t="s">
        <v>1207</v>
      </c>
      <c r="B1175">
        <v>1858653</v>
      </c>
      <c r="C1175" t="s">
        <v>34</v>
      </c>
      <c r="D1175">
        <v>14</v>
      </c>
      <c r="E1175">
        <v>5.0000000000000002E-5</v>
      </c>
      <c r="F1175">
        <v>34</v>
      </c>
      <c r="G1175">
        <v>9.0000000000000006E-5</v>
      </c>
    </row>
    <row r="1176" spans="1:7" x14ac:dyDescent="0.25">
      <c r="A1176" t="s">
        <v>1208</v>
      </c>
      <c r="B1176">
        <v>2592652</v>
      </c>
      <c r="C1176" t="s">
        <v>34</v>
      </c>
      <c r="D1176">
        <v>19</v>
      </c>
      <c r="E1176">
        <v>6.9999999999999994E-5</v>
      </c>
      <c r="F1176">
        <v>28</v>
      </c>
      <c r="G1176">
        <v>6.9999999999999994E-5</v>
      </c>
    </row>
    <row r="1177" spans="1:7" x14ac:dyDescent="0.25">
      <c r="A1177" t="s">
        <v>1209</v>
      </c>
      <c r="B1177">
        <v>453304</v>
      </c>
      <c r="C1177" t="s">
        <v>34</v>
      </c>
      <c r="D1177">
        <v>14</v>
      </c>
      <c r="E1177">
        <v>5.0000000000000002E-5</v>
      </c>
      <c r="F1177">
        <v>50</v>
      </c>
      <c r="G1177">
        <v>1.2999999999999999E-4</v>
      </c>
    </row>
    <row r="1178" spans="1:7" x14ac:dyDescent="0.25">
      <c r="A1178" t="s">
        <v>1210</v>
      </c>
      <c r="B1178">
        <v>1389020</v>
      </c>
      <c r="C1178" t="s">
        <v>34</v>
      </c>
      <c r="D1178">
        <v>14</v>
      </c>
      <c r="E1178">
        <v>5.0000000000000002E-5</v>
      </c>
      <c r="F1178">
        <v>32</v>
      </c>
      <c r="G1178">
        <v>8.0000000000000007E-5</v>
      </c>
    </row>
    <row r="1179" spans="1:7" x14ac:dyDescent="0.25">
      <c r="A1179" t="s">
        <v>1211</v>
      </c>
      <c r="B1179">
        <v>659012</v>
      </c>
      <c r="C1179" t="s">
        <v>34</v>
      </c>
      <c r="D1179">
        <v>12</v>
      </c>
      <c r="E1179">
        <v>4.0000000000000003E-5</v>
      </c>
      <c r="F1179">
        <v>60</v>
      </c>
      <c r="G1179">
        <v>1.4999999999999999E-4</v>
      </c>
    </row>
    <row r="1180" spans="1:7" x14ac:dyDescent="0.25">
      <c r="A1180" t="s">
        <v>1212</v>
      </c>
      <c r="B1180">
        <v>2609253</v>
      </c>
      <c r="C1180" t="s">
        <v>34</v>
      </c>
      <c r="D1180">
        <v>33</v>
      </c>
      <c r="E1180">
        <v>1.2E-4</v>
      </c>
      <c r="F1180">
        <v>43</v>
      </c>
      <c r="G1180">
        <v>1.1E-4</v>
      </c>
    </row>
    <row r="1181" spans="1:7" x14ac:dyDescent="0.25">
      <c r="A1181" t="s">
        <v>1213</v>
      </c>
      <c r="B1181">
        <v>2609257</v>
      </c>
      <c r="C1181" t="s">
        <v>34</v>
      </c>
      <c r="D1181">
        <v>28</v>
      </c>
      <c r="E1181">
        <v>1E-4</v>
      </c>
      <c r="F1181">
        <v>0</v>
      </c>
      <c r="G1181">
        <v>0</v>
      </c>
    </row>
    <row r="1182" spans="1:7" x14ac:dyDescent="0.25">
      <c r="A1182" t="s">
        <v>1214</v>
      </c>
      <c r="B1182">
        <v>1671680</v>
      </c>
      <c r="C1182" t="s">
        <v>34</v>
      </c>
      <c r="D1182">
        <v>21</v>
      </c>
      <c r="E1182">
        <v>6.9999999999999994E-5</v>
      </c>
      <c r="F1182">
        <v>19</v>
      </c>
      <c r="G1182">
        <v>5.0000000000000002E-5</v>
      </c>
    </row>
    <row r="1183" spans="1:7" x14ac:dyDescent="0.25">
      <c r="A1183" t="s">
        <v>1215</v>
      </c>
      <c r="B1183">
        <v>110937</v>
      </c>
      <c r="C1183" t="s">
        <v>34</v>
      </c>
      <c r="D1183">
        <v>24</v>
      </c>
      <c r="E1183">
        <v>8.0000000000000007E-5</v>
      </c>
      <c r="F1183">
        <v>53</v>
      </c>
      <c r="G1183">
        <v>1.3999999999999999E-4</v>
      </c>
    </row>
    <row r="1184" spans="1:7" x14ac:dyDescent="0.25">
      <c r="A1184" t="s">
        <v>1216</v>
      </c>
      <c r="B1184">
        <v>2810513</v>
      </c>
      <c r="C1184" t="s">
        <v>34</v>
      </c>
      <c r="D1184">
        <v>15</v>
      </c>
      <c r="E1184">
        <v>5.0000000000000002E-5</v>
      </c>
      <c r="F1184">
        <v>20</v>
      </c>
      <c r="G1184">
        <v>5.0000000000000002E-5</v>
      </c>
    </row>
    <row r="1185" spans="1:7" x14ac:dyDescent="0.25">
      <c r="A1185" t="s">
        <v>1217</v>
      </c>
      <c r="B1185">
        <v>2070347</v>
      </c>
      <c r="C1185" t="s">
        <v>34</v>
      </c>
      <c r="D1185">
        <v>12</v>
      </c>
      <c r="E1185">
        <v>4.0000000000000003E-5</v>
      </c>
      <c r="F1185">
        <v>24</v>
      </c>
      <c r="G1185">
        <v>6.0000000000000002E-5</v>
      </c>
    </row>
    <row r="1186" spans="1:7" x14ac:dyDescent="0.25">
      <c r="A1186" t="s">
        <v>1218</v>
      </c>
      <c r="B1186">
        <v>2995141</v>
      </c>
      <c r="C1186" t="s">
        <v>34</v>
      </c>
      <c r="D1186">
        <v>14</v>
      </c>
      <c r="E1186">
        <v>5.0000000000000002E-5</v>
      </c>
      <c r="F1186">
        <v>11</v>
      </c>
      <c r="G1186">
        <v>3.0000000000000001E-5</v>
      </c>
    </row>
    <row r="1187" spans="1:7" x14ac:dyDescent="0.25">
      <c r="A1187" t="s">
        <v>1219</v>
      </c>
      <c r="B1187">
        <v>399736</v>
      </c>
      <c r="C1187" t="s">
        <v>34</v>
      </c>
      <c r="D1187">
        <v>17</v>
      </c>
      <c r="E1187">
        <v>6.0000000000000002E-5</v>
      </c>
      <c r="F1187">
        <v>31</v>
      </c>
      <c r="G1187">
        <v>8.0000000000000007E-5</v>
      </c>
    </row>
    <row r="1188" spans="1:7" x14ac:dyDescent="0.25">
      <c r="A1188" t="s">
        <v>1220</v>
      </c>
      <c r="B1188">
        <v>684552</v>
      </c>
      <c r="C1188" t="s">
        <v>34</v>
      </c>
      <c r="D1188">
        <v>25</v>
      </c>
      <c r="E1188">
        <v>9.0000000000000006E-5</v>
      </c>
      <c r="F1188">
        <v>33</v>
      </c>
      <c r="G1188">
        <v>8.0000000000000007E-5</v>
      </c>
    </row>
    <row r="1189" spans="1:7" x14ac:dyDescent="0.25">
      <c r="A1189" t="s">
        <v>1221</v>
      </c>
      <c r="B1189">
        <v>1897060</v>
      </c>
      <c r="C1189" t="s">
        <v>34</v>
      </c>
      <c r="D1189">
        <v>21</v>
      </c>
      <c r="E1189">
        <v>6.9999999999999994E-5</v>
      </c>
      <c r="F1189">
        <v>40</v>
      </c>
      <c r="G1189">
        <v>1E-4</v>
      </c>
    </row>
    <row r="1190" spans="1:7" x14ac:dyDescent="0.25">
      <c r="A1190" t="s">
        <v>1222</v>
      </c>
      <c r="B1190">
        <v>3048582</v>
      </c>
      <c r="C1190" t="s">
        <v>34</v>
      </c>
      <c r="D1190">
        <v>22</v>
      </c>
      <c r="E1190">
        <v>8.0000000000000007E-5</v>
      </c>
      <c r="F1190">
        <v>43</v>
      </c>
      <c r="G1190">
        <v>1.1E-4</v>
      </c>
    </row>
    <row r="1191" spans="1:7" x14ac:dyDescent="0.25">
      <c r="A1191" t="s">
        <v>1223</v>
      </c>
      <c r="B1191">
        <v>1978566</v>
      </c>
      <c r="C1191" t="s">
        <v>34</v>
      </c>
      <c r="D1191">
        <v>17</v>
      </c>
      <c r="E1191">
        <v>6.0000000000000002E-5</v>
      </c>
      <c r="F1191">
        <v>27</v>
      </c>
      <c r="G1191">
        <v>6.9999999999999994E-5</v>
      </c>
    </row>
    <row r="1192" spans="1:7" x14ac:dyDescent="0.25">
      <c r="A1192" t="s">
        <v>1224</v>
      </c>
      <c r="B1192">
        <v>2932247</v>
      </c>
      <c r="C1192" t="s">
        <v>34</v>
      </c>
      <c r="D1192">
        <v>19</v>
      </c>
      <c r="E1192">
        <v>6.9999999999999994E-5</v>
      </c>
      <c r="F1192">
        <v>31</v>
      </c>
      <c r="G1192">
        <v>8.0000000000000007E-5</v>
      </c>
    </row>
    <row r="1193" spans="1:7" x14ac:dyDescent="0.25">
      <c r="A1193" t="s">
        <v>1225</v>
      </c>
      <c r="B1193">
        <v>2873270</v>
      </c>
      <c r="C1193" t="s">
        <v>34</v>
      </c>
      <c r="D1193">
        <v>12</v>
      </c>
      <c r="E1193">
        <v>4.0000000000000003E-5</v>
      </c>
      <c r="F1193">
        <v>22</v>
      </c>
      <c r="G1193">
        <v>6.0000000000000002E-5</v>
      </c>
    </row>
    <row r="1194" spans="1:7" x14ac:dyDescent="0.25">
      <c r="A1194" t="s">
        <v>1226</v>
      </c>
      <c r="B1194">
        <v>28447</v>
      </c>
      <c r="C1194" t="s">
        <v>34</v>
      </c>
      <c r="D1194">
        <v>37</v>
      </c>
      <c r="E1194">
        <v>1.2999999999999999E-4</v>
      </c>
      <c r="F1194">
        <v>56</v>
      </c>
      <c r="G1194">
        <v>1.3999999999999999E-4</v>
      </c>
    </row>
    <row r="1195" spans="1:7" x14ac:dyDescent="0.25">
      <c r="A1195" t="s">
        <v>1227</v>
      </c>
      <c r="B1195">
        <v>2994971</v>
      </c>
      <c r="C1195" t="s">
        <v>34</v>
      </c>
      <c r="D1195">
        <v>26</v>
      </c>
      <c r="E1195">
        <v>9.0000000000000006E-5</v>
      </c>
      <c r="F1195">
        <v>24</v>
      </c>
      <c r="G1195">
        <v>6.0000000000000002E-5</v>
      </c>
    </row>
    <row r="1196" spans="1:7" x14ac:dyDescent="0.25">
      <c r="A1196" t="s">
        <v>1228</v>
      </c>
      <c r="B1196">
        <v>2759943</v>
      </c>
      <c r="C1196" t="s">
        <v>34</v>
      </c>
      <c r="D1196">
        <v>27</v>
      </c>
      <c r="E1196">
        <v>9.0000000000000006E-5</v>
      </c>
      <c r="F1196">
        <v>51</v>
      </c>
      <c r="G1196">
        <v>1.2999999999999999E-4</v>
      </c>
    </row>
    <row r="1197" spans="1:7" x14ac:dyDescent="0.25">
      <c r="A1197" t="s">
        <v>1229</v>
      </c>
      <c r="B1197">
        <v>2419774</v>
      </c>
      <c r="C1197" t="s">
        <v>34</v>
      </c>
      <c r="D1197">
        <v>17</v>
      </c>
      <c r="E1197">
        <v>6.0000000000000002E-5</v>
      </c>
      <c r="F1197">
        <v>51</v>
      </c>
      <c r="G1197">
        <v>1.2999999999999999E-4</v>
      </c>
    </row>
    <row r="1198" spans="1:7" x14ac:dyDescent="0.25">
      <c r="A1198" t="s">
        <v>1230</v>
      </c>
      <c r="B1198">
        <v>2592654</v>
      </c>
      <c r="C1198" t="s">
        <v>34</v>
      </c>
      <c r="D1198">
        <v>16</v>
      </c>
      <c r="E1198">
        <v>6.0000000000000002E-5</v>
      </c>
      <c r="F1198">
        <v>41</v>
      </c>
      <c r="G1198">
        <v>1.1E-4</v>
      </c>
    </row>
    <row r="1199" spans="1:7" x14ac:dyDescent="0.25">
      <c r="A1199" t="s">
        <v>1231</v>
      </c>
      <c r="B1199">
        <v>2708338</v>
      </c>
      <c r="C1199" t="s">
        <v>34</v>
      </c>
      <c r="D1199">
        <v>17</v>
      </c>
      <c r="E1199">
        <v>6.0000000000000002E-5</v>
      </c>
      <c r="F1199">
        <v>34</v>
      </c>
      <c r="G1199">
        <v>9.0000000000000006E-5</v>
      </c>
    </row>
    <row r="1200" spans="1:7" x14ac:dyDescent="0.25">
      <c r="A1200" t="s">
        <v>1232</v>
      </c>
      <c r="B1200">
        <v>2599293</v>
      </c>
      <c r="C1200" t="s">
        <v>34</v>
      </c>
      <c r="D1200">
        <v>93</v>
      </c>
      <c r="E1200">
        <v>3.3E-4</v>
      </c>
      <c r="F1200">
        <v>212</v>
      </c>
      <c r="G1200">
        <v>5.4000000000000001E-4</v>
      </c>
    </row>
    <row r="1201" spans="1:7" x14ac:dyDescent="0.25">
      <c r="A1201" t="s">
        <v>1233</v>
      </c>
      <c r="B1201">
        <v>3143537</v>
      </c>
      <c r="C1201" t="s">
        <v>34</v>
      </c>
      <c r="D1201">
        <v>39</v>
      </c>
      <c r="E1201">
        <v>1.3999999999999999E-4</v>
      </c>
      <c r="F1201">
        <v>99</v>
      </c>
      <c r="G1201">
        <v>2.5000000000000001E-4</v>
      </c>
    </row>
    <row r="1202" spans="1:7" x14ac:dyDescent="0.25">
      <c r="A1202" t="s">
        <v>1234</v>
      </c>
      <c r="B1202">
        <v>2596916</v>
      </c>
      <c r="C1202" t="s">
        <v>34</v>
      </c>
      <c r="D1202">
        <v>16</v>
      </c>
      <c r="E1202">
        <v>6.0000000000000002E-5</v>
      </c>
      <c r="F1202">
        <v>20</v>
      </c>
      <c r="G1202">
        <v>5.0000000000000002E-5</v>
      </c>
    </row>
    <row r="1203" spans="1:7" x14ac:dyDescent="0.25">
      <c r="A1203" t="s">
        <v>1235</v>
      </c>
      <c r="B1203">
        <v>2994664</v>
      </c>
      <c r="C1203" t="s">
        <v>34</v>
      </c>
      <c r="D1203">
        <v>15</v>
      </c>
      <c r="E1203">
        <v>5.0000000000000002E-5</v>
      </c>
      <c r="F1203">
        <v>37</v>
      </c>
      <c r="G1203">
        <v>9.0000000000000006E-5</v>
      </c>
    </row>
    <row r="1204" spans="1:7" x14ac:dyDescent="0.25">
      <c r="A1204" t="s">
        <v>1236</v>
      </c>
      <c r="B1204">
        <v>2905871</v>
      </c>
      <c r="C1204" t="s">
        <v>34</v>
      </c>
      <c r="D1204">
        <v>15</v>
      </c>
      <c r="E1204">
        <v>5.0000000000000002E-5</v>
      </c>
      <c r="F1204">
        <v>28</v>
      </c>
      <c r="G1204">
        <v>6.9999999999999994E-5</v>
      </c>
    </row>
    <row r="1205" spans="1:7" x14ac:dyDescent="0.25">
      <c r="A1205" t="s">
        <v>1237</v>
      </c>
      <c r="B1205">
        <v>2735133</v>
      </c>
      <c r="C1205" t="s">
        <v>34</v>
      </c>
      <c r="D1205">
        <v>11</v>
      </c>
      <c r="E1205">
        <v>4.0000000000000003E-5</v>
      </c>
      <c r="F1205">
        <v>34</v>
      </c>
      <c r="G1205">
        <v>9.0000000000000006E-5</v>
      </c>
    </row>
    <row r="1206" spans="1:7" x14ac:dyDescent="0.25">
      <c r="A1206" t="s">
        <v>1238</v>
      </c>
      <c r="B1206">
        <v>412690</v>
      </c>
      <c r="C1206" t="s">
        <v>34</v>
      </c>
      <c r="D1206">
        <v>25</v>
      </c>
      <c r="E1206">
        <v>9.0000000000000006E-5</v>
      </c>
      <c r="F1206">
        <v>78</v>
      </c>
      <c r="G1206">
        <v>2.0000000000000001E-4</v>
      </c>
    </row>
    <row r="1207" spans="1:7" x14ac:dyDescent="0.25">
      <c r="A1207" t="s">
        <v>1239</v>
      </c>
      <c r="B1207">
        <v>2419771</v>
      </c>
      <c r="C1207" t="s">
        <v>34</v>
      </c>
      <c r="D1207">
        <v>20</v>
      </c>
      <c r="E1207">
        <v>6.9999999999999994E-5</v>
      </c>
      <c r="F1207">
        <v>49</v>
      </c>
      <c r="G1207">
        <v>1.2999999999999999E-4</v>
      </c>
    </row>
    <row r="1208" spans="1:7" x14ac:dyDescent="0.25">
      <c r="A1208" t="s">
        <v>1240</v>
      </c>
      <c r="B1208">
        <v>1162966</v>
      </c>
      <c r="C1208" t="s">
        <v>34</v>
      </c>
      <c r="D1208">
        <v>20</v>
      </c>
      <c r="E1208">
        <v>6.9999999999999994E-5</v>
      </c>
      <c r="F1208">
        <v>44</v>
      </c>
      <c r="G1208">
        <v>1.1E-4</v>
      </c>
    </row>
    <row r="1209" spans="1:7" x14ac:dyDescent="0.25">
      <c r="A1209" t="s">
        <v>1241</v>
      </c>
      <c r="B1209">
        <v>2846775</v>
      </c>
      <c r="C1209" t="s">
        <v>34</v>
      </c>
      <c r="D1209">
        <v>12</v>
      </c>
      <c r="E1209">
        <v>4.0000000000000003E-5</v>
      </c>
      <c r="F1209">
        <v>12</v>
      </c>
      <c r="G1209">
        <v>3.0000000000000001E-5</v>
      </c>
    </row>
    <row r="1210" spans="1:7" x14ac:dyDescent="0.25">
      <c r="A1210" t="s">
        <v>1242</v>
      </c>
      <c r="B1210">
        <v>2985506</v>
      </c>
      <c r="C1210" t="s">
        <v>34</v>
      </c>
      <c r="D1210">
        <v>14</v>
      </c>
      <c r="E1210">
        <v>5.0000000000000002E-5</v>
      </c>
      <c r="F1210">
        <v>47</v>
      </c>
      <c r="G1210">
        <v>1.2E-4</v>
      </c>
    </row>
    <row r="1211" spans="1:7" x14ac:dyDescent="0.25">
      <c r="A1211" t="s">
        <v>1243</v>
      </c>
      <c r="B1211">
        <v>1619308</v>
      </c>
      <c r="C1211" t="s">
        <v>34</v>
      </c>
      <c r="D1211">
        <v>17</v>
      </c>
      <c r="E1211">
        <v>6.0000000000000002E-5</v>
      </c>
      <c r="F1211">
        <v>30</v>
      </c>
      <c r="G1211">
        <v>8.0000000000000007E-5</v>
      </c>
    </row>
    <row r="1212" spans="1:7" x14ac:dyDescent="0.25">
      <c r="A1212" t="s">
        <v>1244</v>
      </c>
      <c r="B1212">
        <v>2596912</v>
      </c>
      <c r="C1212" t="s">
        <v>34</v>
      </c>
      <c r="D1212">
        <v>12</v>
      </c>
      <c r="E1212">
        <v>4.0000000000000003E-5</v>
      </c>
      <c r="F1212">
        <v>41</v>
      </c>
      <c r="G1212">
        <v>1.1E-4</v>
      </c>
    </row>
    <row r="1213" spans="1:7" x14ac:dyDescent="0.25">
      <c r="A1213" t="s">
        <v>1245</v>
      </c>
      <c r="B1213">
        <v>2683590</v>
      </c>
      <c r="C1213" t="s">
        <v>34</v>
      </c>
      <c r="D1213">
        <v>12</v>
      </c>
      <c r="E1213">
        <v>4.0000000000000003E-5</v>
      </c>
      <c r="F1213">
        <v>27</v>
      </c>
      <c r="G1213">
        <v>6.9999999999999994E-5</v>
      </c>
    </row>
    <row r="1214" spans="1:7" x14ac:dyDescent="0.25">
      <c r="A1214" t="s">
        <v>1246</v>
      </c>
      <c r="B1214">
        <v>2830983</v>
      </c>
      <c r="C1214" t="s">
        <v>34</v>
      </c>
      <c r="D1214">
        <v>236</v>
      </c>
      <c r="E1214">
        <v>8.3000000000000001E-4</v>
      </c>
      <c r="F1214">
        <v>164</v>
      </c>
      <c r="G1214">
        <v>4.2000000000000002E-4</v>
      </c>
    </row>
    <row r="1215" spans="1:7" x14ac:dyDescent="0.25">
      <c r="A1215" t="s">
        <v>1247</v>
      </c>
      <c r="B1215">
        <v>2879617</v>
      </c>
      <c r="C1215" t="s">
        <v>34</v>
      </c>
      <c r="D1215">
        <v>127</v>
      </c>
      <c r="E1215">
        <v>4.4000000000000002E-4</v>
      </c>
      <c r="F1215">
        <v>149</v>
      </c>
      <c r="G1215">
        <v>3.8000000000000002E-4</v>
      </c>
    </row>
    <row r="1216" spans="1:7" x14ac:dyDescent="0.25">
      <c r="A1216" t="s">
        <v>1248</v>
      </c>
      <c r="B1216">
        <v>2651199</v>
      </c>
      <c r="C1216" t="s">
        <v>34</v>
      </c>
      <c r="D1216">
        <v>51</v>
      </c>
      <c r="E1216">
        <v>1.8000000000000001E-4</v>
      </c>
      <c r="F1216">
        <v>65</v>
      </c>
      <c r="G1216">
        <v>1.7000000000000001E-4</v>
      </c>
    </row>
    <row r="1217" spans="1:7" x14ac:dyDescent="0.25">
      <c r="A1217" t="s">
        <v>1249</v>
      </c>
      <c r="B1217">
        <v>2830995</v>
      </c>
      <c r="C1217" t="s">
        <v>34</v>
      </c>
      <c r="D1217">
        <v>52</v>
      </c>
      <c r="E1217">
        <v>1.8000000000000001E-4</v>
      </c>
      <c r="F1217">
        <v>21</v>
      </c>
      <c r="G1217">
        <v>5.0000000000000002E-5</v>
      </c>
    </row>
    <row r="1218" spans="1:7" x14ac:dyDescent="0.25">
      <c r="A1218" t="s">
        <v>1250</v>
      </c>
      <c r="B1218">
        <v>2575374</v>
      </c>
      <c r="C1218" t="s">
        <v>34</v>
      </c>
      <c r="D1218">
        <v>49</v>
      </c>
      <c r="E1218">
        <v>1.7000000000000001E-4</v>
      </c>
      <c r="F1218">
        <v>89</v>
      </c>
      <c r="G1218">
        <v>2.3000000000000001E-4</v>
      </c>
    </row>
    <row r="1219" spans="1:7" x14ac:dyDescent="0.25">
      <c r="A1219" t="s">
        <v>1251</v>
      </c>
      <c r="B1219">
        <v>290399</v>
      </c>
      <c r="C1219" t="s">
        <v>34</v>
      </c>
      <c r="D1219">
        <v>50</v>
      </c>
      <c r="E1219">
        <v>1.8000000000000001E-4</v>
      </c>
      <c r="F1219">
        <v>45</v>
      </c>
      <c r="G1219">
        <v>1.2E-4</v>
      </c>
    </row>
    <row r="1220" spans="1:7" x14ac:dyDescent="0.25">
      <c r="A1220" t="s">
        <v>1252</v>
      </c>
      <c r="B1220">
        <v>1357915</v>
      </c>
      <c r="C1220" t="s">
        <v>34</v>
      </c>
      <c r="D1220">
        <v>30</v>
      </c>
      <c r="E1220">
        <v>1.1E-4</v>
      </c>
      <c r="F1220">
        <v>47</v>
      </c>
      <c r="G1220">
        <v>1.2E-4</v>
      </c>
    </row>
    <row r="1221" spans="1:7" x14ac:dyDescent="0.25">
      <c r="A1221" t="s">
        <v>1253</v>
      </c>
      <c r="B1221">
        <v>1118963</v>
      </c>
      <c r="C1221" t="s">
        <v>34</v>
      </c>
      <c r="D1221">
        <v>27</v>
      </c>
      <c r="E1221">
        <v>9.0000000000000006E-5</v>
      </c>
      <c r="F1221">
        <v>18</v>
      </c>
      <c r="G1221">
        <v>5.0000000000000002E-5</v>
      </c>
    </row>
    <row r="1222" spans="1:7" x14ac:dyDescent="0.25">
      <c r="A1222" t="s">
        <v>1254</v>
      </c>
      <c r="B1222">
        <v>904039</v>
      </c>
      <c r="C1222" t="s">
        <v>34</v>
      </c>
      <c r="D1222">
        <v>24</v>
      </c>
      <c r="E1222">
        <v>8.0000000000000007E-5</v>
      </c>
      <c r="F1222">
        <v>68</v>
      </c>
      <c r="G1222">
        <v>1.7000000000000001E-4</v>
      </c>
    </row>
    <row r="1223" spans="1:7" x14ac:dyDescent="0.25">
      <c r="A1223" t="s">
        <v>1255</v>
      </c>
      <c r="B1223">
        <v>2972479</v>
      </c>
      <c r="C1223" t="s">
        <v>34</v>
      </c>
      <c r="D1223">
        <v>23</v>
      </c>
      <c r="E1223">
        <v>8.0000000000000007E-5</v>
      </c>
      <c r="F1223">
        <v>27</v>
      </c>
      <c r="G1223">
        <v>6.9999999999999994E-5</v>
      </c>
    </row>
    <row r="1224" spans="1:7" x14ac:dyDescent="0.25">
      <c r="A1224" t="s">
        <v>1256</v>
      </c>
      <c r="B1224">
        <v>2830997</v>
      </c>
      <c r="C1224" t="s">
        <v>34</v>
      </c>
      <c r="D1224">
        <v>19</v>
      </c>
      <c r="E1224">
        <v>6.9999999999999994E-5</v>
      </c>
      <c r="F1224">
        <v>29</v>
      </c>
      <c r="G1224">
        <v>6.9999999999999994E-5</v>
      </c>
    </row>
    <row r="1225" spans="1:7" x14ac:dyDescent="0.25">
      <c r="A1225" t="s">
        <v>1257</v>
      </c>
      <c r="B1225">
        <v>2017685</v>
      </c>
      <c r="C1225" t="s">
        <v>34</v>
      </c>
      <c r="D1225">
        <v>12</v>
      </c>
      <c r="E1225">
        <v>4.0000000000000003E-5</v>
      </c>
      <c r="F1225">
        <v>15</v>
      </c>
      <c r="G1225">
        <v>4.0000000000000003E-5</v>
      </c>
    </row>
    <row r="1226" spans="1:7" x14ac:dyDescent="0.25">
      <c r="A1226" t="s">
        <v>1258</v>
      </c>
      <c r="B1226">
        <v>2830993</v>
      </c>
      <c r="C1226" t="s">
        <v>34</v>
      </c>
      <c r="D1226">
        <v>48</v>
      </c>
      <c r="E1226">
        <v>1.7000000000000001E-4</v>
      </c>
      <c r="F1226">
        <v>0</v>
      </c>
      <c r="G1226">
        <v>0</v>
      </c>
    </row>
    <row r="1227" spans="1:7" x14ac:dyDescent="0.25">
      <c r="A1227" t="s">
        <v>1259</v>
      </c>
      <c r="B1227">
        <v>2565366</v>
      </c>
      <c r="C1227" t="s">
        <v>34</v>
      </c>
      <c r="D1227">
        <v>15</v>
      </c>
      <c r="E1227">
        <v>5.0000000000000002E-5</v>
      </c>
      <c r="F1227">
        <v>40</v>
      </c>
      <c r="G1227">
        <v>1E-4</v>
      </c>
    </row>
    <row r="1228" spans="1:7" x14ac:dyDescent="0.25">
      <c r="A1228" t="s">
        <v>1260</v>
      </c>
      <c r="B1228">
        <v>2830996</v>
      </c>
      <c r="C1228" t="s">
        <v>34</v>
      </c>
      <c r="D1228">
        <v>14</v>
      </c>
      <c r="E1228">
        <v>5.0000000000000002E-5</v>
      </c>
      <c r="F1228">
        <v>12</v>
      </c>
      <c r="G1228">
        <v>3.0000000000000001E-5</v>
      </c>
    </row>
    <row r="1229" spans="1:7" x14ac:dyDescent="0.25">
      <c r="A1229" t="s">
        <v>1261</v>
      </c>
      <c r="B1229">
        <v>2831000</v>
      </c>
      <c r="C1229" t="s">
        <v>34</v>
      </c>
      <c r="D1229">
        <v>21</v>
      </c>
      <c r="E1229">
        <v>6.9999999999999994E-5</v>
      </c>
      <c r="F1229">
        <v>55</v>
      </c>
      <c r="G1229">
        <v>1.3999999999999999E-4</v>
      </c>
    </row>
    <row r="1230" spans="1:7" x14ac:dyDescent="0.25">
      <c r="A1230" t="s">
        <v>1262</v>
      </c>
      <c r="B1230">
        <v>2578107</v>
      </c>
      <c r="C1230" t="s">
        <v>34</v>
      </c>
      <c r="D1230">
        <v>18</v>
      </c>
      <c r="E1230">
        <v>6.0000000000000002E-5</v>
      </c>
      <c r="F1230">
        <v>45</v>
      </c>
      <c r="G1230">
        <v>1.2E-4</v>
      </c>
    </row>
    <row r="1231" spans="1:7" x14ac:dyDescent="0.25">
      <c r="A1231" t="s">
        <v>1263</v>
      </c>
      <c r="B1231">
        <v>37928</v>
      </c>
      <c r="C1231" t="s">
        <v>34</v>
      </c>
      <c r="D1231">
        <v>25</v>
      </c>
      <c r="E1231">
        <v>9.0000000000000006E-5</v>
      </c>
      <c r="F1231">
        <v>29</v>
      </c>
      <c r="G1231">
        <v>6.9999999999999994E-5</v>
      </c>
    </row>
    <row r="1232" spans="1:7" x14ac:dyDescent="0.25">
      <c r="A1232" t="s">
        <v>1264</v>
      </c>
      <c r="B1232">
        <v>37921</v>
      </c>
      <c r="C1232" t="s">
        <v>34</v>
      </c>
      <c r="D1232">
        <v>15</v>
      </c>
      <c r="E1232">
        <v>5.0000000000000002E-5</v>
      </c>
      <c r="F1232">
        <v>16</v>
      </c>
      <c r="G1232">
        <v>4.0000000000000003E-5</v>
      </c>
    </row>
    <row r="1233" spans="1:7" x14ac:dyDescent="0.25">
      <c r="A1233" t="s">
        <v>1265</v>
      </c>
      <c r="B1233">
        <v>409290</v>
      </c>
      <c r="C1233" t="s">
        <v>34</v>
      </c>
      <c r="D1233">
        <v>22</v>
      </c>
      <c r="E1233">
        <v>8.0000000000000007E-5</v>
      </c>
      <c r="F1233">
        <v>40</v>
      </c>
      <c r="G1233">
        <v>1E-4</v>
      </c>
    </row>
    <row r="1234" spans="1:7" x14ac:dyDescent="0.25">
      <c r="A1234" t="s">
        <v>1266</v>
      </c>
      <c r="B1234">
        <v>2211210</v>
      </c>
      <c r="C1234" t="s">
        <v>34</v>
      </c>
      <c r="D1234">
        <v>11</v>
      </c>
      <c r="E1234">
        <v>4.0000000000000003E-5</v>
      </c>
      <c r="F1234">
        <v>26</v>
      </c>
      <c r="G1234">
        <v>6.9999999999999994E-5</v>
      </c>
    </row>
    <row r="1235" spans="1:7" x14ac:dyDescent="0.25">
      <c r="A1235" t="s">
        <v>1267</v>
      </c>
      <c r="B1235">
        <v>2895818</v>
      </c>
      <c r="C1235" t="s">
        <v>34</v>
      </c>
      <c r="D1235">
        <v>13</v>
      </c>
      <c r="E1235">
        <v>5.0000000000000002E-5</v>
      </c>
      <c r="F1235">
        <v>23</v>
      </c>
      <c r="G1235">
        <v>6.0000000000000002E-5</v>
      </c>
    </row>
    <row r="1236" spans="1:7" x14ac:dyDescent="0.25">
      <c r="A1236" t="s">
        <v>1268</v>
      </c>
      <c r="B1236">
        <v>3092262</v>
      </c>
      <c r="C1236" t="s">
        <v>34</v>
      </c>
      <c r="D1236">
        <v>25</v>
      </c>
      <c r="E1236">
        <v>9.0000000000000006E-5</v>
      </c>
      <c r="F1236">
        <v>14</v>
      </c>
      <c r="G1236">
        <v>4.0000000000000003E-5</v>
      </c>
    </row>
    <row r="1237" spans="1:7" x14ac:dyDescent="0.25">
      <c r="A1237" t="s">
        <v>1269</v>
      </c>
      <c r="B1237">
        <v>2772401</v>
      </c>
      <c r="C1237" t="s">
        <v>34</v>
      </c>
      <c r="D1237">
        <v>21</v>
      </c>
      <c r="E1237">
        <v>6.9999999999999994E-5</v>
      </c>
      <c r="F1237">
        <v>47</v>
      </c>
      <c r="G1237">
        <v>1.2E-4</v>
      </c>
    </row>
    <row r="1238" spans="1:7" x14ac:dyDescent="0.25">
      <c r="A1238" t="s">
        <v>1270</v>
      </c>
      <c r="B1238">
        <v>3018929</v>
      </c>
      <c r="C1238" t="s">
        <v>34</v>
      </c>
      <c r="D1238">
        <v>19</v>
      </c>
      <c r="E1238">
        <v>6.9999999999999994E-5</v>
      </c>
      <c r="F1238">
        <v>35</v>
      </c>
      <c r="G1238">
        <v>9.0000000000000006E-5</v>
      </c>
    </row>
    <row r="1239" spans="1:7" x14ac:dyDescent="0.25">
      <c r="A1239" t="s">
        <v>1271</v>
      </c>
      <c r="B1239">
        <v>2596911</v>
      </c>
      <c r="C1239" t="s">
        <v>34</v>
      </c>
      <c r="D1239">
        <v>21</v>
      </c>
      <c r="E1239">
        <v>6.9999999999999994E-5</v>
      </c>
      <c r="F1239">
        <v>0</v>
      </c>
      <c r="G1239">
        <v>0</v>
      </c>
    </row>
    <row r="1240" spans="1:7" x14ac:dyDescent="0.25">
      <c r="A1240" t="s">
        <v>1272</v>
      </c>
      <c r="B1240">
        <v>2973976</v>
      </c>
      <c r="C1240" t="s">
        <v>34</v>
      </c>
      <c r="D1240">
        <v>16</v>
      </c>
      <c r="E1240">
        <v>6.0000000000000002E-5</v>
      </c>
      <c r="F1240">
        <v>27</v>
      </c>
      <c r="G1240">
        <v>6.9999999999999994E-5</v>
      </c>
    </row>
    <row r="1241" spans="1:7" x14ac:dyDescent="0.25">
      <c r="A1241" t="s">
        <v>1273</v>
      </c>
      <c r="B1241">
        <v>2851598</v>
      </c>
      <c r="C1241" t="s">
        <v>34</v>
      </c>
      <c r="D1241">
        <v>17</v>
      </c>
      <c r="E1241">
        <v>6.0000000000000002E-5</v>
      </c>
      <c r="F1241">
        <v>0</v>
      </c>
      <c r="G1241">
        <v>0</v>
      </c>
    </row>
    <row r="1242" spans="1:7" x14ac:dyDescent="0.25">
      <c r="A1242" t="s">
        <v>1274</v>
      </c>
      <c r="B1242">
        <v>728066</v>
      </c>
      <c r="C1242" t="s">
        <v>34</v>
      </c>
      <c r="D1242">
        <v>24</v>
      </c>
      <c r="E1242">
        <v>8.0000000000000007E-5</v>
      </c>
      <c r="F1242">
        <v>23</v>
      </c>
      <c r="G1242">
        <v>6.0000000000000002E-5</v>
      </c>
    </row>
    <row r="1243" spans="1:7" x14ac:dyDescent="0.25">
      <c r="A1243" t="s">
        <v>1275</v>
      </c>
      <c r="B1243">
        <v>85085</v>
      </c>
      <c r="C1243" t="s">
        <v>34</v>
      </c>
      <c r="D1243">
        <v>19</v>
      </c>
      <c r="E1243">
        <v>6.9999999999999994E-5</v>
      </c>
      <c r="F1243">
        <v>19</v>
      </c>
      <c r="G1243">
        <v>5.0000000000000002E-5</v>
      </c>
    </row>
    <row r="1244" spans="1:7" x14ac:dyDescent="0.25">
      <c r="A1244" t="s">
        <v>1276</v>
      </c>
      <c r="B1244">
        <v>72000</v>
      </c>
      <c r="C1244" t="s">
        <v>34</v>
      </c>
      <c r="D1244">
        <v>27</v>
      </c>
      <c r="E1244">
        <v>9.0000000000000006E-5</v>
      </c>
      <c r="F1244">
        <v>0</v>
      </c>
      <c r="G1244">
        <v>0</v>
      </c>
    </row>
    <row r="1245" spans="1:7" x14ac:dyDescent="0.25">
      <c r="A1245" t="s">
        <v>1277</v>
      </c>
      <c r="B1245">
        <v>446860</v>
      </c>
      <c r="C1245" t="s">
        <v>34</v>
      </c>
      <c r="D1245">
        <v>20</v>
      </c>
      <c r="E1245">
        <v>6.9999999999999994E-5</v>
      </c>
      <c r="F1245">
        <v>39</v>
      </c>
      <c r="G1245">
        <v>1E-4</v>
      </c>
    </row>
    <row r="1246" spans="1:7" x14ac:dyDescent="0.25">
      <c r="A1246" t="s">
        <v>1278</v>
      </c>
      <c r="B1246">
        <v>1275</v>
      </c>
      <c r="C1246" t="s">
        <v>34</v>
      </c>
      <c r="D1246">
        <v>11</v>
      </c>
      <c r="E1246">
        <v>4.0000000000000003E-5</v>
      </c>
      <c r="F1246">
        <v>32</v>
      </c>
      <c r="G1246">
        <v>8.0000000000000007E-5</v>
      </c>
    </row>
    <row r="1247" spans="1:7" x14ac:dyDescent="0.25">
      <c r="A1247" t="s">
        <v>1279</v>
      </c>
      <c r="B1247">
        <v>388357</v>
      </c>
      <c r="C1247" t="s">
        <v>34</v>
      </c>
      <c r="D1247">
        <v>12</v>
      </c>
      <c r="E1247">
        <v>4.0000000000000003E-5</v>
      </c>
      <c r="F1247">
        <v>34</v>
      </c>
      <c r="G1247">
        <v>9.0000000000000006E-5</v>
      </c>
    </row>
    <row r="1248" spans="1:7" x14ac:dyDescent="0.25">
      <c r="A1248" t="s">
        <v>1280</v>
      </c>
      <c r="B1248">
        <v>1933880</v>
      </c>
      <c r="C1248" t="s">
        <v>34</v>
      </c>
      <c r="D1248">
        <v>25</v>
      </c>
      <c r="E1248">
        <v>9.0000000000000006E-5</v>
      </c>
      <c r="F1248">
        <v>23</v>
      </c>
      <c r="G1248">
        <v>6.0000000000000002E-5</v>
      </c>
    </row>
    <row r="1249" spans="1:7" x14ac:dyDescent="0.25">
      <c r="A1249" t="s">
        <v>1281</v>
      </c>
      <c r="B1249">
        <v>1775880</v>
      </c>
      <c r="C1249" t="s">
        <v>34</v>
      </c>
      <c r="D1249">
        <v>17</v>
      </c>
      <c r="E1249">
        <v>6.0000000000000002E-5</v>
      </c>
      <c r="F1249">
        <v>17</v>
      </c>
      <c r="G1249">
        <v>4.0000000000000003E-5</v>
      </c>
    </row>
    <row r="1250" spans="1:7" x14ac:dyDescent="0.25">
      <c r="A1250" t="s">
        <v>1282</v>
      </c>
      <c r="B1250">
        <v>37927</v>
      </c>
      <c r="C1250" t="s">
        <v>34</v>
      </c>
      <c r="D1250">
        <v>18</v>
      </c>
      <c r="E1250">
        <v>6.0000000000000002E-5</v>
      </c>
      <c r="F1250">
        <v>21</v>
      </c>
      <c r="G1250">
        <v>5.0000000000000002E-5</v>
      </c>
    </row>
    <row r="1251" spans="1:7" x14ac:dyDescent="0.25">
      <c r="A1251" t="s">
        <v>1283</v>
      </c>
      <c r="B1251">
        <v>443156</v>
      </c>
      <c r="C1251" t="s">
        <v>34</v>
      </c>
      <c r="D1251">
        <v>126</v>
      </c>
      <c r="E1251">
        <v>4.4000000000000002E-4</v>
      </c>
      <c r="F1251">
        <v>301</v>
      </c>
      <c r="G1251">
        <v>7.6999999999999996E-4</v>
      </c>
    </row>
    <row r="1252" spans="1:7" x14ac:dyDescent="0.25">
      <c r="A1252" t="s">
        <v>1284</v>
      </c>
      <c r="B1252">
        <v>2963431</v>
      </c>
      <c r="C1252" t="s">
        <v>34</v>
      </c>
      <c r="D1252">
        <v>16</v>
      </c>
      <c r="E1252">
        <v>6.0000000000000002E-5</v>
      </c>
      <c r="F1252">
        <v>19</v>
      </c>
      <c r="G1252">
        <v>5.0000000000000002E-5</v>
      </c>
    </row>
    <row r="1253" spans="1:7" x14ac:dyDescent="0.25">
      <c r="A1253" t="s">
        <v>1285</v>
      </c>
      <c r="B1253">
        <v>262209</v>
      </c>
      <c r="C1253" t="s">
        <v>34</v>
      </c>
      <c r="D1253">
        <v>37</v>
      </c>
      <c r="E1253">
        <v>1.2999999999999999E-4</v>
      </c>
      <c r="F1253">
        <v>48</v>
      </c>
      <c r="G1253">
        <v>1.2E-4</v>
      </c>
    </row>
    <row r="1254" spans="1:7" x14ac:dyDescent="0.25">
      <c r="A1254" t="s">
        <v>1286</v>
      </c>
      <c r="B1254">
        <v>103817</v>
      </c>
      <c r="C1254" t="s">
        <v>34</v>
      </c>
      <c r="D1254">
        <v>56</v>
      </c>
      <c r="E1254">
        <v>2.0000000000000001E-4</v>
      </c>
      <c r="F1254">
        <v>40</v>
      </c>
      <c r="G1254">
        <v>1E-4</v>
      </c>
    </row>
    <row r="1255" spans="1:7" x14ac:dyDescent="0.25">
      <c r="A1255" t="s">
        <v>1287</v>
      </c>
      <c r="B1255">
        <v>53458</v>
      </c>
      <c r="C1255" t="s">
        <v>34</v>
      </c>
      <c r="D1255">
        <v>19</v>
      </c>
      <c r="E1255">
        <v>6.9999999999999994E-5</v>
      </c>
      <c r="F1255">
        <v>34</v>
      </c>
      <c r="G1255">
        <v>9.0000000000000006E-5</v>
      </c>
    </row>
    <row r="1256" spans="1:7" x14ac:dyDescent="0.25">
      <c r="A1256" t="s">
        <v>1288</v>
      </c>
      <c r="B1256">
        <v>3108389</v>
      </c>
      <c r="C1256" t="s">
        <v>34</v>
      </c>
      <c r="D1256">
        <v>65</v>
      </c>
      <c r="E1256">
        <v>2.3000000000000001E-4</v>
      </c>
      <c r="F1256">
        <v>176</v>
      </c>
      <c r="G1256">
        <v>4.4999999999999999E-4</v>
      </c>
    </row>
    <row r="1257" spans="1:7" x14ac:dyDescent="0.25">
      <c r="A1257" t="s">
        <v>1289</v>
      </c>
      <c r="B1257">
        <v>1813880</v>
      </c>
      <c r="C1257" t="s">
        <v>34</v>
      </c>
      <c r="D1257">
        <v>54</v>
      </c>
      <c r="E1257">
        <v>1.9000000000000001E-4</v>
      </c>
      <c r="F1257">
        <v>124</v>
      </c>
      <c r="G1257">
        <v>3.2000000000000003E-4</v>
      </c>
    </row>
    <row r="1258" spans="1:7" x14ac:dyDescent="0.25">
      <c r="A1258" t="s">
        <v>1290</v>
      </c>
      <c r="B1258">
        <v>2714941</v>
      </c>
      <c r="C1258" t="s">
        <v>34</v>
      </c>
      <c r="D1258">
        <v>41</v>
      </c>
      <c r="E1258">
        <v>1.3999999999999999E-4</v>
      </c>
      <c r="F1258">
        <v>50</v>
      </c>
      <c r="G1258">
        <v>1.2999999999999999E-4</v>
      </c>
    </row>
    <row r="1259" spans="1:7" x14ac:dyDescent="0.25">
      <c r="A1259" t="s">
        <v>1291</v>
      </c>
      <c r="B1259">
        <v>1690220</v>
      </c>
      <c r="C1259" t="s">
        <v>34</v>
      </c>
      <c r="D1259">
        <v>11</v>
      </c>
      <c r="E1259">
        <v>4.0000000000000003E-5</v>
      </c>
      <c r="F1259">
        <v>20</v>
      </c>
      <c r="G1259">
        <v>5.0000000000000002E-5</v>
      </c>
    </row>
    <row r="1260" spans="1:7" x14ac:dyDescent="0.25">
      <c r="A1260" t="s">
        <v>1292</v>
      </c>
      <c r="B1260">
        <v>53358</v>
      </c>
      <c r="C1260" t="s">
        <v>34</v>
      </c>
      <c r="D1260">
        <v>31</v>
      </c>
      <c r="E1260">
        <v>1.1E-4</v>
      </c>
      <c r="F1260">
        <v>44</v>
      </c>
      <c r="G1260">
        <v>1.1E-4</v>
      </c>
    </row>
    <row r="1261" spans="1:7" x14ac:dyDescent="0.25">
      <c r="A1261" t="s">
        <v>1293</v>
      </c>
      <c r="B1261">
        <v>1658671</v>
      </c>
      <c r="C1261" t="s">
        <v>34</v>
      </c>
      <c r="D1261">
        <v>21</v>
      </c>
      <c r="E1261">
        <v>6.9999999999999994E-5</v>
      </c>
      <c r="F1261">
        <v>34</v>
      </c>
      <c r="G1261">
        <v>9.0000000000000006E-5</v>
      </c>
    </row>
    <row r="1262" spans="1:7" x14ac:dyDescent="0.25">
      <c r="A1262" t="s">
        <v>1294</v>
      </c>
      <c r="B1262">
        <v>2962632</v>
      </c>
      <c r="C1262" t="s">
        <v>34</v>
      </c>
      <c r="D1262">
        <v>37</v>
      </c>
      <c r="E1262">
        <v>1.2999999999999999E-4</v>
      </c>
      <c r="F1262">
        <v>33</v>
      </c>
      <c r="G1262">
        <v>8.0000000000000007E-5</v>
      </c>
    </row>
    <row r="1263" spans="1:7" x14ac:dyDescent="0.25">
      <c r="A1263" t="s">
        <v>1295</v>
      </c>
      <c r="B1263">
        <v>2591145</v>
      </c>
      <c r="C1263" t="s">
        <v>34</v>
      </c>
      <c r="D1263">
        <v>29</v>
      </c>
      <c r="E1263">
        <v>1E-4</v>
      </c>
      <c r="F1263">
        <v>40</v>
      </c>
      <c r="G1263">
        <v>1E-4</v>
      </c>
    </row>
    <row r="1264" spans="1:7" x14ac:dyDescent="0.25">
      <c r="A1264" t="s">
        <v>1296</v>
      </c>
      <c r="B1264">
        <v>3073064</v>
      </c>
      <c r="C1264" t="s">
        <v>34</v>
      </c>
      <c r="D1264">
        <v>21</v>
      </c>
      <c r="E1264">
        <v>6.9999999999999994E-5</v>
      </c>
      <c r="F1264">
        <v>35</v>
      </c>
      <c r="G1264">
        <v>9.0000000000000006E-5</v>
      </c>
    </row>
    <row r="1265" spans="1:7" x14ac:dyDescent="0.25">
      <c r="A1265" t="s">
        <v>1297</v>
      </c>
      <c r="B1265">
        <v>2973977</v>
      </c>
      <c r="C1265" t="s">
        <v>34</v>
      </c>
      <c r="D1265">
        <v>18</v>
      </c>
      <c r="E1265">
        <v>6.0000000000000002E-5</v>
      </c>
      <c r="F1265">
        <v>36</v>
      </c>
      <c r="G1265">
        <v>9.0000000000000006E-5</v>
      </c>
    </row>
    <row r="1266" spans="1:7" x14ac:dyDescent="0.25">
      <c r="A1266" t="s">
        <v>1298</v>
      </c>
      <c r="B1266">
        <v>2654191</v>
      </c>
      <c r="C1266" t="s">
        <v>34</v>
      </c>
      <c r="D1266">
        <v>18</v>
      </c>
      <c r="E1266">
        <v>6.0000000000000002E-5</v>
      </c>
      <c r="F1266">
        <v>22</v>
      </c>
      <c r="G1266">
        <v>6.0000000000000002E-5</v>
      </c>
    </row>
    <row r="1267" spans="1:7" x14ac:dyDescent="0.25">
      <c r="A1267" t="s">
        <v>1299</v>
      </c>
      <c r="B1267">
        <v>2704467</v>
      </c>
      <c r="C1267" t="s">
        <v>34</v>
      </c>
      <c r="D1267">
        <v>19</v>
      </c>
      <c r="E1267">
        <v>6.9999999999999994E-5</v>
      </c>
      <c r="F1267">
        <v>25</v>
      </c>
      <c r="G1267">
        <v>6.0000000000000002E-5</v>
      </c>
    </row>
    <row r="1268" spans="1:7" x14ac:dyDescent="0.25">
      <c r="A1268" t="s">
        <v>1300</v>
      </c>
      <c r="B1268">
        <v>1708</v>
      </c>
      <c r="C1268" t="s">
        <v>34</v>
      </c>
      <c r="D1268">
        <v>47</v>
      </c>
      <c r="E1268">
        <v>1.6000000000000001E-4</v>
      </c>
      <c r="F1268">
        <v>46</v>
      </c>
      <c r="G1268">
        <v>1.2E-4</v>
      </c>
    </row>
    <row r="1269" spans="1:7" x14ac:dyDescent="0.25">
      <c r="A1269" t="s">
        <v>1301</v>
      </c>
      <c r="B1269">
        <v>2968085</v>
      </c>
      <c r="C1269" t="s">
        <v>34</v>
      </c>
      <c r="D1269">
        <v>19</v>
      </c>
      <c r="E1269">
        <v>6.9999999999999994E-5</v>
      </c>
      <c r="F1269">
        <v>15</v>
      </c>
      <c r="G1269">
        <v>4.0000000000000003E-5</v>
      </c>
    </row>
    <row r="1270" spans="1:7" x14ac:dyDescent="0.25">
      <c r="A1270" t="s">
        <v>1302</v>
      </c>
      <c r="B1270">
        <v>2608402</v>
      </c>
      <c r="C1270" t="s">
        <v>34</v>
      </c>
      <c r="D1270">
        <v>23</v>
      </c>
      <c r="E1270">
        <v>8.0000000000000007E-5</v>
      </c>
      <c r="F1270">
        <v>15</v>
      </c>
      <c r="G1270">
        <v>4.0000000000000003E-5</v>
      </c>
    </row>
    <row r="1271" spans="1:7" x14ac:dyDescent="0.25">
      <c r="A1271" t="s">
        <v>1303</v>
      </c>
      <c r="B1271">
        <v>2729175</v>
      </c>
      <c r="C1271" t="s">
        <v>34</v>
      </c>
      <c r="D1271">
        <v>16</v>
      </c>
      <c r="E1271">
        <v>6.0000000000000002E-5</v>
      </c>
      <c r="F1271">
        <v>20</v>
      </c>
      <c r="G1271">
        <v>5.0000000000000002E-5</v>
      </c>
    </row>
    <row r="1272" spans="1:7" x14ac:dyDescent="0.25">
      <c r="A1272" t="s">
        <v>1304</v>
      </c>
      <c r="B1272">
        <v>2819978</v>
      </c>
      <c r="C1272" t="s">
        <v>34</v>
      </c>
      <c r="D1272">
        <v>14</v>
      </c>
      <c r="E1272">
        <v>5.0000000000000002E-5</v>
      </c>
      <c r="F1272">
        <v>21</v>
      </c>
      <c r="G1272">
        <v>5.0000000000000002E-5</v>
      </c>
    </row>
    <row r="1273" spans="1:7" x14ac:dyDescent="0.25">
      <c r="A1273" t="s">
        <v>1305</v>
      </c>
      <c r="B1273">
        <v>2968084</v>
      </c>
      <c r="C1273" t="s">
        <v>34</v>
      </c>
      <c r="D1273">
        <v>13</v>
      </c>
      <c r="E1273">
        <v>5.0000000000000002E-5</v>
      </c>
      <c r="F1273">
        <v>16</v>
      </c>
      <c r="G1273">
        <v>4.0000000000000003E-5</v>
      </c>
    </row>
    <row r="1274" spans="1:7" x14ac:dyDescent="0.25">
      <c r="A1274" t="s">
        <v>1306</v>
      </c>
      <c r="B1274">
        <v>1138587</v>
      </c>
      <c r="C1274" t="s">
        <v>34</v>
      </c>
      <c r="D1274">
        <v>15</v>
      </c>
      <c r="E1274">
        <v>5.0000000000000002E-5</v>
      </c>
      <c r="F1274">
        <v>20</v>
      </c>
      <c r="G1274">
        <v>5.0000000000000002E-5</v>
      </c>
    </row>
    <row r="1275" spans="1:7" x14ac:dyDescent="0.25">
      <c r="A1275" t="s">
        <v>1307</v>
      </c>
      <c r="B1275">
        <v>2758442</v>
      </c>
      <c r="C1275" t="s">
        <v>34</v>
      </c>
      <c r="D1275">
        <v>13</v>
      </c>
      <c r="E1275">
        <v>5.0000000000000002E-5</v>
      </c>
      <c r="F1275">
        <v>17</v>
      </c>
      <c r="G1275">
        <v>4.0000000000000003E-5</v>
      </c>
    </row>
    <row r="1276" spans="1:7" x14ac:dyDescent="0.25">
      <c r="A1276" t="s">
        <v>1308</v>
      </c>
      <c r="B1276">
        <v>1710</v>
      </c>
      <c r="C1276" t="s">
        <v>34</v>
      </c>
      <c r="D1276">
        <v>85</v>
      </c>
      <c r="E1276">
        <v>2.9999999999999997E-4</v>
      </c>
      <c r="F1276">
        <v>97</v>
      </c>
      <c r="G1276">
        <v>2.5000000000000001E-4</v>
      </c>
    </row>
    <row r="1277" spans="1:7" x14ac:dyDescent="0.25">
      <c r="A1277" t="s">
        <v>1309</v>
      </c>
      <c r="B1277">
        <v>139208</v>
      </c>
      <c r="C1277" t="s">
        <v>34</v>
      </c>
      <c r="D1277">
        <v>20</v>
      </c>
      <c r="E1277">
        <v>6.9999999999999994E-5</v>
      </c>
      <c r="F1277">
        <v>35</v>
      </c>
      <c r="G1277">
        <v>9.0000000000000006E-5</v>
      </c>
    </row>
    <row r="1278" spans="1:7" x14ac:dyDescent="0.25">
      <c r="A1278" t="s">
        <v>1310</v>
      </c>
      <c r="B1278">
        <v>372663</v>
      </c>
      <c r="C1278" t="s">
        <v>34</v>
      </c>
      <c r="D1278">
        <v>19</v>
      </c>
      <c r="E1278">
        <v>6.9999999999999994E-5</v>
      </c>
      <c r="F1278">
        <v>15</v>
      </c>
      <c r="G1278">
        <v>4.0000000000000003E-5</v>
      </c>
    </row>
    <row r="1279" spans="1:7" x14ac:dyDescent="0.25">
      <c r="A1279" t="s">
        <v>1311</v>
      </c>
      <c r="B1279">
        <v>2509459</v>
      </c>
      <c r="C1279" t="s">
        <v>34</v>
      </c>
      <c r="D1279">
        <v>14</v>
      </c>
      <c r="E1279">
        <v>5.0000000000000002E-5</v>
      </c>
      <c r="F1279">
        <v>24</v>
      </c>
      <c r="G1279">
        <v>6.0000000000000002E-5</v>
      </c>
    </row>
    <row r="1280" spans="1:7" x14ac:dyDescent="0.25">
      <c r="A1280" t="s">
        <v>1312</v>
      </c>
      <c r="B1280">
        <v>2508882</v>
      </c>
      <c r="C1280" t="s">
        <v>34</v>
      </c>
      <c r="D1280">
        <v>20</v>
      </c>
      <c r="E1280">
        <v>6.9999999999999994E-5</v>
      </c>
      <c r="F1280">
        <v>19</v>
      </c>
      <c r="G1280">
        <v>5.0000000000000002E-5</v>
      </c>
    </row>
    <row r="1281" spans="1:7" x14ac:dyDescent="0.25">
      <c r="A1281" t="s">
        <v>1313</v>
      </c>
      <c r="B1281">
        <v>2283195</v>
      </c>
      <c r="C1281" t="s">
        <v>34</v>
      </c>
      <c r="D1281">
        <v>14</v>
      </c>
      <c r="E1281">
        <v>5.0000000000000002E-5</v>
      </c>
      <c r="F1281">
        <v>24</v>
      </c>
      <c r="G1281">
        <v>6.0000000000000002E-5</v>
      </c>
    </row>
    <row r="1282" spans="1:7" x14ac:dyDescent="0.25">
      <c r="A1282" t="s">
        <v>1314</v>
      </c>
      <c r="B1282">
        <v>1288636</v>
      </c>
      <c r="C1282" t="s">
        <v>34</v>
      </c>
      <c r="D1282">
        <v>17</v>
      </c>
      <c r="E1282">
        <v>6.0000000000000002E-5</v>
      </c>
      <c r="F1282">
        <v>25</v>
      </c>
      <c r="G1282">
        <v>6.0000000000000002E-5</v>
      </c>
    </row>
    <row r="1283" spans="1:7" x14ac:dyDescent="0.25">
      <c r="A1283" t="s">
        <v>1315</v>
      </c>
      <c r="B1283">
        <v>2934161</v>
      </c>
      <c r="C1283" t="s">
        <v>34</v>
      </c>
      <c r="D1283">
        <v>11</v>
      </c>
      <c r="E1283">
        <v>4.0000000000000003E-5</v>
      </c>
      <c r="F1283">
        <v>14</v>
      </c>
      <c r="G1283">
        <v>4.0000000000000003E-5</v>
      </c>
    </row>
    <row r="1284" spans="1:7" x14ac:dyDescent="0.25">
      <c r="A1284" t="s">
        <v>1316</v>
      </c>
      <c r="B1284">
        <v>767452</v>
      </c>
      <c r="C1284" t="s">
        <v>34</v>
      </c>
      <c r="D1284">
        <v>17</v>
      </c>
      <c r="E1284">
        <v>6.0000000000000002E-5</v>
      </c>
      <c r="F1284">
        <v>28</v>
      </c>
      <c r="G1284">
        <v>6.9999999999999994E-5</v>
      </c>
    </row>
    <row r="1285" spans="1:7" x14ac:dyDescent="0.25">
      <c r="A1285" t="s">
        <v>1317</v>
      </c>
      <c r="B1285">
        <v>1903186</v>
      </c>
      <c r="C1285" t="s">
        <v>34</v>
      </c>
      <c r="D1285">
        <v>22</v>
      </c>
      <c r="E1285">
        <v>8.0000000000000007E-5</v>
      </c>
      <c r="F1285">
        <v>12</v>
      </c>
      <c r="G1285">
        <v>3.0000000000000001E-5</v>
      </c>
    </row>
    <row r="1286" spans="1:7" x14ac:dyDescent="0.25">
      <c r="A1286" t="s">
        <v>1318</v>
      </c>
      <c r="B1286">
        <v>1331682</v>
      </c>
      <c r="C1286" t="s">
        <v>34</v>
      </c>
      <c r="D1286">
        <v>18</v>
      </c>
      <c r="E1286">
        <v>6.0000000000000002E-5</v>
      </c>
      <c r="F1286">
        <v>14</v>
      </c>
      <c r="G1286">
        <v>4.0000000000000003E-5</v>
      </c>
    </row>
    <row r="1287" spans="1:7" x14ac:dyDescent="0.25">
      <c r="A1287" t="s">
        <v>1319</v>
      </c>
      <c r="B1287">
        <v>1652028</v>
      </c>
      <c r="C1287" t="s">
        <v>34</v>
      </c>
      <c r="D1287">
        <v>36</v>
      </c>
      <c r="E1287">
        <v>1.2999999999999999E-4</v>
      </c>
      <c r="F1287">
        <v>0</v>
      </c>
      <c r="G1287">
        <v>0</v>
      </c>
    </row>
    <row r="1288" spans="1:7" x14ac:dyDescent="0.25">
      <c r="A1288" t="s">
        <v>1320</v>
      </c>
      <c r="B1288">
        <v>2999062</v>
      </c>
      <c r="C1288" t="s">
        <v>34</v>
      </c>
      <c r="D1288">
        <v>43</v>
      </c>
      <c r="E1288">
        <v>1.4999999999999999E-4</v>
      </c>
      <c r="F1288">
        <v>37</v>
      </c>
      <c r="G1288">
        <v>9.0000000000000006E-5</v>
      </c>
    </row>
    <row r="1289" spans="1:7" x14ac:dyDescent="0.25">
      <c r="A1289" t="s">
        <v>1321</v>
      </c>
      <c r="B1289">
        <v>33889</v>
      </c>
      <c r="C1289" t="s">
        <v>34</v>
      </c>
      <c r="D1289">
        <v>55</v>
      </c>
      <c r="E1289">
        <v>1.9000000000000001E-4</v>
      </c>
      <c r="F1289">
        <v>44</v>
      </c>
      <c r="G1289">
        <v>1.1E-4</v>
      </c>
    </row>
    <row r="1290" spans="1:7" x14ac:dyDescent="0.25">
      <c r="A1290" t="s">
        <v>1322</v>
      </c>
      <c r="B1290">
        <v>1274</v>
      </c>
      <c r="C1290" t="s">
        <v>34</v>
      </c>
      <c r="D1290">
        <v>40</v>
      </c>
      <c r="E1290">
        <v>1.3999999999999999E-4</v>
      </c>
      <c r="F1290">
        <v>25</v>
      </c>
      <c r="G1290">
        <v>6.0000000000000002E-5</v>
      </c>
    </row>
    <row r="1291" spans="1:7" x14ac:dyDescent="0.25">
      <c r="A1291" t="s">
        <v>1323</v>
      </c>
      <c r="B1291">
        <v>571913</v>
      </c>
      <c r="C1291" t="s">
        <v>34</v>
      </c>
      <c r="D1291">
        <v>13</v>
      </c>
      <c r="E1291">
        <v>5.0000000000000002E-5</v>
      </c>
      <c r="F1291">
        <v>16</v>
      </c>
      <c r="G1291">
        <v>4.0000000000000003E-5</v>
      </c>
    </row>
    <row r="1292" spans="1:7" x14ac:dyDescent="0.25">
      <c r="A1292" t="s">
        <v>1324</v>
      </c>
      <c r="B1292">
        <v>2770551</v>
      </c>
      <c r="C1292" t="s">
        <v>34</v>
      </c>
      <c r="D1292">
        <v>11</v>
      </c>
      <c r="E1292">
        <v>4.0000000000000003E-5</v>
      </c>
      <c r="F1292">
        <v>20</v>
      </c>
      <c r="G1292">
        <v>5.0000000000000002E-5</v>
      </c>
    </row>
    <row r="1293" spans="1:7" x14ac:dyDescent="0.25">
      <c r="A1293" t="s">
        <v>1325</v>
      </c>
      <c r="B1293">
        <v>1535208</v>
      </c>
      <c r="C1293" t="s">
        <v>34</v>
      </c>
      <c r="D1293">
        <v>43</v>
      </c>
      <c r="E1293">
        <v>1.4999999999999999E-4</v>
      </c>
      <c r="F1293">
        <v>80</v>
      </c>
      <c r="G1293">
        <v>2.1000000000000001E-4</v>
      </c>
    </row>
    <row r="1294" spans="1:7" x14ac:dyDescent="0.25">
      <c r="A1294" t="s">
        <v>1326</v>
      </c>
      <c r="B1294">
        <v>2904523</v>
      </c>
      <c r="C1294" t="s">
        <v>34</v>
      </c>
      <c r="D1294">
        <v>10</v>
      </c>
      <c r="E1294">
        <v>4.0000000000000003E-5</v>
      </c>
      <c r="F1294">
        <v>29</v>
      </c>
      <c r="G1294">
        <v>6.9999999999999994E-5</v>
      </c>
    </row>
    <row r="1295" spans="1:7" x14ac:dyDescent="0.25">
      <c r="A1295" t="s">
        <v>1327</v>
      </c>
      <c r="B1295">
        <v>3120520</v>
      </c>
      <c r="C1295" t="s">
        <v>34</v>
      </c>
      <c r="D1295">
        <v>30</v>
      </c>
      <c r="E1295">
        <v>1.1E-4</v>
      </c>
      <c r="F1295">
        <v>45</v>
      </c>
      <c r="G1295">
        <v>1.2E-4</v>
      </c>
    </row>
    <row r="1296" spans="1:7" x14ac:dyDescent="0.25">
      <c r="A1296" t="s">
        <v>1328</v>
      </c>
      <c r="B1296">
        <v>2589797</v>
      </c>
      <c r="C1296" t="s">
        <v>34</v>
      </c>
      <c r="D1296">
        <v>20</v>
      </c>
      <c r="E1296">
        <v>6.9999999999999994E-5</v>
      </c>
      <c r="F1296">
        <v>17</v>
      </c>
      <c r="G1296">
        <v>4.0000000000000003E-5</v>
      </c>
    </row>
    <row r="1297" spans="1:7" x14ac:dyDescent="0.25">
      <c r="A1297" t="s">
        <v>1329</v>
      </c>
      <c r="B1297">
        <v>2585135</v>
      </c>
      <c r="C1297" t="s">
        <v>34</v>
      </c>
      <c r="D1297">
        <v>17</v>
      </c>
      <c r="E1297">
        <v>6.0000000000000002E-5</v>
      </c>
      <c r="F1297">
        <v>19</v>
      </c>
      <c r="G1297">
        <v>5.0000000000000002E-5</v>
      </c>
    </row>
    <row r="1298" spans="1:7" x14ac:dyDescent="0.25">
      <c r="A1298" t="s">
        <v>1330</v>
      </c>
      <c r="B1298">
        <v>2483799</v>
      </c>
      <c r="C1298" t="s">
        <v>34</v>
      </c>
      <c r="D1298">
        <v>13</v>
      </c>
      <c r="E1298">
        <v>5.0000000000000002E-5</v>
      </c>
      <c r="F1298">
        <v>21</v>
      </c>
      <c r="G1298">
        <v>5.0000000000000002E-5</v>
      </c>
    </row>
    <row r="1299" spans="1:7" x14ac:dyDescent="0.25">
      <c r="A1299" t="s">
        <v>1331</v>
      </c>
      <c r="B1299">
        <v>2897774</v>
      </c>
      <c r="C1299" t="s">
        <v>34</v>
      </c>
      <c r="D1299">
        <v>16</v>
      </c>
      <c r="E1299">
        <v>6.0000000000000002E-5</v>
      </c>
      <c r="F1299">
        <v>13</v>
      </c>
      <c r="G1299">
        <v>3.0000000000000001E-5</v>
      </c>
    </row>
    <row r="1300" spans="1:7" x14ac:dyDescent="0.25">
      <c r="A1300" t="s">
        <v>1332</v>
      </c>
      <c r="B1300">
        <v>2675754</v>
      </c>
      <c r="C1300" t="s">
        <v>34</v>
      </c>
      <c r="D1300">
        <v>28</v>
      </c>
      <c r="E1300">
        <v>1E-4</v>
      </c>
      <c r="F1300">
        <v>36</v>
      </c>
      <c r="G1300">
        <v>9.0000000000000006E-5</v>
      </c>
    </row>
    <row r="1301" spans="1:7" x14ac:dyDescent="0.25">
      <c r="A1301" t="s">
        <v>1333</v>
      </c>
      <c r="B1301">
        <v>2714931</v>
      </c>
      <c r="C1301" t="s">
        <v>34</v>
      </c>
      <c r="D1301">
        <v>15</v>
      </c>
      <c r="E1301">
        <v>5.0000000000000002E-5</v>
      </c>
      <c r="F1301">
        <v>19</v>
      </c>
      <c r="G1301">
        <v>5.0000000000000002E-5</v>
      </c>
    </row>
    <row r="1302" spans="1:7" x14ac:dyDescent="0.25">
      <c r="A1302" t="s">
        <v>1334</v>
      </c>
      <c r="B1302">
        <v>60920</v>
      </c>
      <c r="C1302" t="s">
        <v>34</v>
      </c>
      <c r="D1302">
        <v>15</v>
      </c>
      <c r="E1302">
        <v>5.0000000000000002E-5</v>
      </c>
      <c r="F1302">
        <v>23</v>
      </c>
      <c r="G1302">
        <v>6.0000000000000002E-5</v>
      </c>
    </row>
    <row r="1303" spans="1:7" x14ac:dyDescent="0.25">
      <c r="A1303" t="s">
        <v>1335</v>
      </c>
      <c r="B1303">
        <v>2819238</v>
      </c>
      <c r="C1303" t="s">
        <v>34</v>
      </c>
      <c r="D1303">
        <v>17</v>
      </c>
      <c r="E1303">
        <v>6.0000000000000002E-5</v>
      </c>
      <c r="F1303">
        <v>30</v>
      </c>
      <c r="G1303">
        <v>8.0000000000000007E-5</v>
      </c>
    </row>
    <row r="1304" spans="1:7" x14ac:dyDescent="0.25">
      <c r="A1304" t="s">
        <v>1336</v>
      </c>
      <c r="B1304">
        <v>1133546</v>
      </c>
      <c r="C1304" t="s">
        <v>34</v>
      </c>
      <c r="D1304">
        <v>16</v>
      </c>
      <c r="E1304">
        <v>6.0000000000000002E-5</v>
      </c>
      <c r="F1304">
        <v>32</v>
      </c>
      <c r="G1304">
        <v>8.0000000000000007E-5</v>
      </c>
    </row>
    <row r="1305" spans="1:7" x14ac:dyDescent="0.25">
      <c r="A1305" t="s">
        <v>1337</v>
      </c>
      <c r="B1305">
        <v>84757</v>
      </c>
      <c r="C1305" t="s">
        <v>34</v>
      </c>
      <c r="D1305">
        <v>20</v>
      </c>
      <c r="E1305">
        <v>6.9999999999999994E-5</v>
      </c>
      <c r="F1305">
        <v>25</v>
      </c>
      <c r="G1305">
        <v>6.0000000000000002E-5</v>
      </c>
    </row>
    <row r="1306" spans="1:7" x14ac:dyDescent="0.25">
      <c r="A1306" t="s">
        <v>1338</v>
      </c>
      <c r="B1306">
        <v>2908837</v>
      </c>
      <c r="C1306" t="s">
        <v>34</v>
      </c>
      <c r="D1306">
        <v>41</v>
      </c>
      <c r="E1306">
        <v>1.3999999999999999E-4</v>
      </c>
      <c r="F1306">
        <v>57</v>
      </c>
      <c r="G1306">
        <v>1.4999999999999999E-4</v>
      </c>
    </row>
    <row r="1307" spans="1:7" x14ac:dyDescent="0.25">
      <c r="A1307" t="s">
        <v>1339</v>
      </c>
      <c r="B1307">
        <v>3023370</v>
      </c>
      <c r="C1307" t="s">
        <v>34</v>
      </c>
      <c r="D1307">
        <v>27</v>
      </c>
      <c r="E1307">
        <v>9.0000000000000006E-5</v>
      </c>
      <c r="F1307">
        <v>35</v>
      </c>
      <c r="G1307">
        <v>9.0000000000000006E-5</v>
      </c>
    </row>
    <row r="1308" spans="1:7" x14ac:dyDescent="0.25">
      <c r="A1308" t="s">
        <v>1340</v>
      </c>
      <c r="B1308">
        <v>3042320</v>
      </c>
      <c r="C1308" t="s">
        <v>34</v>
      </c>
      <c r="D1308">
        <v>25</v>
      </c>
      <c r="E1308">
        <v>9.0000000000000006E-5</v>
      </c>
      <c r="F1308">
        <v>29</v>
      </c>
      <c r="G1308">
        <v>6.9999999999999994E-5</v>
      </c>
    </row>
    <row r="1309" spans="1:7" x14ac:dyDescent="0.25">
      <c r="A1309" t="s">
        <v>1341</v>
      </c>
      <c r="B1309">
        <v>3056937</v>
      </c>
      <c r="C1309" t="s">
        <v>34</v>
      </c>
      <c r="D1309">
        <v>15</v>
      </c>
      <c r="E1309">
        <v>5.0000000000000002E-5</v>
      </c>
      <c r="F1309">
        <v>34</v>
      </c>
      <c r="G1309">
        <v>9.0000000000000006E-5</v>
      </c>
    </row>
    <row r="1310" spans="1:7" x14ac:dyDescent="0.25">
      <c r="A1310" t="s">
        <v>1342</v>
      </c>
      <c r="B1310">
        <v>3064286</v>
      </c>
      <c r="C1310" t="s">
        <v>34</v>
      </c>
      <c r="D1310">
        <v>20</v>
      </c>
      <c r="E1310">
        <v>6.9999999999999994E-5</v>
      </c>
      <c r="F1310">
        <v>39</v>
      </c>
      <c r="G1310">
        <v>1E-4</v>
      </c>
    </row>
    <row r="1311" spans="1:7" x14ac:dyDescent="0.25">
      <c r="A1311" t="s">
        <v>1343</v>
      </c>
      <c r="B1311">
        <v>3064284</v>
      </c>
      <c r="C1311" t="s">
        <v>34</v>
      </c>
      <c r="D1311">
        <v>15</v>
      </c>
      <c r="E1311">
        <v>5.0000000000000002E-5</v>
      </c>
      <c r="F1311">
        <v>39</v>
      </c>
      <c r="G1311">
        <v>1E-4</v>
      </c>
    </row>
    <row r="1312" spans="1:7" x14ac:dyDescent="0.25">
      <c r="A1312" t="s">
        <v>1344</v>
      </c>
      <c r="B1312">
        <v>1795</v>
      </c>
      <c r="C1312" t="s">
        <v>34</v>
      </c>
      <c r="D1312">
        <v>81</v>
      </c>
      <c r="E1312">
        <v>2.7999999999999998E-4</v>
      </c>
      <c r="F1312">
        <v>97</v>
      </c>
      <c r="G1312">
        <v>2.5000000000000001E-4</v>
      </c>
    </row>
    <row r="1313" spans="1:7" x14ac:dyDescent="0.25">
      <c r="A1313" t="s">
        <v>1345</v>
      </c>
      <c r="B1313">
        <v>117567</v>
      </c>
      <c r="C1313" t="s">
        <v>34</v>
      </c>
      <c r="D1313">
        <v>121</v>
      </c>
      <c r="E1313">
        <v>4.2000000000000002E-4</v>
      </c>
      <c r="F1313">
        <v>284</v>
      </c>
      <c r="G1313">
        <v>7.2999999999999996E-4</v>
      </c>
    </row>
    <row r="1314" spans="1:7" x14ac:dyDescent="0.25">
      <c r="A1314" t="s">
        <v>1346</v>
      </c>
      <c r="B1314">
        <v>39691</v>
      </c>
      <c r="C1314" t="s">
        <v>34</v>
      </c>
      <c r="D1314">
        <v>38</v>
      </c>
      <c r="E1314">
        <v>1.2999999999999999E-4</v>
      </c>
      <c r="F1314">
        <v>50</v>
      </c>
      <c r="G1314">
        <v>1.2999999999999999E-4</v>
      </c>
    </row>
    <row r="1315" spans="1:7" x14ac:dyDescent="0.25">
      <c r="A1315" t="s">
        <v>1347</v>
      </c>
      <c r="B1315">
        <v>53462</v>
      </c>
      <c r="C1315" t="s">
        <v>34</v>
      </c>
      <c r="D1315">
        <v>37</v>
      </c>
      <c r="E1315">
        <v>1.2999999999999999E-4</v>
      </c>
      <c r="F1315">
        <v>46</v>
      </c>
      <c r="G1315">
        <v>1.2E-4</v>
      </c>
    </row>
    <row r="1316" spans="1:7" x14ac:dyDescent="0.25">
      <c r="A1316" t="s">
        <v>1348</v>
      </c>
      <c r="B1316">
        <v>1801</v>
      </c>
      <c r="C1316" t="s">
        <v>34</v>
      </c>
      <c r="D1316">
        <v>35</v>
      </c>
      <c r="E1316">
        <v>1.2E-4</v>
      </c>
      <c r="F1316">
        <v>33</v>
      </c>
      <c r="G1316">
        <v>8.0000000000000007E-5</v>
      </c>
    </row>
    <row r="1317" spans="1:7" x14ac:dyDescent="0.25">
      <c r="A1317" t="s">
        <v>1349</v>
      </c>
      <c r="B1317">
        <v>36814</v>
      </c>
      <c r="C1317" t="s">
        <v>34</v>
      </c>
      <c r="D1317">
        <v>46</v>
      </c>
      <c r="E1317">
        <v>1.6000000000000001E-4</v>
      </c>
      <c r="F1317">
        <v>53</v>
      </c>
      <c r="G1317">
        <v>1.3999999999999999E-4</v>
      </c>
    </row>
    <row r="1318" spans="1:7" x14ac:dyDescent="0.25">
      <c r="A1318" t="s">
        <v>1350</v>
      </c>
      <c r="B1318">
        <v>1286180</v>
      </c>
      <c r="C1318" t="s">
        <v>34</v>
      </c>
      <c r="D1318">
        <v>29</v>
      </c>
      <c r="E1318">
        <v>1E-4</v>
      </c>
      <c r="F1318">
        <v>46</v>
      </c>
      <c r="G1318">
        <v>1.2E-4</v>
      </c>
    </row>
    <row r="1319" spans="1:7" x14ac:dyDescent="0.25">
      <c r="A1319" t="s">
        <v>1351</v>
      </c>
      <c r="B1319">
        <v>319706</v>
      </c>
      <c r="C1319" t="s">
        <v>34</v>
      </c>
      <c r="D1319">
        <v>55</v>
      </c>
      <c r="E1319">
        <v>1.9000000000000001E-4</v>
      </c>
      <c r="F1319">
        <v>107</v>
      </c>
      <c r="G1319">
        <v>2.7E-4</v>
      </c>
    </row>
    <row r="1320" spans="1:7" x14ac:dyDescent="0.25">
      <c r="A1320" t="s">
        <v>1352</v>
      </c>
      <c r="B1320">
        <v>319707</v>
      </c>
      <c r="C1320" t="s">
        <v>34</v>
      </c>
      <c r="D1320">
        <v>38</v>
      </c>
      <c r="E1320">
        <v>1.2999999999999999E-4</v>
      </c>
      <c r="F1320">
        <v>81</v>
      </c>
      <c r="G1320">
        <v>2.1000000000000001E-4</v>
      </c>
    </row>
    <row r="1321" spans="1:7" x14ac:dyDescent="0.25">
      <c r="A1321" t="s">
        <v>1353</v>
      </c>
      <c r="B1321">
        <v>370526</v>
      </c>
      <c r="C1321" t="s">
        <v>34</v>
      </c>
      <c r="D1321">
        <v>32</v>
      </c>
      <c r="E1321">
        <v>1.1E-4</v>
      </c>
      <c r="F1321">
        <v>59</v>
      </c>
      <c r="G1321">
        <v>1.4999999999999999E-4</v>
      </c>
    </row>
    <row r="1322" spans="1:7" x14ac:dyDescent="0.25">
      <c r="A1322" t="s">
        <v>1354</v>
      </c>
      <c r="B1322">
        <v>1552759</v>
      </c>
      <c r="C1322" t="s">
        <v>34</v>
      </c>
      <c r="D1322">
        <v>66</v>
      </c>
      <c r="E1322">
        <v>2.3000000000000001E-4</v>
      </c>
      <c r="F1322">
        <v>42</v>
      </c>
      <c r="G1322">
        <v>1.1E-4</v>
      </c>
    </row>
    <row r="1323" spans="1:7" x14ac:dyDescent="0.25">
      <c r="A1323" t="s">
        <v>1355</v>
      </c>
      <c r="B1323">
        <v>758802</v>
      </c>
      <c r="C1323" t="s">
        <v>34</v>
      </c>
      <c r="D1323">
        <v>29</v>
      </c>
      <c r="E1323">
        <v>1E-4</v>
      </c>
      <c r="F1323">
        <v>68</v>
      </c>
      <c r="G1323">
        <v>1.7000000000000001E-4</v>
      </c>
    </row>
    <row r="1324" spans="1:7" x14ac:dyDescent="0.25">
      <c r="A1324" t="s">
        <v>1356</v>
      </c>
      <c r="B1324">
        <v>134601</v>
      </c>
      <c r="C1324" t="s">
        <v>34</v>
      </c>
      <c r="D1324">
        <v>27</v>
      </c>
      <c r="E1324">
        <v>9.0000000000000006E-5</v>
      </c>
      <c r="F1324">
        <v>71</v>
      </c>
      <c r="G1324">
        <v>1.8000000000000001E-4</v>
      </c>
    </row>
    <row r="1325" spans="1:7" x14ac:dyDescent="0.25">
      <c r="A1325" t="s">
        <v>1357</v>
      </c>
      <c r="B1325">
        <v>152142</v>
      </c>
      <c r="C1325" t="s">
        <v>34</v>
      </c>
      <c r="D1325">
        <v>23</v>
      </c>
      <c r="E1325">
        <v>8.0000000000000007E-5</v>
      </c>
      <c r="F1325">
        <v>33</v>
      </c>
      <c r="G1325">
        <v>8.0000000000000007E-5</v>
      </c>
    </row>
    <row r="1326" spans="1:7" x14ac:dyDescent="0.25">
      <c r="A1326" t="s">
        <v>1358</v>
      </c>
      <c r="B1326">
        <v>1286181</v>
      </c>
      <c r="C1326" t="s">
        <v>34</v>
      </c>
      <c r="D1326">
        <v>22</v>
      </c>
      <c r="E1326">
        <v>8.0000000000000007E-5</v>
      </c>
      <c r="F1326">
        <v>49</v>
      </c>
      <c r="G1326">
        <v>1.2999999999999999E-4</v>
      </c>
    </row>
    <row r="1327" spans="1:7" x14ac:dyDescent="0.25">
      <c r="A1327" t="s">
        <v>1359</v>
      </c>
      <c r="B1327">
        <v>1772</v>
      </c>
      <c r="C1327" t="s">
        <v>34</v>
      </c>
      <c r="D1327">
        <v>25</v>
      </c>
      <c r="E1327">
        <v>9.0000000000000006E-5</v>
      </c>
      <c r="F1327">
        <v>55</v>
      </c>
      <c r="G1327">
        <v>1.3999999999999999E-4</v>
      </c>
    </row>
    <row r="1328" spans="1:7" x14ac:dyDescent="0.25">
      <c r="A1328" t="s">
        <v>1360</v>
      </c>
      <c r="B1328">
        <v>1249101</v>
      </c>
      <c r="C1328" t="s">
        <v>34</v>
      </c>
      <c r="D1328">
        <v>24</v>
      </c>
      <c r="E1328">
        <v>8.0000000000000007E-5</v>
      </c>
      <c r="F1328">
        <v>54</v>
      </c>
      <c r="G1328">
        <v>1.3999999999999999E-4</v>
      </c>
    </row>
    <row r="1329" spans="1:7" x14ac:dyDescent="0.25">
      <c r="A1329" t="s">
        <v>1361</v>
      </c>
      <c r="B1329">
        <v>1766</v>
      </c>
      <c r="C1329" t="s">
        <v>34</v>
      </c>
      <c r="D1329">
        <v>25</v>
      </c>
      <c r="E1329">
        <v>9.0000000000000006E-5</v>
      </c>
      <c r="F1329">
        <v>32</v>
      </c>
      <c r="G1329">
        <v>8.0000000000000007E-5</v>
      </c>
    </row>
    <row r="1330" spans="1:7" x14ac:dyDescent="0.25">
      <c r="A1330" t="s">
        <v>1362</v>
      </c>
      <c r="B1330">
        <v>39688</v>
      </c>
      <c r="C1330" t="s">
        <v>34</v>
      </c>
      <c r="D1330">
        <v>25</v>
      </c>
      <c r="E1330">
        <v>9.0000000000000006E-5</v>
      </c>
      <c r="F1330">
        <v>40</v>
      </c>
      <c r="G1330">
        <v>1E-4</v>
      </c>
    </row>
    <row r="1331" spans="1:7" x14ac:dyDescent="0.25">
      <c r="A1331" t="s">
        <v>1363</v>
      </c>
      <c r="B1331">
        <v>212765</v>
      </c>
      <c r="C1331" t="s">
        <v>34</v>
      </c>
      <c r="D1331">
        <v>21</v>
      </c>
      <c r="E1331">
        <v>6.9999999999999994E-5</v>
      </c>
      <c r="F1331">
        <v>30</v>
      </c>
      <c r="G1331">
        <v>8.0000000000000007E-5</v>
      </c>
    </row>
    <row r="1332" spans="1:7" x14ac:dyDescent="0.25">
      <c r="A1332" t="s">
        <v>1364</v>
      </c>
      <c r="B1332">
        <v>36813</v>
      </c>
      <c r="C1332" t="s">
        <v>34</v>
      </c>
      <c r="D1332">
        <v>18</v>
      </c>
      <c r="E1332">
        <v>6.0000000000000002E-5</v>
      </c>
      <c r="F1332">
        <v>35</v>
      </c>
      <c r="G1332">
        <v>9.0000000000000006E-5</v>
      </c>
    </row>
    <row r="1333" spans="1:7" x14ac:dyDescent="0.25">
      <c r="A1333" t="s">
        <v>1365</v>
      </c>
      <c r="B1333">
        <v>216929</v>
      </c>
      <c r="C1333" t="s">
        <v>34</v>
      </c>
      <c r="D1333">
        <v>18</v>
      </c>
      <c r="E1333">
        <v>6.0000000000000002E-5</v>
      </c>
      <c r="F1333">
        <v>29</v>
      </c>
      <c r="G1333">
        <v>6.9999999999999994E-5</v>
      </c>
    </row>
    <row r="1334" spans="1:7" x14ac:dyDescent="0.25">
      <c r="A1334" t="s">
        <v>1366</v>
      </c>
      <c r="B1334">
        <v>39694</v>
      </c>
      <c r="C1334" t="s">
        <v>34</v>
      </c>
      <c r="D1334">
        <v>20</v>
      </c>
      <c r="E1334">
        <v>6.9999999999999994E-5</v>
      </c>
      <c r="F1334">
        <v>26</v>
      </c>
      <c r="G1334">
        <v>6.9999999999999994E-5</v>
      </c>
    </row>
    <row r="1335" spans="1:7" x14ac:dyDescent="0.25">
      <c r="A1335" t="s">
        <v>1367</v>
      </c>
      <c r="B1335">
        <v>39695</v>
      </c>
      <c r="C1335" t="s">
        <v>34</v>
      </c>
      <c r="D1335">
        <v>18</v>
      </c>
      <c r="E1335">
        <v>6.0000000000000002E-5</v>
      </c>
      <c r="F1335">
        <v>23</v>
      </c>
      <c r="G1335">
        <v>6.0000000000000002E-5</v>
      </c>
    </row>
    <row r="1336" spans="1:7" x14ac:dyDescent="0.25">
      <c r="A1336" t="s">
        <v>1368</v>
      </c>
      <c r="B1336">
        <v>258505</v>
      </c>
      <c r="C1336" t="s">
        <v>34</v>
      </c>
      <c r="D1336">
        <v>18</v>
      </c>
      <c r="E1336">
        <v>6.0000000000000002E-5</v>
      </c>
      <c r="F1336">
        <v>36</v>
      </c>
      <c r="G1336">
        <v>9.0000000000000006E-5</v>
      </c>
    </row>
    <row r="1337" spans="1:7" x14ac:dyDescent="0.25">
      <c r="A1337" t="s">
        <v>1369</v>
      </c>
      <c r="B1337">
        <v>1771</v>
      </c>
      <c r="C1337" t="s">
        <v>34</v>
      </c>
      <c r="D1337">
        <v>19</v>
      </c>
      <c r="E1337">
        <v>6.9999999999999994E-5</v>
      </c>
      <c r="F1337">
        <v>28</v>
      </c>
      <c r="G1337">
        <v>6.9999999999999994E-5</v>
      </c>
    </row>
    <row r="1338" spans="1:7" x14ac:dyDescent="0.25">
      <c r="A1338" t="s">
        <v>1370</v>
      </c>
      <c r="B1338">
        <v>2761578</v>
      </c>
      <c r="C1338" t="s">
        <v>34</v>
      </c>
      <c r="D1338">
        <v>17</v>
      </c>
      <c r="E1338">
        <v>6.0000000000000002E-5</v>
      </c>
      <c r="F1338">
        <v>26</v>
      </c>
      <c r="G1338">
        <v>6.9999999999999994E-5</v>
      </c>
    </row>
    <row r="1339" spans="1:7" x14ac:dyDescent="0.25">
      <c r="A1339" t="s">
        <v>1371</v>
      </c>
      <c r="B1339">
        <v>1791</v>
      </c>
      <c r="C1339" t="s">
        <v>34</v>
      </c>
      <c r="D1339">
        <v>17</v>
      </c>
      <c r="E1339">
        <v>6.0000000000000002E-5</v>
      </c>
      <c r="F1339">
        <v>31</v>
      </c>
      <c r="G1339">
        <v>8.0000000000000007E-5</v>
      </c>
    </row>
    <row r="1340" spans="1:7" x14ac:dyDescent="0.25">
      <c r="A1340" t="s">
        <v>1372</v>
      </c>
      <c r="B1340">
        <v>1794</v>
      </c>
      <c r="C1340" t="s">
        <v>34</v>
      </c>
      <c r="D1340">
        <v>19</v>
      </c>
      <c r="E1340">
        <v>6.9999999999999994E-5</v>
      </c>
      <c r="F1340">
        <v>35</v>
      </c>
      <c r="G1340">
        <v>9.0000000000000006E-5</v>
      </c>
    </row>
    <row r="1341" spans="1:7" x14ac:dyDescent="0.25">
      <c r="A1341" t="s">
        <v>1373</v>
      </c>
      <c r="B1341">
        <v>1797</v>
      </c>
      <c r="C1341" t="s">
        <v>34</v>
      </c>
      <c r="D1341">
        <v>20</v>
      </c>
      <c r="E1341">
        <v>6.9999999999999994E-5</v>
      </c>
      <c r="F1341">
        <v>26</v>
      </c>
      <c r="G1341">
        <v>6.9999999999999994E-5</v>
      </c>
    </row>
    <row r="1342" spans="1:7" x14ac:dyDescent="0.25">
      <c r="A1342" t="s">
        <v>1374</v>
      </c>
      <c r="B1342">
        <v>39692</v>
      </c>
      <c r="C1342" t="s">
        <v>34</v>
      </c>
      <c r="D1342">
        <v>17</v>
      </c>
      <c r="E1342">
        <v>6.0000000000000002E-5</v>
      </c>
      <c r="F1342">
        <v>26</v>
      </c>
      <c r="G1342">
        <v>6.9999999999999994E-5</v>
      </c>
    </row>
    <row r="1343" spans="1:7" x14ac:dyDescent="0.25">
      <c r="A1343" t="s">
        <v>1375</v>
      </c>
      <c r="B1343">
        <v>1800</v>
      </c>
      <c r="C1343" t="s">
        <v>34</v>
      </c>
      <c r="D1343">
        <v>107</v>
      </c>
      <c r="E1343">
        <v>3.6999999999999999E-4</v>
      </c>
      <c r="F1343">
        <v>56</v>
      </c>
      <c r="G1343">
        <v>1.3999999999999999E-4</v>
      </c>
    </row>
    <row r="1344" spans="1:7" x14ac:dyDescent="0.25">
      <c r="A1344" t="s">
        <v>1376</v>
      </c>
      <c r="B1344">
        <v>318424</v>
      </c>
      <c r="C1344" t="s">
        <v>34</v>
      </c>
      <c r="D1344">
        <v>20</v>
      </c>
      <c r="E1344">
        <v>6.9999999999999994E-5</v>
      </c>
      <c r="F1344">
        <v>48</v>
      </c>
      <c r="G1344">
        <v>1.2E-4</v>
      </c>
    </row>
    <row r="1345" spans="1:7" x14ac:dyDescent="0.25">
      <c r="A1345" t="s">
        <v>1377</v>
      </c>
      <c r="B1345">
        <v>46351</v>
      </c>
      <c r="C1345" t="s">
        <v>34</v>
      </c>
      <c r="D1345">
        <v>17</v>
      </c>
      <c r="E1345">
        <v>6.0000000000000002E-5</v>
      </c>
      <c r="F1345">
        <v>35</v>
      </c>
      <c r="G1345">
        <v>9.0000000000000006E-5</v>
      </c>
    </row>
    <row r="1346" spans="1:7" x14ac:dyDescent="0.25">
      <c r="A1346" t="s">
        <v>1378</v>
      </c>
      <c r="B1346">
        <v>85693</v>
      </c>
      <c r="C1346" t="s">
        <v>34</v>
      </c>
      <c r="D1346">
        <v>19</v>
      </c>
      <c r="E1346">
        <v>6.9999999999999994E-5</v>
      </c>
      <c r="F1346">
        <v>34</v>
      </c>
      <c r="G1346">
        <v>9.0000000000000006E-5</v>
      </c>
    </row>
    <row r="1347" spans="1:7" x14ac:dyDescent="0.25">
      <c r="A1347" t="s">
        <v>1379</v>
      </c>
      <c r="B1347">
        <v>146017</v>
      </c>
      <c r="C1347" t="s">
        <v>34</v>
      </c>
      <c r="D1347">
        <v>15</v>
      </c>
      <c r="E1347">
        <v>5.0000000000000002E-5</v>
      </c>
      <c r="F1347">
        <v>14</v>
      </c>
      <c r="G1347">
        <v>4.0000000000000003E-5</v>
      </c>
    </row>
    <row r="1348" spans="1:7" x14ac:dyDescent="0.25">
      <c r="A1348" t="s">
        <v>1380</v>
      </c>
      <c r="B1348">
        <v>28047</v>
      </c>
      <c r="C1348" t="s">
        <v>34</v>
      </c>
      <c r="D1348">
        <v>13</v>
      </c>
      <c r="E1348">
        <v>5.0000000000000002E-5</v>
      </c>
      <c r="F1348">
        <v>21</v>
      </c>
      <c r="G1348">
        <v>5.0000000000000002E-5</v>
      </c>
    </row>
    <row r="1349" spans="1:7" x14ac:dyDescent="0.25">
      <c r="A1349" t="s">
        <v>1381</v>
      </c>
      <c r="B1349">
        <v>126673</v>
      </c>
      <c r="C1349" t="s">
        <v>34</v>
      </c>
      <c r="D1349">
        <v>14</v>
      </c>
      <c r="E1349">
        <v>5.0000000000000002E-5</v>
      </c>
      <c r="F1349">
        <v>15</v>
      </c>
      <c r="G1349">
        <v>4.0000000000000003E-5</v>
      </c>
    </row>
    <row r="1350" spans="1:7" x14ac:dyDescent="0.25">
      <c r="A1350" t="s">
        <v>1382</v>
      </c>
      <c r="B1350">
        <v>1804</v>
      </c>
      <c r="C1350" t="s">
        <v>34</v>
      </c>
      <c r="D1350">
        <v>20</v>
      </c>
      <c r="E1350">
        <v>6.9999999999999994E-5</v>
      </c>
      <c r="F1350">
        <v>40</v>
      </c>
      <c r="G1350">
        <v>1E-4</v>
      </c>
    </row>
    <row r="1351" spans="1:7" x14ac:dyDescent="0.25">
      <c r="A1351" t="s">
        <v>1383</v>
      </c>
      <c r="B1351">
        <v>56689</v>
      </c>
      <c r="C1351" t="s">
        <v>34</v>
      </c>
      <c r="D1351">
        <v>12</v>
      </c>
      <c r="E1351">
        <v>4.0000000000000003E-5</v>
      </c>
      <c r="F1351">
        <v>36</v>
      </c>
      <c r="G1351">
        <v>9.0000000000000006E-5</v>
      </c>
    </row>
    <row r="1352" spans="1:7" x14ac:dyDescent="0.25">
      <c r="A1352" t="s">
        <v>1384</v>
      </c>
      <c r="B1352">
        <v>1792</v>
      </c>
      <c r="C1352" t="s">
        <v>34</v>
      </c>
      <c r="D1352">
        <v>12</v>
      </c>
      <c r="E1352">
        <v>4.0000000000000003E-5</v>
      </c>
      <c r="F1352">
        <v>16</v>
      </c>
      <c r="G1352">
        <v>4.0000000000000003E-5</v>
      </c>
    </row>
    <row r="1353" spans="1:7" x14ac:dyDescent="0.25">
      <c r="A1353" t="s">
        <v>1385</v>
      </c>
      <c r="B1353">
        <v>2487344</v>
      </c>
      <c r="C1353" t="s">
        <v>34</v>
      </c>
      <c r="D1353">
        <v>13</v>
      </c>
      <c r="E1353">
        <v>5.0000000000000002E-5</v>
      </c>
      <c r="F1353">
        <v>21</v>
      </c>
      <c r="G1353">
        <v>5.0000000000000002E-5</v>
      </c>
    </row>
    <row r="1354" spans="1:7" x14ac:dyDescent="0.25">
      <c r="A1354" t="s">
        <v>1386</v>
      </c>
      <c r="B1354">
        <v>1431246</v>
      </c>
      <c r="C1354" t="s">
        <v>34</v>
      </c>
      <c r="D1354">
        <v>11</v>
      </c>
      <c r="E1354">
        <v>4.0000000000000003E-5</v>
      </c>
      <c r="F1354">
        <v>23</v>
      </c>
      <c r="G1354">
        <v>6.0000000000000002E-5</v>
      </c>
    </row>
    <row r="1355" spans="1:7" x14ac:dyDescent="0.25">
      <c r="A1355" t="s">
        <v>1387</v>
      </c>
      <c r="B1355">
        <v>444597</v>
      </c>
      <c r="C1355" t="s">
        <v>34</v>
      </c>
      <c r="D1355">
        <v>13</v>
      </c>
      <c r="E1355">
        <v>5.0000000000000002E-5</v>
      </c>
      <c r="F1355">
        <v>15</v>
      </c>
      <c r="G1355">
        <v>4.0000000000000003E-5</v>
      </c>
    </row>
    <row r="1356" spans="1:7" x14ac:dyDescent="0.25">
      <c r="A1356" t="s">
        <v>1388</v>
      </c>
      <c r="B1356">
        <v>39687</v>
      </c>
      <c r="C1356" t="s">
        <v>34</v>
      </c>
      <c r="D1356">
        <v>118</v>
      </c>
      <c r="E1356">
        <v>4.0999999999999999E-4</v>
      </c>
      <c r="F1356">
        <v>187</v>
      </c>
      <c r="G1356">
        <v>4.8000000000000001E-4</v>
      </c>
    </row>
    <row r="1357" spans="1:7" x14ac:dyDescent="0.25">
      <c r="A1357" t="s">
        <v>1389</v>
      </c>
      <c r="B1357">
        <v>1793</v>
      </c>
      <c r="C1357" t="s">
        <v>34</v>
      </c>
      <c r="D1357">
        <v>13</v>
      </c>
      <c r="E1357">
        <v>5.0000000000000002E-5</v>
      </c>
      <c r="F1357">
        <v>23</v>
      </c>
      <c r="G1357">
        <v>6.0000000000000002E-5</v>
      </c>
    </row>
    <row r="1358" spans="1:7" x14ac:dyDescent="0.25">
      <c r="A1358" t="s">
        <v>1390</v>
      </c>
      <c r="B1358">
        <v>212767</v>
      </c>
      <c r="C1358" t="s">
        <v>34</v>
      </c>
      <c r="D1358">
        <v>104</v>
      </c>
      <c r="E1358">
        <v>3.6000000000000002E-4</v>
      </c>
      <c r="F1358">
        <v>132</v>
      </c>
      <c r="G1358">
        <v>3.4000000000000002E-4</v>
      </c>
    </row>
    <row r="1359" spans="1:7" x14ac:dyDescent="0.25">
      <c r="A1359" t="s">
        <v>1391</v>
      </c>
      <c r="B1359">
        <v>2099695</v>
      </c>
      <c r="C1359" t="s">
        <v>34</v>
      </c>
      <c r="D1359">
        <v>63</v>
      </c>
      <c r="E1359">
        <v>2.2000000000000001E-4</v>
      </c>
      <c r="F1359">
        <v>304</v>
      </c>
      <c r="G1359">
        <v>7.7999999999999999E-4</v>
      </c>
    </row>
    <row r="1360" spans="1:7" x14ac:dyDescent="0.25">
      <c r="A1360" t="s">
        <v>1392</v>
      </c>
      <c r="B1360">
        <v>2099693</v>
      </c>
      <c r="C1360" t="s">
        <v>34</v>
      </c>
      <c r="D1360">
        <v>29</v>
      </c>
      <c r="E1360">
        <v>1E-4</v>
      </c>
      <c r="F1360">
        <v>55</v>
      </c>
      <c r="G1360">
        <v>1.3999999999999999E-4</v>
      </c>
    </row>
    <row r="1361" spans="1:7" x14ac:dyDescent="0.25">
      <c r="A1361" t="s">
        <v>1393</v>
      </c>
      <c r="B1361">
        <v>2867005</v>
      </c>
      <c r="C1361" t="s">
        <v>34</v>
      </c>
      <c r="D1361">
        <v>22</v>
      </c>
      <c r="E1361">
        <v>8.0000000000000007E-5</v>
      </c>
      <c r="F1361">
        <v>30</v>
      </c>
      <c r="G1361">
        <v>8.0000000000000007E-5</v>
      </c>
    </row>
    <row r="1362" spans="1:7" x14ac:dyDescent="0.25">
      <c r="A1362" t="s">
        <v>1394</v>
      </c>
      <c r="B1362">
        <v>2991728</v>
      </c>
      <c r="C1362" t="s">
        <v>34</v>
      </c>
      <c r="D1362">
        <v>12</v>
      </c>
      <c r="E1362">
        <v>4.0000000000000003E-5</v>
      </c>
      <c r="F1362">
        <v>0</v>
      </c>
      <c r="G1362">
        <v>0</v>
      </c>
    </row>
    <row r="1363" spans="1:7" x14ac:dyDescent="0.25">
      <c r="A1363" t="s">
        <v>1395</v>
      </c>
      <c r="B1363">
        <v>3073562</v>
      </c>
      <c r="C1363" t="s">
        <v>34</v>
      </c>
      <c r="D1363">
        <v>11</v>
      </c>
      <c r="E1363">
        <v>4.0000000000000003E-5</v>
      </c>
      <c r="F1363">
        <v>20</v>
      </c>
      <c r="G1363">
        <v>5.0000000000000002E-5</v>
      </c>
    </row>
    <row r="1364" spans="1:7" x14ac:dyDescent="0.25">
      <c r="A1364" t="s">
        <v>1396</v>
      </c>
      <c r="B1364">
        <v>1545728</v>
      </c>
      <c r="C1364" t="s">
        <v>34</v>
      </c>
      <c r="D1364">
        <v>11</v>
      </c>
      <c r="E1364">
        <v>4.0000000000000003E-5</v>
      </c>
      <c r="F1364">
        <v>0</v>
      </c>
      <c r="G1364">
        <v>0</v>
      </c>
    </row>
    <row r="1365" spans="1:7" x14ac:dyDescent="0.25">
      <c r="A1365" t="s">
        <v>1397</v>
      </c>
      <c r="B1365">
        <v>1936029</v>
      </c>
      <c r="C1365" t="s">
        <v>34</v>
      </c>
      <c r="D1365">
        <v>10</v>
      </c>
      <c r="E1365">
        <v>4.0000000000000003E-5</v>
      </c>
      <c r="F1365">
        <v>28</v>
      </c>
      <c r="G1365">
        <v>6.9999999999999994E-5</v>
      </c>
    </row>
    <row r="1366" spans="1:7" x14ac:dyDescent="0.25">
      <c r="A1366" t="s">
        <v>1398</v>
      </c>
      <c r="B1366">
        <v>2099694</v>
      </c>
      <c r="C1366" t="s">
        <v>34</v>
      </c>
      <c r="D1366">
        <v>10</v>
      </c>
      <c r="E1366">
        <v>4.0000000000000003E-5</v>
      </c>
      <c r="F1366">
        <v>19</v>
      </c>
      <c r="G1366">
        <v>5.0000000000000002E-5</v>
      </c>
    </row>
    <row r="1367" spans="1:7" x14ac:dyDescent="0.25">
      <c r="A1367" t="s">
        <v>1399</v>
      </c>
      <c r="B1367">
        <v>2857059</v>
      </c>
      <c r="C1367" t="s">
        <v>34</v>
      </c>
      <c r="D1367">
        <v>28</v>
      </c>
      <c r="E1367">
        <v>1E-4</v>
      </c>
      <c r="F1367">
        <v>47</v>
      </c>
      <c r="G1367">
        <v>1.2E-4</v>
      </c>
    </row>
    <row r="1368" spans="1:7" x14ac:dyDescent="0.25">
      <c r="A1368" t="s">
        <v>1400</v>
      </c>
      <c r="B1368">
        <v>185642</v>
      </c>
      <c r="C1368" t="s">
        <v>34</v>
      </c>
      <c r="D1368">
        <v>18</v>
      </c>
      <c r="E1368">
        <v>6.0000000000000002E-5</v>
      </c>
      <c r="F1368">
        <v>18</v>
      </c>
      <c r="G1368">
        <v>5.0000000000000002E-5</v>
      </c>
    </row>
    <row r="1369" spans="1:7" x14ac:dyDescent="0.25">
      <c r="A1369" t="s">
        <v>1401</v>
      </c>
      <c r="B1369">
        <v>120959</v>
      </c>
      <c r="C1369" t="s">
        <v>34</v>
      </c>
      <c r="D1369">
        <v>20</v>
      </c>
      <c r="E1369">
        <v>6.9999999999999994E-5</v>
      </c>
      <c r="F1369">
        <v>28</v>
      </c>
      <c r="G1369">
        <v>6.9999999999999994E-5</v>
      </c>
    </row>
    <row r="1370" spans="1:7" x14ac:dyDescent="0.25">
      <c r="A1370" t="s">
        <v>1402</v>
      </c>
      <c r="B1370">
        <v>53376</v>
      </c>
      <c r="C1370" t="s">
        <v>34</v>
      </c>
      <c r="D1370">
        <v>12</v>
      </c>
      <c r="E1370">
        <v>4.0000000000000003E-5</v>
      </c>
      <c r="F1370">
        <v>18</v>
      </c>
      <c r="G1370">
        <v>5.0000000000000002E-5</v>
      </c>
    </row>
    <row r="1371" spans="1:7" x14ac:dyDescent="0.25">
      <c r="A1371" t="s">
        <v>1403</v>
      </c>
      <c r="B1371">
        <v>1784</v>
      </c>
      <c r="C1371" t="s">
        <v>34</v>
      </c>
      <c r="D1371">
        <v>10</v>
      </c>
      <c r="E1371">
        <v>4.0000000000000003E-5</v>
      </c>
      <c r="F1371">
        <v>0</v>
      </c>
      <c r="G1371">
        <v>0</v>
      </c>
    </row>
    <row r="1372" spans="1:7" x14ac:dyDescent="0.25">
      <c r="A1372" t="s">
        <v>1404</v>
      </c>
      <c r="B1372">
        <v>141349</v>
      </c>
      <c r="C1372" t="s">
        <v>34</v>
      </c>
      <c r="D1372">
        <v>15</v>
      </c>
      <c r="E1372">
        <v>5.0000000000000002E-5</v>
      </c>
      <c r="F1372">
        <v>15</v>
      </c>
      <c r="G1372">
        <v>4.0000000000000003E-5</v>
      </c>
    </row>
    <row r="1373" spans="1:7" x14ac:dyDescent="0.25">
      <c r="A1373" t="s">
        <v>1405</v>
      </c>
      <c r="B1373">
        <v>1764</v>
      </c>
      <c r="C1373" t="s">
        <v>34</v>
      </c>
      <c r="D1373">
        <v>21</v>
      </c>
      <c r="E1373">
        <v>6.9999999999999994E-5</v>
      </c>
      <c r="F1373">
        <v>41</v>
      </c>
      <c r="G1373">
        <v>1.1E-4</v>
      </c>
    </row>
    <row r="1374" spans="1:7" x14ac:dyDescent="0.25">
      <c r="A1374" t="s">
        <v>1406</v>
      </c>
      <c r="B1374">
        <v>2775496</v>
      </c>
      <c r="C1374" t="s">
        <v>34</v>
      </c>
      <c r="D1374">
        <v>12</v>
      </c>
      <c r="E1374">
        <v>4.0000000000000003E-5</v>
      </c>
      <c r="F1374">
        <v>11</v>
      </c>
      <c r="G1374">
        <v>3.0000000000000001E-5</v>
      </c>
    </row>
    <row r="1375" spans="1:7" x14ac:dyDescent="0.25">
      <c r="A1375" t="s">
        <v>1407</v>
      </c>
      <c r="B1375">
        <v>1767</v>
      </c>
      <c r="C1375" t="s">
        <v>34</v>
      </c>
      <c r="D1375">
        <v>67</v>
      </c>
      <c r="E1375">
        <v>2.3000000000000001E-4</v>
      </c>
      <c r="F1375">
        <v>120</v>
      </c>
      <c r="G1375">
        <v>3.1E-4</v>
      </c>
    </row>
    <row r="1376" spans="1:7" x14ac:dyDescent="0.25">
      <c r="A1376" t="s">
        <v>1408</v>
      </c>
      <c r="B1376">
        <v>560555</v>
      </c>
      <c r="C1376" t="s">
        <v>34</v>
      </c>
      <c r="D1376">
        <v>10</v>
      </c>
      <c r="E1376">
        <v>4.0000000000000003E-5</v>
      </c>
      <c r="F1376">
        <v>0</v>
      </c>
      <c r="G1376">
        <v>0</v>
      </c>
    </row>
    <row r="1377" spans="1:7" x14ac:dyDescent="0.25">
      <c r="A1377" t="s">
        <v>1409</v>
      </c>
      <c r="B1377">
        <v>1682113</v>
      </c>
      <c r="C1377" t="s">
        <v>34</v>
      </c>
      <c r="D1377">
        <v>53</v>
      </c>
      <c r="E1377">
        <v>1.9000000000000001E-4</v>
      </c>
      <c r="F1377">
        <v>60</v>
      </c>
      <c r="G1377">
        <v>1.4999999999999999E-4</v>
      </c>
    </row>
    <row r="1378" spans="1:7" x14ac:dyDescent="0.25">
      <c r="A1378" t="s">
        <v>1410</v>
      </c>
      <c r="B1378">
        <v>43348</v>
      </c>
      <c r="C1378" t="s">
        <v>34</v>
      </c>
      <c r="D1378">
        <v>17</v>
      </c>
      <c r="E1378">
        <v>6.0000000000000002E-5</v>
      </c>
      <c r="F1378">
        <v>25</v>
      </c>
      <c r="G1378">
        <v>6.0000000000000002E-5</v>
      </c>
    </row>
    <row r="1379" spans="1:7" x14ac:dyDescent="0.25">
      <c r="A1379" t="s">
        <v>1411</v>
      </c>
      <c r="B1379">
        <v>1789</v>
      </c>
      <c r="C1379" t="s">
        <v>34</v>
      </c>
      <c r="D1379">
        <v>17</v>
      </c>
      <c r="E1379">
        <v>6.0000000000000002E-5</v>
      </c>
      <c r="F1379">
        <v>12</v>
      </c>
      <c r="G1379">
        <v>3.0000000000000001E-5</v>
      </c>
    </row>
    <row r="1380" spans="1:7" x14ac:dyDescent="0.25">
      <c r="A1380" t="s">
        <v>1412</v>
      </c>
      <c r="B1380">
        <v>2943498</v>
      </c>
      <c r="C1380" t="s">
        <v>34</v>
      </c>
      <c r="D1380">
        <v>14</v>
      </c>
      <c r="E1380">
        <v>5.0000000000000002E-5</v>
      </c>
      <c r="F1380">
        <v>12</v>
      </c>
      <c r="G1380">
        <v>3.0000000000000001E-5</v>
      </c>
    </row>
    <row r="1381" spans="1:7" x14ac:dyDescent="0.25">
      <c r="A1381" t="s">
        <v>1413</v>
      </c>
      <c r="B1381">
        <v>169765</v>
      </c>
      <c r="C1381" t="s">
        <v>34</v>
      </c>
      <c r="D1381">
        <v>13</v>
      </c>
      <c r="E1381">
        <v>5.0000000000000002E-5</v>
      </c>
      <c r="F1381">
        <v>18</v>
      </c>
      <c r="G1381">
        <v>5.0000000000000002E-5</v>
      </c>
    </row>
    <row r="1382" spans="1:7" x14ac:dyDescent="0.25">
      <c r="A1382" t="s">
        <v>1414</v>
      </c>
      <c r="B1382">
        <v>1430326</v>
      </c>
      <c r="C1382" t="s">
        <v>34</v>
      </c>
      <c r="D1382">
        <v>11</v>
      </c>
      <c r="E1382">
        <v>4.0000000000000003E-5</v>
      </c>
      <c r="F1382">
        <v>0</v>
      </c>
      <c r="G1382">
        <v>0</v>
      </c>
    </row>
    <row r="1383" spans="1:7" x14ac:dyDescent="0.25">
      <c r="A1383" t="s">
        <v>1415</v>
      </c>
      <c r="B1383">
        <v>482462</v>
      </c>
      <c r="C1383" t="s">
        <v>34</v>
      </c>
      <c r="D1383">
        <v>17</v>
      </c>
      <c r="E1383">
        <v>6.0000000000000002E-5</v>
      </c>
      <c r="F1383">
        <v>42</v>
      </c>
      <c r="G1383">
        <v>1.1E-4</v>
      </c>
    </row>
    <row r="1384" spans="1:7" x14ac:dyDescent="0.25">
      <c r="A1384" t="s">
        <v>1416</v>
      </c>
      <c r="B1384">
        <v>1768</v>
      </c>
      <c r="C1384" t="s">
        <v>34</v>
      </c>
      <c r="D1384">
        <v>12</v>
      </c>
      <c r="E1384">
        <v>4.0000000000000003E-5</v>
      </c>
      <c r="F1384">
        <v>18</v>
      </c>
      <c r="G1384">
        <v>5.0000000000000002E-5</v>
      </c>
    </row>
    <row r="1385" spans="1:7" x14ac:dyDescent="0.25">
      <c r="A1385" t="s">
        <v>1417</v>
      </c>
      <c r="B1385">
        <v>3027808</v>
      </c>
      <c r="C1385" t="s">
        <v>34</v>
      </c>
      <c r="D1385">
        <v>10</v>
      </c>
      <c r="E1385">
        <v>4.0000000000000003E-5</v>
      </c>
      <c r="F1385">
        <v>24</v>
      </c>
      <c r="G1385">
        <v>6.0000000000000002E-5</v>
      </c>
    </row>
    <row r="1386" spans="1:7" x14ac:dyDescent="0.25">
      <c r="A1386" t="s">
        <v>1418</v>
      </c>
      <c r="B1386">
        <v>39689</v>
      </c>
      <c r="C1386" t="s">
        <v>34</v>
      </c>
      <c r="D1386">
        <v>12</v>
      </c>
      <c r="E1386">
        <v>4.0000000000000003E-5</v>
      </c>
      <c r="F1386">
        <v>24</v>
      </c>
      <c r="G1386">
        <v>6.0000000000000002E-5</v>
      </c>
    </row>
    <row r="1387" spans="1:7" x14ac:dyDescent="0.25">
      <c r="A1387" t="s">
        <v>1419</v>
      </c>
      <c r="B1387">
        <v>1788</v>
      </c>
      <c r="C1387" t="s">
        <v>34</v>
      </c>
      <c r="D1387">
        <v>14</v>
      </c>
      <c r="E1387">
        <v>5.0000000000000002E-5</v>
      </c>
      <c r="F1387">
        <v>0</v>
      </c>
      <c r="G1387">
        <v>0</v>
      </c>
    </row>
    <row r="1388" spans="1:7" x14ac:dyDescent="0.25">
      <c r="A1388" t="s">
        <v>1420</v>
      </c>
      <c r="B1388">
        <v>2499145</v>
      </c>
      <c r="C1388" t="s">
        <v>34</v>
      </c>
      <c r="D1388">
        <v>17</v>
      </c>
      <c r="E1388">
        <v>6.0000000000000002E-5</v>
      </c>
      <c r="F1388">
        <v>31</v>
      </c>
      <c r="G1388">
        <v>8.0000000000000007E-5</v>
      </c>
    </row>
    <row r="1389" spans="1:7" x14ac:dyDescent="0.25">
      <c r="A1389" t="s">
        <v>1421</v>
      </c>
      <c r="B1389">
        <v>2742603</v>
      </c>
      <c r="C1389" t="s">
        <v>34</v>
      </c>
      <c r="D1389">
        <v>15</v>
      </c>
      <c r="E1389">
        <v>5.0000000000000002E-5</v>
      </c>
      <c r="F1389">
        <v>15</v>
      </c>
      <c r="G1389">
        <v>4.0000000000000003E-5</v>
      </c>
    </row>
    <row r="1390" spans="1:7" x14ac:dyDescent="0.25">
      <c r="A1390" t="s">
        <v>1422</v>
      </c>
      <c r="B1390">
        <v>2795031</v>
      </c>
      <c r="C1390" t="s">
        <v>34</v>
      </c>
      <c r="D1390">
        <v>32</v>
      </c>
      <c r="E1390">
        <v>1.1E-4</v>
      </c>
      <c r="F1390">
        <v>29</v>
      </c>
      <c r="G1390">
        <v>6.9999999999999994E-5</v>
      </c>
    </row>
    <row r="1391" spans="1:7" x14ac:dyDescent="0.25">
      <c r="A1391" t="s">
        <v>1423</v>
      </c>
      <c r="B1391">
        <v>2567884</v>
      </c>
      <c r="C1391" t="s">
        <v>34</v>
      </c>
      <c r="D1391">
        <v>14</v>
      </c>
      <c r="E1391">
        <v>5.0000000000000002E-5</v>
      </c>
      <c r="F1391">
        <v>35</v>
      </c>
      <c r="G1391">
        <v>9.0000000000000006E-5</v>
      </c>
    </row>
    <row r="1392" spans="1:7" x14ac:dyDescent="0.25">
      <c r="A1392" t="s">
        <v>1424</v>
      </c>
      <c r="B1392">
        <v>1833</v>
      </c>
      <c r="C1392" t="s">
        <v>34</v>
      </c>
      <c r="D1392">
        <v>162</v>
      </c>
      <c r="E1392">
        <v>5.6999999999999998E-4</v>
      </c>
      <c r="F1392">
        <v>216</v>
      </c>
      <c r="G1392">
        <v>5.5000000000000003E-4</v>
      </c>
    </row>
    <row r="1393" spans="1:7" x14ac:dyDescent="0.25">
      <c r="A1393" t="s">
        <v>1425</v>
      </c>
      <c r="B1393">
        <v>334542</v>
      </c>
      <c r="C1393" t="s">
        <v>34</v>
      </c>
      <c r="D1393">
        <v>80</v>
      </c>
      <c r="E1393">
        <v>2.7999999999999998E-4</v>
      </c>
      <c r="F1393">
        <v>122</v>
      </c>
      <c r="G1393">
        <v>3.1E-4</v>
      </c>
    </row>
    <row r="1394" spans="1:7" x14ac:dyDescent="0.25">
      <c r="A1394" t="s">
        <v>1426</v>
      </c>
      <c r="B1394">
        <v>132919</v>
      </c>
      <c r="C1394" t="s">
        <v>34</v>
      </c>
      <c r="D1394">
        <v>136</v>
      </c>
      <c r="E1394">
        <v>4.8000000000000001E-4</v>
      </c>
      <c r="F1394">
        <v>0</v>
      </c>
      <c r="G1394">
        <v>0</v>
      </c>
    </row>
    <row r="1395" spans="1:7" x14ac:dyDescent="0.25">
      <c r="A1395" t="s">
        <v>1427</v>
      </c>
      <c r="B1395">
        <v>37919</v>
      </c>
      <c r="C1395" t="s">
        <v>34</v>
      </c>
      <c r="D1395">
        <v>36</v>
      </c>
      <c r="E1395">
        <v>1.2999999999999999E-4</v>
      </c>
      <c r="F1395">
        <v>73</v>
      </c>
      <c r="G1395">
        <v>1.9000000000000001E-4</v>
      </c>
    </row>
    <row r="1396" spans="1:7" x14ac:dyDescent="0.25">
      <c r="A1396" t="s">
        <v>1428</v>
      </c>
      <c r="B1396">
        <v>1828</v>
      </c>
      <c r="C1396" t="s">
        <v>34</v>
      </c>
      <c r="D1396">
        <v>36</v>
      </c>
      <c r="E1396">
        <v>1.2999999999999999E-4</v>
      </c>
      <c r="F1396">
        <v>54</v>
      </c>
      <c r="G1396">
        <v>1.3999999999999999E-4</v>
      </c>
    </row>
    <row r="1397" spans="1:7" x14ac:dyDescent="0.25">
      <c r="A1397" t="s">
        <v>1429</v>
      </c>
      <c r="B1397">
        <v>2987751</v>
      </c>
      <c r="C1397" t="s">
        <v>34</v>
      </c>
      <c r="D1397">
        <v>16</v>
      </c>
      <c r="E1397">
        <v>6.0000000000000002E-5</v>
      </c>
      <c r="F1397">
        <v>19</v>
      </c>
      <c r="G1397">
        <v>5.0000000000000002E-5</v>
      </c>
    </row>
    <row r="1398" spans="1:7" x14ac:dyDescent="0.25">
      <c r="A1398" t="s">
        <v>1430</v>
      </c>
      <c r="B1398">
        <v>99653</v>
      </c>
      <c r="C1398" t="s">
        <v>34</v>
      </c>
      <c r="D1398">
        <v>10</v>
      </c>
      <c r="E1398">
        <v>4.0000000000000003E-5</v>
      </c>
      <c r="F1398">
        <v>17</v>
      </c>
      <c r="G1398">
        <v>4.0000000000000003E-5</v>
      </c>
    </row>
    <row r="1399" spans="1:7" x14ac:dyDescent="0.25">
      <c r="A1399" t="s">
        <v>1431</v>
      </c>
      <c r="B1399">
        <v>300028</v>
      </c>
      <c r="C1399" t="s">
        <v>34</v>
      </c>
      <c r="D1399">
        <v>16</v>
      </c>
      <c r="E1399">
        <v>6.0000000000000002E-5</v>
      </c>
      <c r="F1399">
        <v>28</v>
      </c>
      <c r="G1399">
        <v>6.9999999999999994E-5</v>
      </c>
    </row>
    <row r="1400" spans="1:7" x14ac:dyDescent="0.25">
      <c r="A1400" t="s">
        <v>1432</v>
      </c>
      <c r="B1400">
        <v>2975998</v>
      </c>
      <c r="C1400" t="s">
        <v>34</v>
      </c>
      <c r="D1400">
        <v>171</v>
      </c>
      <c r="E1400">
        <v>5.9999999999999995E-4</v>
      </c>
      <c r="F1400">
        <v>17</v>
      </c>
      <c r="G1400">
        <v>4.0000000000000003E-5</v>
      </c>
    </row>
    <row r="1401" spans="1:7" x14ac:dyDescent="0.25">
      <c r="A1401" t="s">
        <v>1433</v>
      </c>
      <c r="B1401">
        <v>2975993</v>
      </c>
      <c r="C1401" t="s">
        <v>34</v>
      </c>
      <c r="D1401">
        <v>12</v>
      </c>
      <c r="E1401">
        <v>4.0000000000000003E-5</v>
      </c>
      <c r="F1401">
        <v>17</v>
      </c>
      <c r="G1401">
        <v>4.0000000000000003E-5</v>
      </c>
    </row>
    <row r="1402" spans="1:7" x14ac:dyDescent="0.25">
      <c r="A1402" t="s">
        <v>1434</v>
      </c>
      <c r="B1402">
        <v>1047172</v>
      </c>
      <c r="C1402" t="s">
        <v>34</v>
      </c>
      <c r="D1402">
        <v>12</v>
      </c>
      <c r="E1402">
        <v>4.0000000000000003E-5</v>
      </c>
      <c r="F1402">
        <v>27</v>
      </c>
      <c r="G1402">
        <v>6.9999999999999994E-5</v>
      </c>
    </row>
    <row r="1403" spans="1:7" x14ac:dyDescent="0.25">
      <c r="A1403" t="s">
        <v>1435</v>
      </c>
      <c r="B1403">
        <v>2975992</v>
      </c>
      <c r="C1403" t="s">
        <v>34</v>
      </c>
      <c r="D1403">
        <v>11</v>
      </c>
      <c r="E1403">
        <v>4.0000000000000003E-5</v>
      </c>
      <c r="F1403">
        <v>19</v>
      </c>
      <c r="G1403">
        <v>5.0000000000000002E-5</v>
      </c>
    </row>
    <row r="1404" spans="1:7" x14ac:dyDescent="0.25">
      <c r="A1404" t="s">
        <v>1436</v>
      </c>
      <c r="B1404">
        <v>1824</v>
      </c>
      <c r="C1404" t="s">
        <v>34</v>
      </c>
      <c r="D1404">
        <v>42</v>
      </c>
      <c r="E1404">
        <v>1.4999999999999999E-4</v>
      </c>
      <c r="F1404">
        <v>94</v>
      </c>
      <c r="G1404">
        <v>2.4000000000000001E-4</v>
      </c>
    </row>
    <row r="1405" spans="1:7" x14ac:dyDescent="0.25">
      <c r="A1405" t="s">
        <v>1437</v>
      </c>
      <c r="B1405">
        <v>208602</v>
      </c>
      <c r="C1405" t="s">
        <v>34</v>
      </c>
      <c r="D1405">
        <v>29</v>
      </c>
      <c r="E1405">
        <v>1E-4</v>
      </c>
      <c r="F1405">
        <v>13</v>
      </c>
      <c r="G1405">
        <v>3.0000000000000001E-5</v>
      </c>
    </row>
    <row r="1406" spans="1:7" x14ac:dyDescent="0.25">
      <c r="A1406" t="s">
        <v>1438</v>
      </c>
      <c r="B1406">
        <v>96468</v>
      </c>
      <c r="C1406" t="s">
        <v>34</v>
      </c>
      <c r="D1406">
        <v>20</v>
      </c>
      <c r="E1406">
        <v>6.9999999999999994E-5</v>
      </c>
      <c r="F1406">
        <v>19</v>
      </c>
      <c r="G1406">
        <v>5.0000000000000002E-5</v>
      </c>
    </row>
    <row r="1407" spans="1:7" x14ac:dyDescent="0.25">
      <c r="A1407" t="s">
        <v>1439</v>
      </c>
      <c r="B1407">
        <v>480035</v>
      </c>
      <c r="C1407" t="s">
        <v>34</v>
      </c>
      <c r="D1407">
        <v>26</v>
      </c>
      <c r="E1407">
        <v>9.0000000000000006E-5</v>
      </c>
      <c r="F1407">
        <v>31</v>
      </c>
      <c r="G1407">
        <v>8.0000000000000007E-5</v>
      </c>
    </row>
    <row r="1408" spans="1:7" x14ac:dyDescent="0.25">
      <c r="A1408" t="s">
        <v>1440</v>
      </c>
      <c r="B1408">
        <v>455432</v>
      </c>
      <c r="C1408" t="s">
        <v>34</v>
      </c>
      <c r="D1408">
        <v>16</v>
      </c>
      <c r="E1408">
        <v>6.0000000000000002E-5</v>
      </c>
      <c r="F1408">
        <v>36</v>
      </c>
      <c r="G1408">
        <v>9.0000000000000006E-5</v>
      </c>
    </row>
    <row r="1409" spans="1:7" x14ac:dyDescent="0.25">
      <c r="A1409" t="s">
        <v>1441</v>
      </c>
      <c r="B1409">
        <v>228602</v>
      </c>
      <c r="C1409" t="s">
        <v>34</v>
      </c>
      <c r="D1409">
        <v>15</v>
      </c>
      <c r="E1409">
        <v>5.0000000000000002E-5</v>
      </c>
      <c r="F1409">
        <v>17</v>
      </c>
      <c r="G1409">
        <v>4.0000000000000003E-5</v>
      </c>
    </row>
    <row r="1410" spans="1:7" x14ac:dyDescent="0.25">
      <c r="A1410" t="s">
        <v>1442</v>
      </c>
      <c r="B1410">
        <v>37326</v>
      </c>
      <c r="C1410" t="s">
        <v>34</v>
      </c>
      <c r="D1410">
        <v>21</v>
      </c>
      <c r="E1410">
        <v>6.9999999999999994E-5</v>
      </c>
      <c r="F1410">
        <v>55</v>
      </c>
      <c r="G1410">
        <v>1.3999999999999999E-4</v>
      </c>
    </row>
    <row r="1411" spans="1:7" x14ac:dyDescent="0.25">
      <c r="A1411" t="s">
        <v>1443</v>
      </c>
      <c r="B1411">
        <v>135487</v>
      </c>
      <c r="C1411" t="s">
        <v>34</v>
      </c>
      <c r="D1411">
        <v>29</v>
      </c>
      <c r="E1411">
        <v>1E-4</v>
      </c>
      <c r="F1411">
        <v>75</v>
      </c>
      <c r="G1411">
        <v>1.9000000000000001E-4</v>
      </c>
    </row>
    <row r="1412" spans="1:7" x14ac:dyDescent="0.25">
      <c r="A1412" t="s">
        <v>1444</v>
      </c>
      <c r="B1412">
        <v>53431</v>
      </c>
      <c r="C1412" t="s">
        <v>34</v>
      </c>
      <c r="D1412">
        <v>18</v>
      </c>
      <c r="E1412">
        <v>6.0000000000000002E-5</v>
      </c>
      <c r="F1412">
        <v>26</v>
      </c>
      <c r="G1412">
        <v>6.9999999999999994E-5</v>
      </c>
    </row>
    <row r="1413" spans="1:7" x14ac:dyDescent="0.25">
      <c r="A1413" t="s">
        <v>1445</v>
      </c>
      <c r="B1413">
        <v>1823</v>
      </c>
      <c r="C1413" t="s">
        <v>34</v>
      </c>
      <c r="D1413">
        <v>14</v>
      </c>
      <c r="E1413">
        <v>5.0000000000000002E-5</v>
      </c>
      <c r="F1413">
        <v>16</v>
      </c>
      <c r="G1413">
        <v>4.0000000000000003E-5</v>
      </c>
    </row>
    <row r="1414" spans="1:7" x14ac:dyDescent="0.25">
      <c r="A1414" t="s">
        <v>1446</v>
      </c>
      <c r="B1414">
        <v>37329</v>
      </c>
      <c r="C1414" t="s">
        <v>34</v>
      </c>
      <c r="D1414">
        <v>27</v>
      </c>
      <c r="E1414">
        <v>9.0000000000000006E-5</v>
      </c>
      <c r="F1414">
        <v>58</v>
      </c>
      <c r="G1414">
        <v>1.4999999999999999E-4</v>
      </c>
    </row>
    <row r="1415" spans="1:7" x14ac:dyDescent="0.25">
      <c r="A1415" t="s">
        <v>1447</v>
      </c>
      <c r="B1415">
        <v>2382165</v>
      </c>
      <c r="C1415" t="s">
        <v>34</v>
      </c>
      <c r="D1415">
        <v>11</v>
      </c>
      <c r="E1415">
        <v>4.0000000000000003E-5</v>
      </c>
      <c r="F1415">
        <v>21</v>
      </c>
      <c r="G1415">
        <v>5.0000000000000002E-5</v>
      </c>
    </row>
    <row r="1416" spans="1:7" x14ac:dyDescent="0.25">
      <c r="A1416" t="s">
        <v>1448</v>
      </c>
      <c r="B1416">
        <v>2984338</v>
      </c>
      <c r="C1416" t="s">
        <v>34</v>
      </c>
      <c r="D1416">
        <v>12</v>
      </c>
      <c r="E1416">
        <v>4.0000000000000003E-5</v>
      </c>
      <c r="F1416">
        <v>18</v>
      </c>
      <c r="G1416">
        <v>5.0000000000000002E-5</v>
      </c>
    </row>
    <row r="1417" spans="1:7" x14ac:dyDescent="0.25">
      <c r="A1417" t="s">
        <v>1449</v>
      </c>
      <c r="B1417">
        <v>204891</v>
      </c>
      <c r="C1417" t="s">
        <v>34</v>
      </c>
      <c r="D1417">
        <v>11</v>
      </c>
      <c r="E1417">
        <v>4.0000000000000003E-5</v>
      </c>
      <c r="F1417">
        <v>28</v>
      </c>
      <c r="G1417">
        <v>6.9999999999999994E-5</v>
      </c>
    </row>
    <row r="1418" spans="1:7" x14ac:dyDescent="0.25">
      <c r="A1418" t="s">
        <v>1450</v>
      </c>
      <c r="B1418">
        <v>2749991</v>
      </c>
      <c r="C1418" t="s">
        <v>34</v>
      </c>
      <c r="D1418">
        <v>17</v>
      </c>
      <c r="E1418">
        <v>6.0000000000000002E-5</v>
      </c>
      <c r="F1418">
        <v>24</v>
      </c>
      <c r="G1418">
        <v>6.0000000000000002E-5</v>
      </c>
    </row>
    <row r="1419" spans="1:7" x14ac:dyDescent="0.25">
      <c r="A1419" t="s">
        <v>1451</v>
      </c>
      <c r="B1419">
        <v>2755382</v>
      </c>
      <c r="C1419" t="s">
        <v>34</v>
      </c>
      <c r="D1419">
        <v>10</v>
      </c>
      <c r="E1419">
        <v>4.0000000000000003E-5</v>
      </c>
      <c r="F1419">
        <v>17</v>
      </c>
      <c r="G1419">
        <v>4.0000000000000003E-5</v>
      </c>
    </row>
    <row r="1420" spans="1:7" x14ac:dyDescent="0.25">
      <c r="A1420" t="s">
        <v>1452</v>
      </c>
      <c r="B1420">
        <v>43767</v>
      </c>
      <c r="C1420" t="s">
        <v>34</v>
      </c>
      <c r="D1420">
        <v>19</v>
      </c>
      <c r="E1420">
        <v>6.9999999999999994E-5</v>
      </c>
      <c r="F1420">
        <v>31</v>
      </c>
      <c r="G1420">
        <v>8.0000000000000007E-5</v>
      </c>
    </row>
    <row r="1421" spans="1:7" x14ac:dyDescent="0.25">
      <c r="A1421" t="s">
        <v>1453</v>
      </c>
      <c r="B1421">
        <v>322009</v>
      </c>
      <c r="C1421" t="s">
        <v>34</v>
      </c>
      <c r="D1421">
        <v>17</v>
      </c>
      <c r="E1421">
        <v>6.0000000000000002E-5</v>
      </c>
      <c r="F1421">
        <v>16</v>
      </c>
      <c r="G1421">
        <v>4.0000000000000003E-5</v>
      </c>
    </row>
    <row r="1422" spans="1:7" x14ac:dyDescent="0.25">
      <c r="A1422" t="s">
        <v>1454</v>
      </c>
      <c r="B1422">
        <v>2055</v>
      </c>
      <c r="C1422" t="s">
        <v>34</v>
      </c>
      <c r="D1422">
        <v>99</v>
      </c>
      <c r="E1422">
        <v>3.5E-4</v>
      </c>
      <c r="F1422">
        <v>17</v>
      </c>
      <c r="G1422">
        <v>4.0000000000000003E-5</v>
      </c>
    </row>
    <row r="1423" spans="1:7" x14ac:dyDescent="0.25">
      <c r="A1423" t="s">
        <v>1455</v>
      </c>
      <c r="B1423">
        <v>36821</v>
      </c>
      <c r="C1423" t="s">
        <v>34</v>
      </c>
      <c r="D1423">
        <v>14</v>
      </c>
      <c r="E1423">
        <v>5.0000000000000002E-5</v>
      </c>
      <c r="F1423">
        <v>15</v>
      </c>
      <c r="G1423">
        <v>4.0000000000000003E-5</v>
      </c>
    </row>
    <row r="1424" spans="1:7" x14ac:dyDescent="0.25">
      <c r="A1424" t="s">
        <v>1456</v>
      </c>
      <c r="B1424">
        <v>36822</v>
      </c>
      <c r="C1424" t="s">
        <v>34</v>
      </c>
      <c r="D1424">
        <v>34</v>
      </c>
      <c r="E1424">
        <v>1.2E-4</v>
      </c>
      <c r="F1424">
        <v>61</v>
      </c>
      <c r="G1424">
        <v>1.6000000000000001E-4</v>
      </c>
    </row>
    <row r="1425" spans="1:7" x14ac:dyDescent="0.25">
      <c r="A1425" t="s">
        <v>1457</v>
      </c>
      <c r="B1425">
        <v>2665643</v>
      </c>
      <c r="C1425" t="s">
        <v>34</v>
      </c>
      <c r="D1425">
        <v>10</v>
      </c>
      <c r="E1425">
        <v>4.0000000000000003E-5</v>
      </c>
      <c r="F1425">
        <v>19</v>
      </c>
      <c r="G1425">
        <v>5.0000000000000002E-5</v>
      </c>
    </row>
    <row r="1426" spans="1:7" x14ac:dyDescent="0.25">
      <c r="A1426" t="s">
        <v>1458</v>
      </c>
      <c r="B1426">
        <v>2061</v>
      </c>
      <c r="C1426" t="s">
        <v>34</v>
      </c>
      <c r="D1426">
        <v>15</v>
      </c>
      <c r="E1426">
        <v>5.0000000000000002E-5</v>
      </c>
      <c r="F1426">
        <v>27</v>
      </c>
      <c r="G1426">
        <v>6.9999999999999994E-5</v>
      </c>
    </row>
    <row r="1427" spans="1:7" x14ac:dyDescent="0.25">
      <c r="A1427" t="s">
        <v>1459</v>
      </c>
      <c r="B1427">
        <v>57704</v>
      </c>
      <c r="C1427" t="s">
        <v>34</v>
      </c>
      <c r="D1427">
        <v>16</v>
      </c>
      <c r="E1427">
        <v>6.0000000000000002E-5</v>
      </c>
      <c r="F1427">
        <v>35</v>
      </c>
      <c r="G1427">
        <v>9.0000000000000006E-5</v>
      </c>
    </row>
    <row r="1428" spans="1:7" x14ac:dyDescent="0.25">
      <c r="A1428" t="s">
        <v>1460</v>
      </c>
      <c r="B1428">
        <v>2931390</v>
      </c>
      <c r="C1428" t="s">
        <v>34</v>
      </c>
      <c r="D1428">
        <v>91</v>
      </c>
      <c r="E1428">
        <v>3.2000000000000003E-4</v>
      </c>
      <c r="F1428">
        <v>287</v>
      </c>
      <c r="G1428">
        <v>7.3999999999999999E-4</v>
      </c>
    </row>
    <row r="1429" spans="1:7" x14ac:dyDescent="0.25">
      <c r="A1429" t="s">
        <v>1461</v>
      </c>
      <c r="B1429">
        <v>196162</v>
      </c>
      <c r="C1429" t="s">
        <v>34</v>
      </c>
      <c r="D1429">
        <v>158</v>
      </c>
      <c r="E1429">
        <v>5.5000000000000003E-4</v>
      </c>
      <c r="F1429">
        <v>852</v>
      </c>
      <c r="G1429">
        <v>2.1900000000000001E-3</v>
      </c>
    </row>
    <row r="1430" spans="1:7" x14ac:dyDescent="0.25">
      <c r="A1430" t="s">
        <v>1462</v>
      </c>
      <c r="B1430">
        <v>2840457</v>
      </c>
      <c r="C1430" t="s">
        <v>34</v>
      </c>
      <c r="D1430">
        <v>83</v>
      </c>
      <c r="E1430">
        <v>2.9E-4</v>
      </c>
      <c r="F1430">
        <v>644</v>
      </c>
      <c r="G1430">
        <v>1.65E-3</v>
      </c>
    </row>
    <row r="1431" spans="1:7" x14ac:dyDescent="0.25">
      <c r="A1431" t="s">
        <v>1463</v>
      </c>
      <c r="B1431">
        <v>3095075</v>
      </c>
      <c r="C1431" t="s">
        <v>34</v>
      </c>
      <c r="D1431">
        <v>85</v>
      </c>
      <c r="E1431">
        <v>2.9999999999999997E-4</v>
      </c>
      <c r="F1431">
        <v>381</v>
      </c>
      <c r="G1431">
        <v>9.7999999999999997E-4</v>
      </c>
    </row>
    <row r="1432" spans="1:7" x14ac:dyDescent="0.25">
      <c r="A1432" t="s">
        <v>1464</v>
      </c>
      <c r="B1432">
        <v>3036374</v>
      </c>
      <c r="C1432" t="s">
        <v>34</v>
      </c>
      <c r="D1432">
        <v>68</v>
      </c>
      <c r="E1432">
        <v>2.4000000000000001E-4</v>
      </c>
      <c r="F1432">
        <v>341</v>
      </c>
      <c r="G1432">
        <v>8.7000000000000001E-4</v>
      </c>
    </row>
    <row r="1433" spans="1:7" x14ac:dyDescent="0.25">
      <c r="A1433" t="s">
        <v>1465</v>
      </c>
      <c r="B1433">
        <v>2017486</v>
      </c>
      <c r="C1433" t="s">
        <v>34</v>
      </c>
      <c r="D1433">
        <v>260</v>
      </c>
      <c r="E1433">
        <v>9.1E-4</v>
      </c>
      <c r="F1433">
        <v>680</v>
      </c>
      <c r="G1433">
        <v>1.74E-3</v>
      </c>
    </row>
    <row r="1434" spans="1:7" x14ac:dyDescent="0.25">
      <c r="A1434" t="s">
        <v>1466</v>
      </c>
      <c r="B1434">
        <v>2763008</v>
      </c>
      <c r="C1434" t="s">
        <v>34</v>
      </c>
      <c r="D1434">
        <v>64</v>
      </c>
      <c r="E1434">
        <v>2.2000000000000001E-4</v>
      </c>
      <c r="F1434">
        <v>336</v>
      </c>
      <c r="G1434">
        <v>8.5999999999999998E-4</v>
      </c>
    </row>
    <row r="1435" spans="1:7" x14ac:dyDescent="0.25">
      <c r="A1435" t="s">
        <v>1467</v>
      </c>
      <c r="B1435">
        <v>3095076</v>
      </c>
      <c r="C1435" t="s">
        <v>34</v>
      </c>
      <c r="D1435">
        <v>58</v>
      </c>
      <c r="E1435">
        <v>2.0000000000000001E-4</v>
      </c>
      <c r="F1435">
        <v>212</v>
      </c>
      <c r="G1435">
        <v>5.4000000000000001E-4</v>
      </c>
    </row>
    <row r="1436" spans="1:7" x14ac:dyDescent="0.25">
      <c r="A1436" t="s">
        <v>1468</v>
      </c>
      <c r="B1436">
        <v>2714939</v>
      </c>
      <c r="C1436" t="s">
        <v>34</v>
      </c>
      <c r="D1436">
        <v>61</v>
      </c>
      <c r="E1436">
        <v>2.1000000000000001E-4</v>
      </c>
      <c r="F1436">
        <v>215</v>
      </c>
      <c r="G1436">
        <v>5.5000000000000003E-4</v>
      </c>
    </row>
    <row r="1437" spans="1:7" x14ac:dyDescent="0.25">
      <c r="A1437" t="s">
        <v>1469</v>
      </c>
      <c r="B1437">
        <v>2898796</v>
      </c>
      <c r="C1437" t="s">
        <v>34</v>
      </c>
      <c r="D1437">
        <v>55</v>
      </c>
      <c r="E1437">
        <v>1.9000000000000001E-4</v>
      </c>
      <c r="F1437">
        <v>214</v>
      </c>
      <c r="G1437">
        <v>5.5000000000000003E-4</v>
      </c>
    </row>
    <row r="1438" spans="1:7" x14ac:dyDescent="0.25">
      <c r="A1438" t="s">
        <v>1470</v>
      </c>
      <c r="B1438">
        <v>2895565</v>
      </c>
      <c r="C1438" t="s">
        <v>34</v>
      </c>
      <c r="D1438">
        <v>45</v>
      </c>
      <c r="E1438">
        <v>1.6000000000000001E-4</v>
      </c>
      <c r="F1438">
        <v>228</v>
      </c>
      <c r="G1438">
        <v>5.8E-4</v>
      </c>
    </row>
    <row r="1439" spans="1:7" x14ac:dyDescent="0.25">
      <c r="A1439" t="s">
        <v>1471</v>
      </c>
      <c r="B1439">
        <v>2976000</v>
      </c>
      <c r="C1439" t="s">
        <v>34</v>
      </c>
      <c r="D1439">
        <v>46</v>
      </c>
      <c r="E1439">
        <v>1.6000000000000001E-4</v>
      </c>
      <c r="F1439">
        <v>226</v>
      </c>
      <c r="G1439">
        <v>5.8E-4</v>
      </c>
    </row>
    <row r="1440" spans="1:7" x14ac:dyDescent="0.25">
      <c r="A1440" t="s">
        <v>1472</v>
      </c>
      <c r="B1440">
        <v>110319</v>
      </c>
      <c r="C1440" t="s">
        <v>34</v>
      </c>
      <c r="D1440">
        <v>74</v>
      </c>
      <c r="E1440">
        <v>2.5999999999999998E-4</v>
      </c>
      <c r="F1440">
        <v>370</v>
      </c>
      <c r="G1440">
        <v>9.5E-4</v>
      </c>
    </row>
    <row r="1441" spans="1:7" x14ac:dyDescent="0.25">
      <c r="A1441" t="s">
        <v>1473</v>
      </c>
      <c r="B1441">
        <v>2760705</v>
      </c>
      <c r="C1441" t="s">
        <v>34</v>
      </c>
      <c r="D1441">
        <v>42</v>
      </c>
      <c r="E1441">
        <v>1.4999999999999999E-4</v>
      </c>
      <c r="F1441">
        <v>232</v>
      </c>
      <c r="G1441">
        <v>5.9999999999999995E-4</v>
      </c>
    </row>
    <row r="1442" spans="1:7" x14ac:dyDescent="0.25">
      <c r="A1442" t="s">
        <v>1474</v>
      </c>
      <c r="B1442">
        <v>2917724</v>
      </c>
      <c r="C1442" t="s">
        <v>34</v>
      </c>
      <c r="D1442">
        <v>49</v>
      </c>
      <c r="E1442">
        <v>1.7000000000000001E-4</v>
      </c>
      <c r="F1442">
        <v>232</v>
      </c>
      <c r="G1442">
        <v>5.9999999999999995E-4</v>
      </c>
    </row>
    <row r="1443" spans="1:7" x14ac:dyDescent="0.25">
      <c r="A1443" t="s">
        <v>1475</v>
      </c>
      <c r="B1443">
        <v>2996826</v>
      </c>
      <c r="C1443" t="s">
        <v>34</v>
      </c>
      <c r="D1443">
        <v>45</v>
      </c>
      <c r="E1443">
        <v>1.6000000000000001E-4</v>
      </c>
      <c r="F1443">
        <v>207</v>
      </c>
      <c r="G1443">
        <v>5.2999999999999998E-4</v>
      </c>
    </row>
    <row r="1444" spans="1:7" x14ac:dyDescent="0.25">
      <c r="A1444" t="s">
        <v>1476</v>
      </c>
      <c r="B1444">
        <v>2582905</v>
      </c>
      <c r="C1444" t="s">
        <v>34</v>
      </c>
      <c r="D1444">
        <v>35</v>
      </c>
      <c r="E1444">
        <v>1.2E-4</v>
      </c>
      <c r="F1444">
        <v>231</v>
      </c>
      <c r="G1444">
        <v>5.9000000000000003E-4</v>
      </c>
    </row>
    <row r="1445" spans="1:7" x14ac:dyDescent="0.25">
      <c r="A1445" t="s">
        <v>1477</v>
      </c>
      <c r="B1445">
        <v>2486272</v>
      </c>
      <c r="C1445" t="s">
        <v>34</v>
      </c>
      <c r="D1445">
        <v>32</v>
      </c>
      <c r="E1445">
        <v>1.1E-4</v>
      </c>
      <c r="F1445">
        <v>239</v>
      </c>
      <c r="G1445">
        <v>6.0999999999999997E-4</v>
      </c>
    </row>
    <row r="1446" spans="1:7" x14ac:dyDescent="0.25">
      <c r="A1446" t="s">
        <v>1478</v>
      </c>
      <c r="B1446">
        <v>3044187</v>
      </c>
      <c r="C1446" t="s">
        <v>34</v>
      </c>
      <c r="D1446">
        <v>62</v>
      </c>
      <c r="E1446">
        <v>2.2000000000000001E-4</v>
      </c>
      <c r="F1446">
        <v>2495</v>
      </c>
      <c r="G1446">
        <v>6.4000000000000003E-3</v>
      </c>
    </row>
    <row r="1447" spans="1:7" x14ac:dyDescent="0.25">
      <c r="A1447" t="s">
        <v>1479</v>
      </c>
      <c r="B1447">
        <v>2592334</v>
      </c>
      <c r="C1447" t="s">
        <v>34</v>
      </c>
      <c r="D1447">
        <v>31</v>
      </c>
      <c r="E1447">
        <v>1.1E-4</v>
      </c>
      <c r="F1447">
        <v>276</v>
      </c>
      <c r="G1447">
        <v>7.1000000000000002E-4</v>
      </c>
    </row>
    <row r="1448" spans="1:7" x14ac:dyDescent="0.25">
      <c r="A1448" t="s">
        <v>1480</v>
      </c>
      <c r="B1448">
        <v>2662361</v>
      </c>
      <c r="C1448" t="s">
        <v>34</v>
      </c>
      <c r="D1448">
        <v>34</v>
      </c>
      <c r="E1448">
        <v>1.2E-4</v>
      </c>
      <c r="F1448">
        <v>218</v>
      </c>
      <c r="G1448">
        <v>5.5999999999999995E-4</v>
      </c>
    </row>
    <row r="1449" spans="1:7" x14ac:dyDescent="0.25">
      <c r="A1449" t="s">
        <v>1481</v>
      </c>
      <c r="B1449">
        <v>2884264</v>
      </c>
      <c r="C1449" t="s">
        <v>34</v>
      </c>
      <c r="D1449">
        <v>14</v>
      </c>
      <c r="E1449">
        <v>5.0000000000000002E-5</v>
      </c>
      <c r="F1449">
        <v>194</v>
      </c>
      <c r="G1449">
        <v>5.0000000000000001E-4</v>
      </c>
    </row>
    <row r="1450" spans="1:7" x14ac:dyDescent="0.25">
      <c r="A1450" t="s">
        <v>1482</v>
      </c>
      <c r="B1450">
        <v>2558918</v>
      </c>
      <c r="C1450" t="s">
        <v>34</v>
      </c>
      <c r="D1450">
        <v>122</v>
      </c>
      <c r="E1450">
        <v>4.2999999999999999E-4</v>
      </c>
      <c r="F1450">
        <v>371</v>
      </c>
      <c r="G1450">
        <v>9.5E-4</v>
      </c>
    </row>
    <row r="1451" spans="1:7" x14ac:dyDescent="0.25">
      <c r="A1451" t="s">
        <v>1483</v>
      </c>
      <c r="B1451">
        <v>2712223</v>
      </c>
      <c r="C1451" t="s">
        <v>34</v>
      </c>
      <c r="D1451">
        <v>88</v>
      </c>
      <c r="E1451">
        <v>3.1E-4</v>
      </c>
      <c r="F1451">
        <v>301</v>
      </c>
      <c r="G1451">
        <v>7.6999999999999996E-4</v>
      </c>
    </row>
    <row r="1452" spans="1:7" x14ac:dyDescent="0.25">
      <c r="A1452" t="s">
        <v>1484</v>
      </c>
      <c r="B1452">
        <v>2849501</v>
      </c>
      <c r="C1452" t="s">
        <v>34</v>
      </c>
      <c r="D1452">
        <v>64</v>
      </c>
      <c r="E1452">
        <v>2.2000000000000001E-4</v>
      </c>
      <c r="F1452">
        <v>253</v>
      </c>
      <c r="G1452">
        <v>6.4999999999999997E-4</v>
      </c>
    </row>
    <row r="1453" spans="1:7" x14ac:dyDescent="0.25">
      <c r="A1453" t="s">
        <v>1485</v>
      </c>
      <c r="B1453">
        <v>1542737</v>
      </c>
      <c r="C1453" t="s">
        <v>34</v>
      </c>
      <c r="D1453">
        <v>92</v>
      </c>
      <c r="E1453">
        <v>3.2000000000000003E-4</v>
      </c>
      <c r="F1453">
        <v>1382</v>
      </c>
      <c r="G1453">
        <v>3.5500000000000002E-3</v>
      </c>
    </row>
    <row r="1454" spans="1:7" x14ac:dyDescent="0.25">
      <c r="A1454" t="s">
        <v>1486</v>
      </c>
      <c r="B1454">
        <v>1643322</v>
      </c>
      <c r="C1454" t="s">
        <v>34</v>
      </c>
      <c r="D1454">
        <v>61</v>
      </c>
      <c r="E1454">
        <v>2.1000000000000001E-4</v>
      </c>
      <c r="F1454">
        <v>270</v>
      </c>
      <c r="G1454">
        <v>6.8999999999999997E-4</v>
      </c>
    </row>
    <row r="1455" spans="1:7" x14ac:dyDescent="0.25">
      <c r="A1455" t="s">
        <v>1487</v>
      </c>
      <c r="B1455">
        <v>2894081</v>
      </c>
      <c r="C1455" t="s">
        <v>34</v>
      </c>
      <c r="D1455">
        <v>64</v>
      </c>
      <c r="E1455">
        <v>2.2000000000000001E-4</v>
      </c>
      <c r="F1455">
        <v>335</v>
      </c>
      <c r="G1455">
        <v>8.5999999999999998E-4</v>
      </c>
    </row>
    <row r="1456" spans="1:7" x14ac:dyDescent="0.25">
      <c r="A1456" t="s">
        <v>1488</v>
      </c>
      <c r="B1456">
        <v>2714938</v>
      </c>
      <c r="C1456" t="s">
        <v>34</v>
      </c>
      <c r="D1456">
        <v>87</v>
      </c>
      <c r="E1456">
        <v>2.9999999999999997E-4</v>
      </c>
      <c r="F1456">
        <v>286</v>
      </c>
      <c r="G1456">
        <v>7.2999999999999996E-4</v>
      </c>
    </row>
    <row r="1457" spans="1:7" x14ac:dyDescent="0.25">
      <c r="A1457" t="s">
        <v>1489</v>
      </c>
      <c r="B1457">
        <v>642780</v>
      </c>
      <c r="C1457" t="s">
        <v>34</v>
      </c>
      <c r="D1457">
        <v>47</v>
      </c>
      <c r="E1457">
        <v>1.6000000000000001E-4</v>
      </c>
      <c r="F1457">
        <v>429</v>
      </c>
      <c r="G1457">
        <v>1.1000000000000001E-3</v>
      </c>
    </row>
    <row r="1458" spans="1:7" x14ac:dyDescent="0.25">
      <c r="A1458" t="s">
        <v>1490</v>
      </c>
      <c r="B1458">
        <v>449461</v>
      </c>
      <c r="C1458" t="s">
        <v>34</v>
      </c>
      <c r="D1458">
        <v>46</v>
      </c>
      <c r="E1458">
        <v>1.6000000000000001E-4</v>
      </c>
      <c r="F1458">
        <v>325</v>
      </c>
      <c r="G1458">
        <v>8.3000000000000001E-4</v>
      </c>
    </row>
    <row r="1459" spans="1:7" x14ac:dyDescent="0.25">
      <c r="A1459" t="s">
        <v>1491</v>
      </c>
      <c r="B1459">
        <v>2518370</v>
      </c>
      <c r="C1459" t="s">
        <v>34</v>
      </c>
      <c r="D1459">
        <v>40</v>
      </c>
      <c r="E1459">
        <v>1.3999999999999999E-4</v>
      </c>
      <c r="F1459">
        <v>181</v>
      </c>
      <c r="G1459">
        <v>4.6000000000000001E-4</v>
      </c>
    </row>
    <row r="1460" spans="1:7" x14ac:dyDescent="0.25">
      <c r="A1460" t="s">
        <v>1492</v>
      </c>
      <c r="B1460">
        <v>2760089</v>
      </c>
      <c r="C1460" t="s">
        <v>34</v>
      </c>
      <c r="D1460">
        <v>43</v>
      </c>
      <c r="E1460">
        <v>1.4999999999999999E-4</v>
      </c>
      <c r="F1460">
        <v>159</v>
      </c>
      <c r="G1460">
        <v>4.0999999999999999E-4</v>
      </c>
    </row>
    <row r="1461" spans="1:7" x14ac:dyDescent="0.25">
      <c r="A1461" t="s">
        <v>1493</v>
      </c>
      <c r="B1461">
        <v>160826</v>
      </c>
      <c r="C1461" t="s">
        <v>34</v>
      </c>
      <c r="D1461">
        <v>39</v>
      </c>
      <c r="E1461">
        <v>1.3999999999999999E-4</v>
      </c>
      <c r="F1461">
        <v>164</v>
      </c>
      <c r="G1461">
        <v>4.2000000000000002E-4</v>
      </c>
    </row>
    <row r="1462" spans="1:7" x14ac:dyDescent="0.25">
      <c r="A1462" t="s">
        <v>1494</v>
      </c>
      <c r="B1462">
        <v>2872154</v>
      </c>
      <c r="C1462" t="s">
        <v>34</v>
      </c>
      <c r="D1462">
        <v>33</v>
      </c>
      <c r="E1462">
        <v>1.2E-4</v>
      </c>
      <c r="F1462">
        <v>117</v>
      </c>
      <c r="G1462">
        <v>2.9999999999999997E-4</v>
      </c>
    </row>
    <row r="1463" spans="1:7" x14ac:dyDescent="0.25">
      <c r="A1463" t="s">
        <v>1495</v>
      </c>
      <c r="B1463">
        <v>433659</v>
      </c>
      <c r="C1463" t="s">
        <v>34</v>
      </c>
      <c r="D1463">
        <v>35</v>
      </c>
      <c r="E1463">
        <v>1.2E-4</v>
      </c>
      <c r="F1463">
        <v>232</v>
      </c>
      <c r="G1463">
        <v>5.9999999999999995E-4</v>
      </c>
    </row>
    <row r="1464" spans="1:7" x14ac:dyDescent="0.25">
      <c r="A1464" t="s">
        <v>1496</v>
      </c>
      <c r="B1464">
        <v>2663857</v>
      </c>
      <c r="C1464" t="s">
        <v>34</v>
      </c>
      <c r="D1464">
        <v>37</v>
      </c>
      <c r="E1464">
        <v>1.2999999999999999E-4</v>
      </c>
      <c r="F1464">
        <v>157</v>
      </c>
      <c r="G1464">
        <v>4.0000000000000002E-4</v>
      </c>
    </row>
    <row r="1465" spans="1:7" x14ac:dyDescent="0.25">
      <c r="A1465" t="s">
        <v>1497</v>
      </c>
      <c r="B1465">
        <v>200618</v>
      </c>
      <c r="C1465" t="s">
        <v>34</v>
      </c>
      <c r="D1465">
        <v>32</v>
      </c>
      <c r="E1465">
        <v>1.1E-4</v>
      </c>
      <c r="F1465">
        <v>253</v>
      </c>
      <c r="G1465">
        <v>6.4999999999999997E-4</v>
      </c>
    </row>
    <row r="1466" spans="1:7" x14ac:dyDescent="0.25">
      <c r="A1466" t="s">
        <v>1498</v>
      </c>
      <c r="B1466">
        <v>2518371</v>
      </c>
      <c r="C1466" t="s">
        <v>34</v>
      </c>
      <c r="D1466">
        <v>30</v>
      </c>
      <c r="E1466">
        <v>1.1E-4</v>
      </c>
      <c r="F1466">
        <v>134</v>
      </c>
      <c r="G1466">
        <v>3.4000000000000002E-4</v>
      </c>
    </row>
    <row r="1467" spans="1:7" x14ac:dyDescent="0.25">
      <c r="A1467" t="s">
        <v>1499</v>
      </c>
      <c r="B1467">
        <v>450734</v>
      </c>
      <c r="C1467" t="s">
        <v>34</v>
      </c>
      <c r="D1467">
        <v>39</v>
      </c>
      <c r="E1467">
        <v>1.3999999999999999E-4</v>
      </c>
      <c r="F1467">
        <v>178</v>
      </c>
      <c r="G1467">
        <v>4.6000000000000001E-4</v>
      </c>
    </row>
    <row r="1468" spans="1:7" x14ac:dyDescent="0.25">
      <c r="A1468" t="s">
        <v>1500</v>
      </c>
      <c r="B1468">
        <v>2736757</v>
      </c>
      <c r="C1468" t="s">
        <v>34</v>
      </c>
      <c r="D1468">
        <v>28</v>
      </c>
      <c r="E1468">
        <v>1E-4</v>
      </c>
      <c r="F1468">
        <v>156</v>
      </c>
      <c r="G1468">
        <v>4.0000000000000002E-4</v>
      </c>
    </row>
    <row r="1469" spans="1:7" x14ac:dyDescent="0.25">
      <c r="A1469" t="s">
        <v>1501</v>
      </c>
      <c r="B1469">
        <v>1774216</v>
      </c>
      <c r="C1469" t="s">
        <v>34</v>
      </c>
      <c r="D1469">
        <v>37</v>
      </c>
      <c r="E1469">
        <v>1.2999999999999999E-4</v>
      </c>
      <c r="F1469">
        <v>172</v>
      </c>
      <c r="G1469">
        <v>4.4000000000000002E-4</v>
      </c>
    </row>
    <row r="1470" spans="1:7" x14ac:dyDescent="0.25">
      <c r="A1470" t="s">
        <v>1502</v>
      </c>
      <c r="B1470">
        <v>627624</v>
      </c>
      <c r="C1470" t="s">
        <v>34</v>
      </c>
      <c r="D1470">
        <v>23</v>
      </c>
      <c r="E1470">
        <v>8.0000000000000007E-5</v>
      </c>
      <c r="F1470">
        <v>130</v>
      </c>
      <c r="G1470">
        <v>3.3E-4</v>
      </c>
    </row>
    <row r="1471" spans="1:7" x14ac:dyDescent="0.25">
      <c r="A1471" t="s">
        <v>1503</v>
      </c>
      <c r="B1471">
        <v>2483798</v>
      </c>
      <c r="C1471" t="s">
        <v>34</v>
      </c>
      <c r="D1471">
        <v>29</v>
      </c>
      <c r="E1471">
        <v>1E-4</v>
      </c>
      <c r="F1471">
        <v>164</v>
      </c>
      <c r="G1471">
        <v>4.2000000000000002E-4</v>
      </c>
    </row>
    <row r="1472" spans="1:7" x14ac:dyDescent="0.25">
      <c r="A1472" t="s">
        <v>1504</v>
      </c>
      <c r="B1472">
        <v>419476</v>
      </c>
      <c r="C1472" t="s">
        <v>34</v>
      </c>
      <c r="D1472">
        <v>30</v>
      </c>
      <c r="E1472">
        <v>1.1E-4</v>
      </c>
      <c r="F1472">
        <v>171</v>
      </c>
      <c r="G1472">
        <v>4.4000000000000002E-4</v>
      </c>
    </row>
    <row r="1473" spans="1:7" x14ac:dyDescent="0.25">
      <c r="A1473" t="s">
        <v>1505</v>
      </c>
      <c r="B1473">
        <v>2589074</v>
      </c>
      <c r="C1473" t="s">
        <v>34</v>
      </c>
      <c r="D1473">
        <v>22</v>
      </c>
      <c r="E1473">
        <v>8.0000000000000007E-5</v>
      </c>
      <c r="F1473">
        <v>156</v>
      </c>
      <c r="G1473">
        <v>4.0000000000000002E-4</v>
      </c>
    </row>
    <row r="1474" spans="1:7" x14ac:dyDescent="0.25">
      <c r="A1474" t="s">
        <v>1506</v>
      </c>
      <c r="B1474">
        <v>2575440</v>
      </c>
      <c r="C1474" t="s">
        <v>34</v>
      </c>
      <c r="D1474">
        <v>25</v>
      </c>
      <c r="E1474">
        <v>9.0000000000000006E-5</v>
      </c>
      <c r="F1474">
        <v>78</v>
      </c>
      <c r="G1474">
        <v>2.0000000000000001E-4</v>
      </c>
    </row>
    <row r="1475" spans="1:7" x14ac:dyDescent="0.25">
      <c r="A1475" t="s">
        <v>1507</v>
      </c>
      <c r="B1475">
        <v>2045452</v>
      </c>
      <c r="C1475" t="s">
        <v>34</v>
      </c>
      <c r="D1475">
        <v>22</v>
      </c>
      <c r="E1475">
        <v>8.0000000000000007E-5</v>
      </c>
      <c r="F1475">
        <v>118</v>
      </c>
      <c r="G1475">
        <v>2.9999999999999997E-4</v>
      </c>
    </row>
    <row r="1476" spans="1:7" x14ac:dyDescent="0.25">
      <c r="A1476" t="s">
        <v>1508</v>
      </c>
      <c r="B1476">
        <v>402297</v>
      </c>
      <c r="C1476" t="s">
        <v>34</v>
      </c>
      <c r="D1476">
        <v>27</v>
      </c>
      <c r="E1476">
        <v>9.0000000000000006E-5</v>
      </c>
      <c r="F1476">
        <v>106</v>
      </c>
      <c r="G1476">
        <v>2.7E-4</v>
      </c>
    </row>
    <row r="1477" spans="1:7" x14ac:dyDescent="0.25">
      <c r="A1477" t="s">
        <v>1509</v>
      </c>
      <c r="B1477">
        <v>2803858</v>
      </c>
      <c r="C1477" t="s">
        <v>34</v>
      </c>
      <c r="D1477">
        <v>23</v>
      </c>
      <c r="E1477">
        <v>8.0000000000000007E-5</v>
      </c>
      <c r="F1477">
        <v>199</v>
      </c>
      <c r="G1477">
        <v>5.1000000000000004E-4</v>
      </c>
    </row>
    <row r="1478" spans="1:7" x14ac:dyDescent="0.25">
      <c r="A1478" t="s">
        <v>1510</v>
      </c>
      <c r="B1478">
        <v>1804624</v>
      </c>
      <c r="C1478" t="s">
        <v>34</v>
      </c>
      <c r="D1478">
        <v>16</v>
      </c>
      <c r="E1478">
        <v>6.0000000000000002E-5</v>
      </c>
      <c r="F1478">
        <v>111</v>
      </c>
      <c r="G1478">
        <v>2.7999999999999998E-4</v>
      </c>
    </row>
    <row r="1479" spans="1:7" x14ac:dyDescent="0.25">
      <c r="A1479" t="s">
        <v>1511</v>
      </c>
      <c r="B1479">
        <v>2685869</v>
      </c>
      <c r="C1479" t="s">
        <v>34</v>
      </c>
      <c r="D1479">
        <v>25</v>
      </c>
      <c r="E1479">
        <v>9.0000000000000006E-5</v>
      </c>
      <c r="F1479">
        <v>113</v>
      </c>
      <c r="G1479">
        <v>2.9E-4</v>
      </c>
    </row>
    <row r="1480" spans="1:7" x14ac:dyDescent="0.25">
      <c r="A1480" t="s">
        <v>1512</v>
      </c>
      <c r="B1480">
        <v>2107713</v>
      </c>
      <c r="C1480" t="s">
        <v>34</v>
      </c>
      <c r="D1480">
        <v>39</v>
      </c>
      <c r="E1480">
        <v>1.3999999999999999E-4</v>
      </c>
      <c r="F1480">
        <v>91</v>
      </c>
      <c r="G1480">
        <v>2.3000000000000001E-4</v>
      </c>
    </row>
    <row r="1481" spans="1:7" x14ac:dyDescent="0.25">
      <c r="A1481" t="s">
        <v>1513</v>
      </c>
      <c r="B1481">
        <v>1736306</v>
      </c>
      <c r="C1481" t="s">
        <v>34</v>
      </c>
      <c r="D1481">
        <v>29</v>
      </c>
      <c r="E1481">
        <v>1E-4</v>
      </c>
      <c r="F1481">
        <v>46</v>
      </c>
      <c r="G1481">
        <v>1.2E-4</v>
      </c>
    </row>
    <row r="1482" spans="1:7" x14ac:dyDescent="0.25">
      <c r="A1482" t="s">
        <v>1514</v>
      </c>
      <c r="B1482">
        <v>3009077</v>
      </c>
      <c r="C1482" t="s">
        <v>34</v>
      </c>
      <c r="D1482">
        <v>22</v>
      </c>
      <c r="E1482">
        <v>8.0000000000000007E-5</v>
      </c>
      <c r="F1482">
        <v>48</v>
      </c>
      <c r="G1482">
        <v>1.2E-4</v>
      </c>
    </row>
    <row r="1483" spans="1:7" x14ac:dyDescent="0.25">
      <c r="A1483" t="s">
        <v>1515</v>
      </c>
      <c r="B1483">
        <v>1736691</v>
      </c>
      <c r="C1483" t="s">
        <v>34</v>
      </c>
      <c r="D1483">
        <v>39</v>
      </c>
      <c r="E1483">
        <v>1.3999999999999999E-4</v>
      </c>
      <c r="F1483">
        <v>54</v>
      </c>
      <c r="G1483">
        <v>1.3999999999999999E-4</v>
      </c>
    </row>
    <row r="1484" spans="1:7" x14ac:dyDescent="0.25">
      <c r="A1484" t="s">
        <v>1516</v>
      </c>
      <c r="B1484">
        <v>2079793</v>
      </c>
      <c r="C1484" t="s">
        <v>34</v>
      </c>
      <c r="D1484">
        <v>25</v>
      </c>
      <c r="E1484">
        <v>9.0000000000000006E-5</v>
      </c>
      <c r="F1484">
        <v>73</v>
      </c>
      <c r="G1484">
        <v>1.9000000000000001E-4</v>
      </c>
    </row>
    <row r="1485" spans="1:7" x14ac:dyDescent="0.25">
      <c r="A1485" t="s">
        <v>1517</v>
      </c>
      <c r="B1485">
        <v>2041</v>
      </c>
      <c r="C1485" t="s">
        <v>34</v>
      </c>
      <c r="D1485">
        <v>20</v>
      </c>
      <c r="E1485">
        <v>6.9999999999999994E-5</v>
      </c>
      <c r="F1485">
        <v>65</v>
      </c>
      <c r="G1485">
        <v>1.7000000000000001E-4</v>
      </c>
    </row>
    <row r="1486" spans="1:7" x14ac:dyDescent="0.25">
      <c r="A1486" t="s">
        <v>1518</v>
      </c>
      <c r="B1486">
        <v>2662028</v>
      </c>
      <c r="C1486" t="s">
        <v>34</v>
      </c>
      <c r="D1486">
        <v>21</v>
      </c>
      <c r="E1486">
        <v>6.9999999999999994E-5</v>
      </c>
      <c r="F1486">
        <v>42</v>
      </c>
      <c r="G1486">
        <v>1.1E-4</v>
      </c>
    </row>
    <row r="1487" spans="1:7" x14ac:dyDescent="0.25">
      <c r="A1487" t="s">
        <v>1519</v>
      </c>
      <c r="B1487">
        <v>2969247</v>
      </c>
      <c r="C1487" t="s">
        <v>34</v>
      </c>
      <c r="D1487">
        <v>18</v>
      </c>
      <c r="E1487">
        <v>6.0000000000000002E-5</v>
      </c>
      <c r="F1487">
        <v>48</v>
      </c>
      <c r="G1487">
        <v>1.2E-4</v>
      </c>
    </row>
    <row r="1488" spans="1:7" x14ac:dyDescent="0.25">
      <c r="A1488" t="s">
        <v>1520</v>
      </c>
      <c r="B1488">
        <v>219314</v>
      </c>
      <c r="C1488" t="s">
        <v>34</v>
      </c>
      <c r="D1488">
        <v>11</v>
      </c>
      <c r="E1488">
        <v>4.0000000000000003E-5</v>
      </c>
      <c r="F1488">
        <v>58</v>
      </c>
      <c r="G1488">
        <v>1.4999999999999999E-4</v>
      </c>
    </row>
    <row r="1489" spans="1:7" x14ac:dyDescent="0.25">
      <c r="A1489" t="s">
        <v>1521</v>
      </c>
      <c r="B1489">
        <v>2045</v>
      </c>
      <c r="C1489" t="s">
        <v>34</v>
      </c>
      <c r="D1489">
        <v>60</v>
      </c>
      <c r="E1489">
        <v>2.1000000000000001E-4</v>
      </c>
      <c r="F1489">
        <v>445</v>
      </c>
      <c r="G1489">
        <v>1.14E-3</v>
      </c>
    </row>
    <row r="1490" spans="1:7" x14ac:dyDescent="0.25">
      <c r="A1490" t="s">
        <v>1522</v>
      </c>
      <c r="B1490">
        <v>546871</v>
      </c>
      <c r="C1490" t="s">
        <v>34</v>
      </c>
      <c r="D1490">
        <v>34</v>
      </c>
      <c r="E1490">
        <v>1.2E-4</v>
      </c>
      <c r="F1490">
        <v>56</v>
      </c>
      <c r="G1490">
        <v>1.3999999999999999E-4</v>
      </c>
    </row>
    <row r="1491" spans="1:7" x14ac:dyDescent="0.25">
      <c r="A1491" t="s">
        <v>1523</v>
      </c>
      <c r="B1491">
        <v>2708082</v>
      </c>
      <c r="C1491" t="s">
        <v>34</v>
      </c>
      <c r="D1491">
        <v>23</v>
      </c>
      <c r="E1491">
        <v>8.0000000000000007E-5</v>
      </c>
      <c r="F1491">
        <v>35</v>
      </c>
      <c r="G1491">
        <v>9.0000000000000006E-5</v>
      </c>
    </row>
    <row r="1492" spans="1:7" x14ac:dyDescent="0.25">
      <c r="A1492" t="s">
        <v>1524</v>
      </c>
      <c r="B1492">
        <v>2908642</v>
      </c>
      <c r="C1492" t="s">
        <v>34</v>
      </c>
      <c r="D1492">
        <v>21</v>
      </c>
      <c r="E1492">
        <v>6.9999999999999994E-5</v>
      </c>
      <c r="F1492">
        <v>43</v>
      </c>
      <c r="G1492">
        <v>1.1E-4</v>
      </c>
    </row>
    <row r="1493" spans="1:7" x14ac:dyDescent="0.25">
      <c r="A1493" t="s">
        <v>1525</v>
      </c>
      <c r="B1493">
        <v>2975968</v>
      </c>
      <c r="C1493" t="s">
        <v>34</v>
      </c>
      <c r="D1493">
        <v>241</v>
      </c>
      <c r="E1493">
        <v>8.4000000000000003E-4</v>
      </c>
      <c r="F1493">
        <v>323</v>
      </c>
      <c r="G1493">
        <v>8.3000000000000001E-4</v>
      </c>
    </row>
    <row r="1494" spans="1:7" x14ac:dyDescent="0.25">
      <c r="A1494" t="s">
        <v>1526</v>
      </c>
      <c r="B1494">
        <v>2975972</v>
      </c>
      <c r="C1494" t="s">
        <v>34</v>
      </c>
      <c r="D1494">
        <v>104</v>
      </c>
      <c r="E1494">
        <v>3.6000000000000002E-4</v>
      </c>
      <c r="F1494">
        <v>157</v>
      </c>
      <c r="G1494">
        <v>4.0000000000000002E-4</v>
      </c>
    </row>
    <row r="1495" spans="1:7" x14ac:dyDescent="0.25">
      <c r="A1495" t="s">
        <v>1527</v>
      </c>
      <c r="B1495">
        <v>2975966</v>
      </c>
      <c r="C1495" t="s">
        <v>34</v>
      </c>
      <c r="D1495">
        <v>102</v>
      </c>
      <c r="E1495">
        <v>3.6000000000000002E-4</v>
      </c>
      <c r="F1495">
        <v>140</v>
      </c>
      <c r="G1495">
        <v>3.6000000000000002E-4</v>
      </c>
    </row>
    <row r="1496" spans="1:7" x14ac:dyDescent="0.25">
      <c r="A1496" t="s">
        <v>1528</v>
      </c>
      <c r="B1496">
        <v>2975967</v>
      </c>
      <c r="C1496" t="s">
        <v>34</v>
      </c>
      <c r="D1496">
        <v>66</v>
      </c>
      <c r="E1496">
        <v>2.3000000000000001E-4</v>
      </c>
      <c r="F1496">
        <v>78</v>
      </c>
      <c r="G1496">
        <v>2.0000000000000001E-4</v>
      </c>
    </row>
    <row r="1497" spans="1:7" x14ac:dyDescent="0.25">
      <c r="A1497" t="s">
        <v>1529</v>
      </c>
      <c r="B1497">
        <v>2903578</v>
      </c>
      <c r="C1497" t="s">
        <v>34</v>
      </c>
      <c r="D1497">
        <v>58</v>
      </c>
      <c r="E1497">
        <v>2.0000000000000001E-4</v>
      </c>
      <c r="F1497">
        <v>92</v>
      </c>
      <c r="G1497">
        <v>2.4000000000000001E-4</v>
      </c>
    </row>
    <row r="1498" spans="1:7" x14ac:dyDescent="0.25">
      <c r="A1498" t="s">
        <v>1530</v>
      </c>
      <c r="B1498">
        <v>3002436</v>
      </c>
      <c r="C1498" t="s">
        <v>34</v>
      </c>
      <c r="D1498">
        <v>57</v>
      </c>
      <c r="E1498">
        <v>2.0000000000000001E-4</v>
      </c>
      <c r="F1498">
        <v>62</v>
      </c>
      <c r="G1498">
        <v>1.6000000000000001E-4</v>
      </c>
    </row>
    <row r="1499" spans="1:7" x14ac:dyDescent="0.25">
      <c r="A1499" t="s">
        <v>1531</v>
      </c>
      <c r="B1499">
        <v>2903579</v>
      </c>
      <c r="C1499" t="s">
        <v>34</v>
      </c>
      <c r="D1499">
        <v>75</v>
      </c>
      <c r="E1499">
        <v>2.5999999999999998E-4</v>
      </c>
      <c r="F1499">
        <v>133</v>
      </c>
      <c r="G1499">
        <v>3.4000000000000002E-4</v>
      </c>
    </row>
    <row r="1500" spans="1:7" x14ac:dyDescent="0.25">
      <c r="A1500" t="s">
        <v>1532</v>
      </c>
      <c r="B1500">
        <v>182640</v>
      </c>
      <c r="C1500" t="s">
        <v>34</v>
      </c>
      <c r="D1500">
        <v>63</v>
      </c>
      <c r="E1500">
        <v>2.2000000000000001E-4</v>
      </c>
      <c r="F1500">
        <v>69</v>
      </c>
      <c r="G1500">
        <v>1.8000000000000001E-4</v>
      </c>
    </row>
    <row r="1501" spans="1:7" x14ac:dyDescent="0.25">
      <c r="A1501" t="s">
        <v>1533</v>
      </c>
      <c r="B1501">
        <v>1544730</v>
      </c>
      <c r="C1501" t="s">
        <v>34</v>
      </c>
      <c r="D1501">
        <v>42</v>
      </c>
      <c r="E1501">
        <v>1.4999999999999999E-4</v>
      </c>
      <c r="F1501">
        <v>75</v>
      </c>
      <c r="G1501">
        <v>1.9000000000000001E-4</v>
      </c>
    </row>
    <row r="1502" spans="1:7" x14ac:dyDescent="0.25">
      <c r="A1502" t="s">
        <v>1534</v>
      </c>
      <c r="B1502">
        <v>29405</v>
      </c>
      <c r="C1502" t="s">
        <v>34</v>
      </c>
      <c r="D1502">
        <v>49</v>
      </c>
      <c r="E1502">
        <v>1.7000000000000001E-4</v>
      </c>
      <c r="F1502">
        <v>44</v>
      </c>
      <c r="G1502">
        <v>1.1E-4</v>
      </c>
    </row>
    <row r="1503" spans="1:7" x14ac:dyDescent="0.25">
      <c r="A1503" t="s">
        <v>1535</v>
      </c>
      <c r="B1503">
        <v>546874</v>
      </c>
      <c r="C1503" t="s">
        <v>34</v>
      </c>
      <c r="D1503">
        <v>30</v>
      </c>
      <c r="E1503">
        <v>1.1E-4</v>
      </c>
      <c r="F1503">
        <v>44</v>
      </c>
      <c r="G1503">
        <v>1.1E-4</v>
      </c>
    </row>
    <row r="1504" spans="1:7" x14ac:dyDescent="0.25">
      <c r="A1504" t="s">
        <v>1536</v>
      </c>
      <c r="B1504">
        <v>630515</v>
      </c>
      <c r="C1504" t="s">
        <v>34</v>
      </c>
      <c r="D1504">
        <v>25</v>
      </c>
      <c r="E1504">
        <v>9.0000000000000006E-5</v>
      </c>
      <c r="F1504">
        <v>46</v>
      </c>
      <c r="G1504">
        <v>1.2E-4</v>
      </c>
    </row>
    <row r="1505" spans="1:7" x14ac:dyDescent="0.25">
      <c r="A1505" t="s">
        <v>1537</v>
      </c>
      <c r="B1505">
        <v>2672569</v>
      </c>
      <c r="C1505" t="s">
        <v>34</v>
      </c>
      <c r="D1505">
        <v>15</v>
      </c>
      <c r="E1505">
        <v>5.0000000000000002E-5</v>
      </c>
      <c r="F1505">
        <v>26</v>
      </c>
      <c r="G1505">
        <v>6.9999999999999994E-5</v>
      </c>
    </row>
    <row r="1506" spans="1:7" x14ac:dyDescent="0.25">
      <c r="A1506" t="s">
        <v>1538</v>
      </c>
      <c r="B1506">
        <v>2596828</v>
      </c>
      <c r="C1506" t="s">
        <v>34</v>
      </c>
      <c r="D1506">
        <v>13</v>
      </c>
      <c r="E1506">
        <v>5.0000000000000002E-5</v>
      </c>
      <c r="F1506">
        <v>36</v>
      </c>
      <c r="G1506">
        <v>9.0000000000000006E-5</v>
      </c>
    </row>
    <row r="1507" spans="1:7" x14ac:dyDescent="0.25">
      <c r="A1507" t="s">
        <v>1539</v>
      </c>
      <c r="B1507">
        <v>1285901</v>
      </c>
      <c r="C1507" t="s">
        <v>34</v>
      </c>
      <c r="D1507">
        <v>27</v>
      </c>
      <c r="E1507">
        <v>9.0000000000000006E-5</v>
      </c>
      <c r="F1507">
        <v>32</v>
      </c>
      <c r="G1507">
        <v>8.0000000000000007E-5</v>
      </c>
    </row>
    <row r="1508" spans="1:7" x14ac:dyDescent="0.25">
      <c r="A1508" t="s">
        <v>1540</v>
      </c>
      <c r="B1508">
        <v>1610493</v>
      </c>
      <c r="C1508" t="s">
        <v>34</v>
      </c>
      <c r="D1508">
        <v>22</v>
      </c>
      <c r="E1508">
        <v>8.0000000000000007E-5</v>
      </c>
      <c r="F1508">
        <v>0</v>
      </c>
      <c r="G1508">
        <v>0</v>
      </c>
    </row>
    <row r="1509" spans="1:7" x14ac:dyDescent="0.25">
      <c r="A1509" t="s">
        <v>1541</v>
      </c>
      <c r="B1509">
        <v>2714937</v>
      </c>
      <c r="C1509" t="s">
        <v>34</v>
      </c>
      <c r="D1509">
        <v>92</v>
      </c>
      <c r="E1509">
        <v>3.2000000000000003E-4</v>
      </c>
      <c r="F1509">
        <v>30</v>
      </c>
      <c r="G1509">
        <v>8.0000000000000007E-5</v>
      </c>
    </row>
    <row r="1510" spans="1:7" x14ac:dyDescent="0.25">
      <c r="A1510" t="s">
        <v>1542</v>
      </c>
      <c r="B1510">
        <v>675864</v>
      </c>
      <c r="C1510" t="s">
        <v>34</v>
      </c>
      <c r="D1510">
        <v>28</v>
      </c>
      <c r="E1510">
        <v>1E-4</v>
      </c>
      <c r="F1510">
        <v>37</v>
      </c>
      <c r="G1510">
        <v>9.0000000000000006E-5</v>
      </c>
    </row>
    <row r="1511" spans="1:7" x14ac:dyDescent="0.25">
      <c r="A1511" t="s">
        <v>1543</v>
      </c>
      <c r="B1511">
        <v>3081204</v>
      </c>
      <c r="C1511" t="s">
        <v>34</v>
      </c>
      <c r="D1511">
        <v>35</v>
      </c>
      <c r="E1511">
        <v>1.2E-4</v>
      </c>
      <c r="F1511">
        <v>28</v>
      </c>
      <c r="G1511">
        <v>6.9999999999999994E-5</v>
      </c>
    </row>
    <row r="1512" spans="1:7" x14ac:dyDescent="0.25">
      <c r="A1512" t="s">
        <v>1544</v>
      </c>
      <c r="B1512">
        <v>117157</v>
      </c>
      <c r="C1512" t="s">
        <v>34</v>
      </c>
      <c r="D1512">
        <v>30</v>
      </c>
      <c r="E1512">
        <v>1.1E-4</v>
      </c>
      <c r="F1512">
        <v>50</v>
      </c>
      <c r="G1512">
        <v>1.2999999999999999E-4</v>
      </c>
    </row>
    <row r="1513" spans="1:7" x14ac:dyDescent="0.25">
      <c r="A1513" t="s">
        <v>1545</v>
      </c>
      <c r="B1513">
        <v>2865832</v>
      </c>
      <c r="C1513" t="s">
        <v>34</v>
      </c>
      <c r="D1513">
        <v>85</v>
      </c>
      <c r="E1513">
        <v>2.9999999999999997E-4</v>
      </c>
      <c r="F1513">
        <v>36</v>
      </c>
      <c r="G1513">
        <v>9.0000000000000006E-5</v>
      </c>
    </row>
    <row r="1514" spans="1:7" x14ac:dyDescent="0.25">
      <c r="A1514" t="s">
        <v>1546</v>
      </c>
      <c r="B1514">
        <v>715471</v>
      </c>
      <c r="C1514" t="s">
        <v>34</v>
      </c>
      <c r="D1514">
        <v>85</v>
      </c>
      <c r="E1514">
        <v>2.9999999999999997E-4</v>
      </c>
      <c r="F1514">
        <v>29</v>
      </c>
      <c r="G1514">
        <v>6.9999999999999994E-5</v>
      </c>
    </row>
    <row r="1515" spans="1:7" x14ac:dyDescent="0.25">
      <c r="A1515" t="s">
        <v>1547</v>
      </c>
      <c r="B1515">
        <v>2778070</v>
      </c>
      <c r="C1515" t="s">
        <v>34</v>
      </c>
      <c r="D1515">
        <v>46</v>
      </c>
      <c r="E1515">
        <v>1.6000000000000001E-4</v>
      </c>
      <c r="F1515">
        <v>49</v>
      </c>
      <c r="G1515">
        <v>1.2999999999999999E-4</v>
      </c>
    </row>
    <row r="1516" spans="1:7" x14ac:dyDescent="0.25">
      <c r="A1516" t="s">
        <v>1548</v>
      </c>
      <c r="B1516">
        <v>2903563</v>
      </c>
      <c r="C1516" t="s">
        <v>34</v>
      </c>
      <c r="D1516">
        <v>47</v>
      </c>
      <c r="E1516">
        <v>1.6000000000000001E-4</v>
      </c>
      <c r="F1516">
        <v>78</v>
      </c>
      <c r="G1516">
        <v>2.0000000000000001E-4</v>
      </c>
    </row>
    <row r="1517" spans="1:7" x14ac:dyDescent="0.25">
      <c r="A1517" t="s">
        <v>1549</v>
      </c>
      <c r="B1517">
        <v>2653857</v>
      </c>
      <c r="C1517" t="s">
        <v>34</v>
      </c>
      <c r="D1517">
        <v>37</v>
      </c>
      <c r="E1517">
        <v>1.2999999999999999E-4</v>
      </c>
      <c r="F1517">
        <v>50</v>
      </c>
      <c r="G1517">
        <v>1.2999999999999999E-4</v>
      </c>
    </row>
    <row r="1518" spans="1:7" x14ac:dyDescent="0.25">
      <c r="A1518" t="s">
        <v>1550</v>
      </c>
      <c r="B1518">
        <v>715472</v>
      </c>
      <c r="C1518" t="s">
        <v>34</v>
      </c>
      <c r="D1518">
        <v>58</v>
      </c>
      <c r="E1518">
        <v>2.0000000000000001E-4</v>
      </c>
      <c r="F1518">
        <v>72</v>
      </c>
      <c r="G1518">
        <v>1.8000000000000001E-4</v>
      </c>
    </row>
    <row r="1519" spans="1:7" x14ac:dyDescent="0.25">
      <c r="A1519" t="s">
        <v>1551</v>
      </c>
      <c r="B1519">
        <v>2975955</v>
      </c>
      <c r="C1519" t="s">
        <v>34</v>
      </c>
      <c r="D1519">
        <v>36</v>
      </c>
      <c r="E1519">
        <v>1.2999999999999999E-4</v>
      </c>
      <c r="F1519">
        <v>34</v>
      </c>
      <c r="G1519">
        <v>9.0000000000000006E-5</v>
      </c>
    </row>
    <row r="1520" spans="1:7" x14ac:dyDescent="0.25">
      <c r="A1520" t="s">
        <v>1552</v>
      </c>
      <c r="B1520">
        <v>2745196</v>
      </c>
      <c r="C1520" t="s">
        <v>34</v>
      </c>
      <c r="D1520">
        <v>31</v>
      </c>
      <c r="E1520">
        <v>1.1E-4</v>
      </c>
      <c r="F1520">
        <v>43</v>
      </c>
      <c r="G1520">
        <v>1.1E-4</v>
      </c>
    </row>
    <row r="1521" spans="1:7" x14ac:dyDescent="0.25">
      <c r="A1521" t="s">
        <v>1553</v>
      </c>
      <c r="B1521">
        <v>3079339</v>
      </c>
      <c r="C1521" t="s">
        <v>34</v>
      </c>
      <c r="D1521">
        <v>33</v>
      </c>
      <c r="E1521">
        <v>1.2E-4</v>
      </c>
      <c r="F1521">
        <v>69</v>
      </c>
      <c r="G1521">
        <v>1.8000000000000001E-4</v>
      </c>
    </row>
    <row r="1522" spans="1:7" x14ac:dyDescent="0.25">
      <c r="A1522" t="s">
        <v>1554</v>
      </c>
      <c r="B1522">
        <v>1896961</v>
      </c>
      <c r="C1522" t="s">
        <v>34</v>
      </c>
      <c r="D1522">
        <v>27</v>
      </c>
      <c r="E1522">
        <v>9.0000000000000006E-5</v>
      </c>
      <c r="F1522">
        <v>31</v>
      </c>
      <c r="G1522">
        <v>8.0000000000000007E-5</v>
      </c>
    </row>
    <row r="1523" spans="1:7" x14ac:dyDescent="0.25">
      <c r="A1523" t="s">
        <v>1555</v>
      </c>
      <c r="B1523">
        <v>2903562</v>
      </c>
      <c r="C1523" t="s">
        <v>34</v>
      </c>
      <c r="D1523">
        <v>24</v>
      </c>
      <c r="E1523">
        <v>8.0000000000000007E-5</v>
      </c>
      <c r="F1523">
        <v>41</v>
      </c>
      <c r="G1523">
        <v>1.1E-4</v>
      </c>
    </row>
    <row r="1524" spans="1:7" x14ac:dyDescent="0.25">
      <c r="A1524" t="s">
        <v>1556</v>
      </c>
      <c r="B1524">
        <v>3052846</v>
      </c>
      <c r="C1524" t="s">
        <v>34</v>
      </c>
      <c r="D1524">
        <v>30</v>
      </c>
      <c r="E1524">
        <v>1.1E-4</v>
      </c>
      <c r="F1524">
        <v>57</v>
      </c>
      <c r="G1524">
        <v>1.4999999999999999E-4</v>
      </c>
    </row>
    <row r="1525" spans="1:7" x14ac:dyDescent="0.25">
      <c r="A1525" t="s">
        <v>1557</v>
      </c>
      <c r="B1525">
        <v>1911175</v>
      </c>
      <c r="C1525" t="s">
        <v>34</v>
      </c>
      <c r="D1525">
        <v>22</v>
      </c>
      <c r="E1525">
        <v>8.0000000000000007E-5</v>
      </c>
      <c r="F1525">
        <v>28</v>
      </c>
      <c r="G1525">
        <v>6.9999999999999994E-5</v>
      </c>
    </row>
    <row r="1526" spans="1:7" x14ac:dyDescent="0.25">
      <c r="A1526" t="s">
        <v>1558</v>
      </c>
      <c r="B1526">
        <v>2742131</v>
      </c>
      <c r="C1526" t="s">
        <v>34</v>
      </c>
      <c r="D1526">
        <v>21</v>
      </c>
      <c r="E1526">
        <v>6.9999999999999994E-5</v>
      </c>
      <c r="F1526">
        <v>65</v>
      </c>
      <c r="G1526">
        <v>1.7000000000000001E-4</v>
      </c>
    </row>
    <row r="1527" spans="1:7" x14ac:dyDescent="0.25">
      <c r="A1527" t="s">
        <v>1559</v>
      </c>
      <c r="B1527">
        <v>2914159</v>
      </c>
      <c r="C1527" t="s">
        <v>34</v>
      </c>
      <c r="D1527">
        <v>16</v>
      </c>
      <c r="E1527">
        <v>6.0000000000000002E-5</v>
      </c>
      <c r="F1527">
        <v>26</v>
      </c>
      <c r="G1527">
        <v>6.9999999999999994E-5</v>
      </c>
    </row>
    <row r="1528" spans="1:7" x14ac:dyDescent="0.25">
      <c r="A1528" t="s">
        <v>1560</v>
      </c>
      <c r="B1528">
        <v>2932773</v>
      </c>
      <c r="C1528" t="s">
        <v>34</v>
      </c>
      <c r="D1528">
        <v>60</v>
      </c>
      <c r="E1528">
        <v>2.1000000000000001E-4</v>
      </c>
      <c r="F1528">
        <v>62</v>
      </c>
      <c r="G1528">
        <v>1.6000000000000001E-4</v>
      </c>
    </row>
    <row r="1529" spans="1:7" x14ac:dyDescent="0.25">
      <c r="A1529" t="s">
        <v>1561</v>
      </c>
      <c r="B1529">
        <v>2919322</v>
      </c>
      <c r="C1529" t="s">
        <v>34</v>
      </c>
      <c r="D1529">
        <v>25</v>
      </c>
      <c r="E1529">
        <v>9.0000000000000006E-5</v>
      </c>
      <c r="F1529">
        <v>48</v>
      </c>
      <c r="G1529">
        <v>1.2E-4</v>
      </c>
    </row>
    <row r="1530" spans="1:7" x14ac:dyDescent="0.25">
      <c r="A1530" t="s">
        <v>1562</v>
      </c>
      <c r="B1530">
        <v>715473</v>
      </c>
      <c r="C1530" t="s">
        <v>34</v>
      </c>
      <c r="D1530">
        <v>41</v>
      </c>
      <c r="E1530">
        <v>1.3999999999999999E-4</v>
      </c>
      <c r="F1530">
        <v>46</v>
      </c>
      <c r="G1530">
        <v>1.2E-4</v>
      </c>
    </row>
    <row r="1531" spans="1:7" x14ac:dyDescent="0.25">
      <c r="A1531" t="s">
        <v>1563</v>
      </c>
      <c r="B1531">
        <v>944492</v>
      </c>
      <c r="C1531" t="s">
        <v>34</v>
      </c>
      <c r="D1531">
        <v>31</v>
      </c>
      <c r="E1531">
        <v>1.1E-4</v>
      </c>
      <c r="F1531">
        <v>41</v>
      </c>
      <c r="G1531">
        <v>1.1E-4</v>
      </c>
    </row>
    <row r="1532" spans="1:7" x14ac:dyDescent="0.25">
      <c r="A1532" t="s">
        <v>1564</v>
      </c>
      <c r="B1532">
        <v>1448059</v>
      </c>
      <c r="C1532" t="s">
        <v>34</v>
      </c>
      <c r="D1532">
        <v>29</v>
      </c>
      <c r="E1532">
        <v>1E-4</v>
      </c>
      <c r="F1532">
        <v>48</v>
      </c>
      <c r="G1532">
        <v>1.2E-4</v>
      </c>
    </row>
    <row r="1533" spans="1:7" x14ac:dyDescent="0.25">
      <c r="A1533" t="s">
        <v>1565</v>
      </c>
      <c r="B1533">
        <v>129921</v>
      </c>
      <c r="C1533" t="s">
        <v>34</v>
      </c>
      <c r="D1533">
        <v>30</v>
      </c>
      <c r="E1533">
        <v>1.1E-4</v>
      </c>
      <c r="F1533">
        <v>52</v>
      </c>
      <c r="G1533">
        <v>1.2999999999999999E-4</v>
      </c>
    </row>
    <row r="1534" spans="1:7" x14ac:dyDescent="0.25">
      <c r="A1534" t="s">
        <v>1566</v>
      </c>
      <c r="B1534">
        <v>2995223</v>
      </c>
      <c r="C1534" t="s">
        <v>34</v>
      </c>
      <c r="D1534">
        <v>24</v>
      </c>
      <c r="E1534">
        <v>8.0000000000000007E-5</v>
      </c>
      <c r="F1534">
        <v>39</v>
      </c>
      <c r="G1534">
        <v>1E-4</v>
      </c>
    </row>
    <row r="1535" spans="1:7" x14ac:dyDescent="0.25">
      <c r="A1535" t="s">
        <v>1567</v>
      </c>
      <c r="B1535">
        <v>1804986</v>
      </c>
      <c r="C1535" t="s">
        <v>34</v>
      </c>
      <c r="D1535">
        <v>89</v>
      </c>
      <c r="E1535">
        <v>3.1E-4</v>
      </c>
      <c r="F1535">
        <v>82</v>
      </c>
      <c r="G1535">
        <v>2.1000000000000001E-4</v>
      </c>
    </row>
    <row r="1536" spans="1:7" x14ac:dyDescent="0.25">
      <c r="A1536" t="s">
        <v>1568</v>
      </c>
      <c r="B1536">
        <v>715475</v>
      </c>
      <c r="C1536" t="s">
        <v>34</v>
      </c>
      <c r="D1536">
        <v>27</v>
      </c>
      <c r="E1536">
        <v>9.0000000000000006E-5</v>
      </c>
      <c r="F1536">
        <v>69</v>
      </c>
      <c r="G1536">
        <v>1.8000000000000001E-4</v>
      </c>
    </row>
    <row r="1537" spans="1:7" x14ac:dyDescent="0.25">
      <c r="A1537" t="s">
        <v>1569</v>
      </c>
      <c r="B1537">
        <v>1814</v>
      </c>
      <c r="C1537" t="s">
        <v>34</v>
      </c>
      <c r="D1537">
        <v>22</v>
      </c>
      <c r="E1537">
        <v>8.0000000000000007E-5</v>
      </c>
      <c r="F1537">
        <v>39</v>
      </c>
      <c r="G1537">
        <v>1E-4</v>
      </c>
    </row>
    <row r="1538" spans="1:7" x14ac:dyDescent="0.25">
      <c r="A1538" t="s">
        <v>1570</v>
      </c>
      <c r="B1538">
        <v>33910</v>
      </c>
      <c r="C1538" t="s">
        <v>34</v>
      </c>
      <c r="D1538">
        <v>24</v>
      </c>
      <c r="E1538">
        <v>8.0000000000000007E-5</v>
      </c>
      <c r="F1538">
        <v>35</v>
      </c>
      <c r="G1538">
        <v>9.0000000000000006E-5</v>
      </c>
    </row>
    <row r="1539" spans="1:7" x14ac:dyDescent="0.25">
      <c r="A1539" t="s">
        <v>1571</v>
      </c>
      <c r="B1539">
        <v>31958</v>
      </c>
      <c r="C1539" t="s">
        <v>34</v>
      </c>
      <c r="D1539">
        <v>20</v>
      </c>
      <c r="E1539">
        <v>6.9999999999999994E-5</v>
      </c>
      <c r="F1539">
        <v>24</v>
      </c>
      <c r="G1539">
        <v>6.0000000000000002E-5</v>
      </c>
    </row>
    <row r="1540" spans="1:7" x14ac:dyDescent="0.25">
      <c r="A1540" t="s">
        <v>1572</v>
      </c>
      <c r="B1540">
        <v>2842453</v>
      </c>
      <c r="C1540" t="s">
        <v>34</v>
      </c>
      <c r="D1540">
        <v>14</v>
      </c>
      <c r="E1540">
        <v>5.0000000000000002E-5</v>
      </c>
      <c r="F1540">
        <v>31</v>
      </c>
      <c r="G1540">
        <v>8.0000000000000007E-5</v>
      </c>
    </row>
    <row r="1541" spans="1:7" x14ac:dyDescent="0.25">
      <c r="A1541" t="s">
        <v>1573</v>
      </c>
      <c r="B1541">
        <v>2865833</v>
      </c>
      <c r="C1541" t="s">
        <v>34</v>
      </c>
      <c r="D1541">
        <v>659</v>
      </c>
      <c r="E1541">
        <v>2.31E-3</v>
      </c>
      <c r="F1541">
        <v>717</v>
      </c>
      <c r="G1541">
        <v>1.8400000000000001E-3</v>
      </c>
    </row>
    <row r="1542" spans="1:7" x14ac:dyDescent="0.25">
      <c r="A1542" t="s">
        <v>1574</v>
      </c>
      <c r="B1542">
        <v>445576</v>
      </c>
      <c r="C1542" t="s">
        <v>34</v>
      </c>
      <c r="D1542">
        <v>37</v>
      </c>
      <c r="E1542">
        <v>1.2999999999999999E-4</v>
      </c>
      <c r="F1542">
        <v>19</v>
      </c>
      <c r="G1542">
        <v>5.0000000000000002E-5</v>
      </c>
    </row>
    <row r="1543" spans="1:7" x14ac:dyDescent="0.25">
      <c r="A1543" t="s">
        <v>1575</v>
      </c>
      <c r="B1543">
        <v>1690815</v>
      </c>
      <c r="C1543" t="s">
        <v>34</v>
      </c>
      <c r="D1543">
        <v>45</v>
      </c>
      <c r="E1543">
        <v>1.6000000000000001E-4</v>
      </c>
      <c r="F1543">
        <v>74</v>
      </c>
      <c r="G1543">
        <v>1.9000000000000001E-4</v>
      </c>
    </row>
    <row r="1544" spans="1:7" x14ac:dyDescent="0.25">
      <c r="A1544" t="s">
        <v>1576</v>
      </c>
      <c r="B1544">
        <v>1641402</v>
      </c>
      <c r="C1544" t="s">
        <v>34</v>
      </c>
      <c r="D1544">
        <v>32</v>
      </c>
      <c r="E1544">
        <v>1.1E-4</v>
      </c>
      <c r="F1544">
        <v>56</v>
      </c>
      <c r="G1544">
        <v>1.3999999999999999E-4</v>
      </c>
    </row>
    <row r="1545" spans="1:7" x14ac:dyDescent="0.25">
      <c r="A1545" t="s">
        <v>1577</v>
      </c>
      <c r="B1545">
        <v>2736640</v>
      </c>
      <c r="C1545" t="s">
        <v>34</v>
      </c>
      <c r="D1545">
        <v>68</v>
      </c>
      <c r="E1545">
        <v>2.4000000000000001E-4</v>
      </c>
      <c r="F1545">
        <v>97</v>
      </c>
      <c r="G1545">
        <v>2.5000000000000001E-4</v>
      </c>
    </row>
    <row r="1546" spans="1:7" x14ac:dyDescent="0.25">
      <c r="A1546" t="s">
        <v>1578</v>
      </c>
      <c r="B1546">
        <v>240495</v>
      </c>
      <c r="C1546" t="s">
        <v>34</v>
      </c>
      <c r="D1546">
        <v>116</v>
      </c>
      <c r="E1546">
        <v>4.0999999999999999E-4</v>
      </c>
      <c r="F1546">
        <v>101</v>
      </c>
      <c r="G1546">
        <v>2.5999999999999998E-4</v>
      </c>
    </row>
    <row r="1547" spans="1:7" x14ac:dyDescent="0.25">
      <c r="A1547" t="s">
        <v>1579</v>
      </c>
      <c r="B1547">
        <v>37331</v>
      </c>
      <c r="C1547" t="s">
        <v>34</v>
      </c>
      <c r="D1547">
        <v>56</v>
      </c>
      <c r="E1547">
        <v>2.0000000000000001E-4</v>
      </c>
      <c r="F1547">
        <v>52</v>
      </c>
      <c r="G1547">
        <v>1.2999999999999999E-4</v>
      </c>
    </row>
    <row r="1548" spans="1:7" x14ac:dyDescent="0.25">
      <c r="A1548" t="s">
        <v>1580</v>
      </c>
      <c r="B1548">
        <v>2074</v>
      </c>
      <c r="C1548" t="s">
        <v>34</v>
      </c>
      <c r="D1548">
        <v>53</v>
      </c>
      <c r="E1548">
        <v>1.9000000000000001E-4</v>
      </c>
      <c r="F1548">
        <v>71</v>
      </c>
      <c r="G1548">
        <v>1.8000000000000001E-4</v>
      </c>
    </row>
    <row r="1549" spans="1:7" x14ac:dyDescent="0.25">
      <c r="A1549" t="s">
        <v>1581</v>
      </c>
      <c r="B1549">
        <v>2792008</v>
      </c>
      <c r="C1549" t="s">
        <v>34</v>
      </c>
      <c r="D1549">
        <v>37</v>
      </c>
      <c r="E1549">
        <v>1.2999999999999999E-4</v>
      </c>
      <c r="F1549">
        <v>62</v>
      </c>
      <c r="G1549">
        <v>1.6000000000000001E-4</v>
      </c>
    </row>
    <row r="1550" spans="1:7" x14ac:dyDescent="0.25">
      <c r="A1550" t="s">
        <v>1582</v>
      </c>
      <c r="B1550">
        <v>1836</v>
      </c>
      <c r="C1550" t="s">
        <v>34</v>
      </c>
      <c r="D1550">
        <v>39</v>
      </c>
      <c r="E1550">
        <v>1.3999999999999999E-4</v>
      </c>
      <c r="F1550">
        <v>57</v>
      </c>
      <c r="G1550">
        <v>1.4999999999999999E-4</v>
      </c>
    </row>
    <row r="1551" spans="1:7" x14ac:dyDescent="0.25">
      <c r="A1551" t="s">
        <v>1583</v>
      </c>
      <c r="B1551">
        <v>3118084</v>
      </c>
      <c r="C1551" t="s">
        <v>34</v>
      </c>
      <c r="D1551">
        <v>22</v>
      </c>
      <c r="E1551">
        <v>8.0000000000000007E-5</v>
      </c>
      <c r="F1551">
        <v>17</v>
      </c>
      <c r="G1551">
        <v>4.0000000000000003E-5</v>
      </c>
    </row>
    <row r="1552" spans="1:7" x14ac:dyDescent="0.25">
      <c r="A1552" t="s">
        <v>1584</v>
      </c>
      <c r="B1552">
        <v>33914</v>
      </c>
      <c r="C1552" t="s">
        <v>34</v>
      </c>
      <c r="D1552">
        <v>19</v>
      </c>
      <c r="E1552">
        <v>6.9999999999999994E-5</v>
      </c>
      <c r="F1552">
        <v>34</v>
      </c>
      <c r="G1552">
        <v>9.0000000000000006E-5</v>
      </c>
    </row>
    <row r="1553" spans="1:7" x14ac:dyDescent="0.25">
      <c r="A1553" t="s">
        <v>1585</v>
      </c>
      <c r="B1553">
        <v>524884</v>
      </c>
      <c r="C1553" t="s">
        <v>34</v>
      </c>
      <c r="D1553">
        <v>16</v>
      </c>
      <c r="E1553">
        <v>6.0000000000000002E-5</v>
      </c>
      <c r="F1553">
        <v>33</v>
      </c>
      <c r="G1553">
        <v>8.0000000000000007E-5</v>
      </c>
    </row>
    <row r="1554" spans="1:7" x14ac:dyDescent="0.25">
      <c r="A1554" t="s">
        <v>1586</v>
      </c>
      <c r="B1554">
        <v>455344</v>
      </c>
      <c r="C1554" t="s">
        <v>34</v>
      </c>
      <c r="D1554">
        <v>18</v>
      </c>
      <c r="E1554">
        <v>6.0000000000000002E-5</v>
      </c>
      <c r="F1554">
        <v>19</v>
      </c>
      <c r="G1554">
        <v>5.0000000000000002E-5</v>
      </c>
    </row>
    <row r="1555" spans="1:7" x14ac:dyDescent="0.25">
      <c r="A1555" t="s">
        <v>1587</v>
      </c>
      <c r="B1555">
        <v>333966</v>
      </c>
      <c r="C1555" t="s">
        <v>34</v>
      </c>
      <c r="D1555">
        <v>24</v>
      </c>
      <c r="E1555">
        <v>8.0000000000000007E-5</v>
      </c>
      <c r="F1555">
        <v>29</v>
      </c>
      <c r="G1555">
        <v>6.9999999999999994E-5</v>
      </c>
    </row>
    <row r="1556" spans="1:7" x14ac:dyDescent="0.25">
      <c r="A1556" t="s">
        <v>1588</v>
      </c>
      <c r="B1556">
        <v>43357</v>
      </c>
      <c r="C1556" t="s">
        <v>34</v>
      </c>
      <c r="D1556">
        <v>27</v>
      </c>
      <c r="E1556">
        <v>9.0000000000000006E-5</v>
      </c>
      <c r="F1556">
        <v>31</v>
      </c>
      <c r="G1556">
        <v>8.0000000000000007E-5</v>
      </c>
    </row>
    <row r="1557" spans="1:7" x14ac:dyDescent="0.25">
      <c r="A1557" t="s">
        <v>1589</v>
      </c>
      <c r="B1557">
        <v>1483604</v>
      </c>
      <c r="C1557" t="s">
        <v>34</v>
      </c>
      <c r="D1557">
        <v>28</v>
      </c>
      <c r="E1557">
        <v>1E-4</v>
      </c>
      <c r="F1557">
        <v>51</v>
      </c>
      <c r="G1557">
        <v>1.2999999999999999E-4</v>
      </c>
    </row>
    <row r="1558" spans="1:7" x14ac:dyDescent="0.25">
      <c r="A1558" t="s">
        <v>1590</v>
      </c>
      <c r="B1558">
        <v>2802641</v>
      </c>
      <c r="C1558" t="s">
        <v>34</v>
      </c>
      <c r="D1558">
        <v>26</v>
      </c>
      <c r="E1558">
        <v>9.0000000000000006E-5</v>
      </c>
      <c r="F1558">
        <v>57</v>
      </c>
      <c r="G1558">
        <v>1.4999999999999999E-4</v>
      </c>
    </row>
    <row r="1559" spans="1:7" x14ac:dyDescent="0.25">
      <c r="A1559" t="s">
        <v>1591</v>
      </c>
      <c r="B1559">
        <v>1045776</v>
      </c>
      <c r="C1559" t="s">
        <v>34</v>
      </c>
      <c r="D1559">
        <v>108</v>
      </c>
      <c r="E1559">
        <v>3.8000000000000002E-4</v>
      </c>
      <c r="F1559">
        <v>21</v>
      </c>
      <c r="G1559">
        <v>5.0000000000000002E-5</v>
      </c>
    </row>
    <row r="1560" spans="1:7" x14ac:dyDescent="0.25">
      <c r="A1560" t="s">
        <v>1592</v>
      </c>
      <c r="B1560">
        <v>2903582</v>
      </c>
      <c r="C1560" t="s">
        <v>34</v>
      </c>
      <c r="D1560">
        <v>36</v>
      </c>
      <c r="E1560">
        <v>1.2999999999999999E-4</v>
      </c>
      <c r="F1560">
        <v>43</v>
      </c>
      <c r="G1560">
        <v>1.1E-4</v>
      </c>
    </row>
    <row r="1561" spans="1:7" x14ac:dyDescent="0.25">
      <c r="A1561" t="s">
        <v>1593</v>
      </c>
      <c r="B1561">
        <v>2951806</v>
      </c>
      <c r="C1561" t="s">
        <v>34</v>
      </c>
      <c r="D1561">
        <v>24</v>
      </c>
      <c r="E1561">
        <v>8.0000000000000007E-5</v>
      </c>
      <c r="F1561">
        <v>42</v>
      </c>
      <c r="G1561">
        <v>1.1E-4</v>
      </c>
    </row>
    <row r="1562" spans="1:7" x14ac:dyDescent="0.25">
      <c r="A1562" t="s">
        <v>1594</v>
      </c>
      <c r="B1562">
        <v>3108822</v>
      </c>
      <c r="C1562" t="s">
        <v>34</v>
      </c>
      <c r="D1562">
        <v>23</v>
      </c>
      <c r="E1562">
        <v>8.0000000000000007E-5</v>
      </c>
      <c r="F1562">
        <v>39</v>
      </c>
      <c r="G1562">
        <v>1E-4</v>
      </c>
    </row>
    <row r="1563" spans="1:7" x14ac:dyDescent="0.25">
      <c r="A1563" t="s">
        <v>1595</v>
      </c>
      <c r="B1563">
        <v>1586287</v>
      </c>
      <c r="C1563" t="s">
        <v>34</v>
      </c>
      <c r="D1563">
        <v>25</v>
      </c>
      <c r="E1563">
        <v>9.0000000000000006E-5</v>
      </c>
      <c r="F1563">
        <v>41</v>
      </c>
      <c r="G1563">
        <v>1.1E-4</v>
      </c>
    </row>
    <row r="1564" spans="1:7" x14ac:dyDescent="0.25">
      <c r="A1564" t="s">
        <v>1596</v>
      </c>
      <c r="B1564">
        <v>103733</v>
      </c>
      <c r="C1564" t="s">
        <v>34</v>
      </c>
      <c r="D1564">
        <v>35</v>
      </c>
      <c r="E1564">
        <v>1.2E-4</v>
      </c>
      <c r="F1564">
        <v>40</v>
      </c>
      <c r="G1564">
        <v>1E-4</v>
      </c>
    </row>
    <row r="1565" spans="1:7" x14ac:dyDescent="0.25">
      <c r="A1565" t="s">
        <v>1597</v>
      </c>
      <c r="B1565">
        <v>103731</v>
      </c>
      <c r="C1565" t="s">
        <v>34</v>
      </c>
      <c r="D1565">
        <v>25</v>
      </c>
      <c r="E1565">
        <v>9.0000000000000006E-5</v>
      </c>
      <c r="F1565">
        <v>35</v>
      </c>
      <c r="G1565">
        <v>9.0000000000000006E-5</v>
      </c>
    </row>
    <row r="1566" spans="1:7" x14ac:dyDescent="0.25">
      <c r="A1566" t="s">
        <v>1598</v>
      </c>
      <c r="B1566">
        <v>2781735</v>
      </c>
      <c r="C1566" t="s">
        <v>34</v>
      </c>
      <c r="D1566">
        <v>20</v>
      </c>
      <c r="E1566">
        <v>6.9999999999999994E-5</v>
      </c>
      <c r="F1566">
        <v>45</v>
      </c>
      <c r="G1566">
        <v>1.2E-4</v>
      </c>
    </row>
    <row r="1567" spans="1:7" x14ac:dyDescent="0.25">
      <c r="A1567" t="s">
        <v>1599</v>
      </c>
      <c r="B1567">
        <v>632569</v>
      </c>
      <c r="C1567" t="s">
        <v>34</v>
      </c>
      <c r="D1567">
        <v>18</v>
      </c>
      <c r="E1567">
        <v>6.0000000000000002E-5</v>
      </c>
      <c r="F1567">
        <v>38</v>
      </c>
      <c r="G1567">
        <v>1E-4</v>
      </c>
    </row>
    <row r="1568" spans="1:7" x14ac:dyDescent="0.25">
      <c r="A1568" t="s">
        <v>1600</v>
      </c>
      <c r="B1568">
        <v>40989</v>
      </c>
      <c r="C1568" t="s">
        <v>34</v>
      </c>
      <c r="D1568">
        <v>22</v>
      </c>
      <c r="E1568">
        <v>8.0000000000000007E-5</v>
      </c>
      <c r="F1568">
        <v>18</v>
      </c>
      <c r="G1568">
        <v>5.0000000000000002E-5</v>
      </c>
    </row>
    <row r="1569" spans="1:7" x14ac:dyDescent="0.25">
      <c r="A1569" t="s">
        <v>1601</v>
      </c>
      <c r="B1569">
        <v>40990</v>
      </c>
      <c r="C1569" t="s">
        <v>34</v>
      </c>
      <c r="D1569">
        <v>24</v>
      </c>
      <c r="E1569">
        <v>8.0000000000000007E-5</v>
      </c>
      <c r="F1569">
        <v>23</v>
      </c>
      <c r="G1569">
        <v>6.0000000000000002E-5</v>
      </c>
    </row>
    <row r="1570" spans="1:7" x14ac:dyDescent="0.25">
      <c r="A1570" t="s">
        <v>1602</v>
      </c>
      <c r="B1570">
        <v>340345</v>
      </c>
      <c r="C1570" t="s">
        <v>34</v>
      </c>
      <c r="D1570">
        <v>21</v>
      </c>
      <c r="E1570">
        <v>6.9999999999999994E-5</v>
      </c>
      <c r="F1570">
        <v>25</v>
      </c>
      <c r="G1570">
        <v>6.0000000000000002E-5</v>
      </c>
    </row>
    <row r="1571" spans="1:7" x14ac:dyDescent="0.25">
      <c r="A1571" t="s">
        <v>1603</v>
      </c>
      <c r="B1571">
        <v>2072503</v>
      </c>
      <c r="C1571" t="s">
        <v>34</v>
      </c>
      <c r="D1571">
        <v>14</v>
      </c>
      <c r="E1571">
        <v>5.0000000000000002E-5</v>
      </c>
      <c r="F1571">
        <v>24</v>
      </c>
      <c r="G1571">
        <v>6.0000000000000002E-5</v>
      </c>
    </row>
    <row r="1572" spans="1:7" x14ac:dyDescent="0.25">
      <c r="A1572" t="s">
        <v>1604</v>
      </c>
      <c r="B1572">
        <v>860235</v>
      </c>
      <c r="C1572" t="s">
        <v>34</v>
      </c>
      <c r="D1572">
        <v>43</v>
      </c>
      <c r="E1572">
        <v>1.4999999999999999E-4</v>
      </c>
      <c r="F1572">
        <v>38</v>
      </c>
      <c r="G1572">
        <v>1E-4</v>
      </c>
    </row>
    <row r="1573" spans="1:7" x14ac:dyDescent="0.25">
      <c r="A1573" t="s">
        <v>1605</v>
      </c>
      <c r="B1573">
        <v>2975952</v>
      </c>
      <c r="C1573" t="s">
        <v>34</v>
      </c>
      <c r="D1573">
        <v>35</v>
      </c>
      <c r="E1573">
        <v>1.2E-4</v>
      </c>
      <c r="F1573">
        <v>57</v>
      </c>
      <c r="G1573">
        <v>1.4999999999999999E-4</v>
      </c>
    </row>
    <row r="1574" spans="1:7" x14ac:dyDescent="0.25">
      <c r="A1574" t="s">
        <v>1606</v>
      </c>
      <c r="B1574">
        <v>2268449</v>
      </c>
      <c r="C1574" t="s">
        <v>34</v>
      </c>
      <c r="D1574">
        <v>36</v>
      </c>
      <c r="E1574">
        <v>1.2999999999999999E-4</v>
      </c>
      <c r="F1574">
        <v>42</v>
      </c>
      <c r="G1574">
        <v>1.1E-4</v>
      </c>
    </row>
    <row r="1575" spans="1:7" x14ac:dyDescent="0.25">
      <c r="A1575" t="s">
        <v>1607</v>
      </c>
      <c r="B1575">
        <v>2981138</v>
      </c>
      <c r="C1575" t="s">
        <v>34</v>
      </c>
      <c r="D1575">
        <v>31</v>
      </c>
      <c r="E1575">
        <v>1.1E-4</v>
      </c>
      <c r="F1575">
        <v>44</v>
      </c>
      <c r="G1575">
        <v>1.1E-4</v>
      </c>
    </row>
    <row r="1576" spans="1:7" x14ac:dyDescent="0.25">
      <c r="A1576" t="s">
        <v>1608</v>
      </c>
      <c r="B1576">
        <v>3075927</v>
      </c>
      <c r="C1576" t="s">
        <v>34</v>
      </c>
      <c r="D1576">
        <v>31</v>
      </c>
      <c r="E1576">
        <v>1.1E-4</v>
      </c>
      <c r="F1576">
        <v>51</v>
      </c>
      <c r="G1576">
        <v>1.2999999999999999E-4</v>
      </c>
    </row>
    <row r="1577" spans="1:7" x14ac:dyDescent="0.25">
      <c r="A1577" t="s">
        <v>1609</v>
      </c>
      <c r="B1577">
        <v>1653480</v>
      </c>
      <c r="C1577" t="s">
        <v>34</v>
      </c>
      <c r="D1577">
        <v>23</v>
      </c>
      <c r="E1577">
        <v>8.0000000000000007E-5</v>
      </c>
      <c r="F1577">
        <v>35</v>
      </c>
      <c r="G1577">
        <v>9.0000000000000006E-5</v>
      </c>
    </row>
    <row r="1578" spans="1:7" x14ac:dyDescent="0.25">
      <c r="A1578" t="s">
        <v>1610</v>
      </c>
      <c r="B1578">
        <v>211114</v>
      </c>
      <c r="C1578" t="s">
        <v>34</v>
      </c>
      <c r="D1578">
        <v>18</v>
      </c>
      <c r="E1578">
        <v>6.0000000000000002E-5</v>
      </c>
      <c r="F1578">
        <v>43</v>
      </c>
      <c r="G1578">
        <v>1.1E-4</v>
      </c>
    </row>
    <row r="1579" spans="1:7" x14ac:dyDescent="0.25">
      <c r="A1579" t="s">
        <v>1611</v>
      </c>
      <c r="B1579">
        <v>530584</v>
      </c>
      <c r="C1579" t="s">
        <v>34</v>
      </c>
      <c r="D1579">
        <v>10</v>
      </c>
      <c r="E1579">
        <v>4.0000000000000003E-5</v>
      </c>
      <c r="F1579">
        <v>14</v>
      </c>
      <c r="G1579">
        <v>4.0000000000000003E-5</v>
      </c>
    </row>
    <row r="1580" spans="1:7" x14ac:dyDescent="0.25">
      <c r="A1580" t="s">
        <v>1612</v>
      </c>
      <c r="B1580">
        <v>2665642</v>
      </c>
      <c r="C1580" t="s">
        <v>34</v>
      </c>
      <c r="D1580">
        <v>15</v>
      </c>
      <c r="E1580">
        <v>5.0000000000000002E-5</v>
      </c>
      <c r="F1580">
        <v>16</v>
      </c>
      <c r="G1580">
        <v>4.0000000000000003E-5</v>
      </c>
    </row>
    <row r="1581" spans="1:7" x14ac:dyDescent="0.25">
      <c r="A1581" t="s">
        <v>1613</v>
      </c>
      <c r="B1581">
        <v>2975988</v>
      </c>
      <c r="C1581" t="s">
        <v>34</v>
      </c>
      <c r="D1581">
        <v>31</v>
      </c>
      <c r="E1581">
        <v>1.1E-4</v>
      </c>
      <c r="F1581">
        <v>43</v>
      </c>
      <c r="G1581">
        <v>1.1E-4</v>
      </c>
    </row>
    <row r="1582" spans="1:7" x14ac:dyDescent="0.25">
      <c r="A1582" t="s">
        <v>1614</v>
      </c>
      <c r="B1582">
        <v>2975987</v>
      </c>
      <c r="C1582" t="s">
        <v>34</v>
      </c>
      <c r="D1582">
        <v>30</v>
      </c>
      <c r="E1582">
        <v>1.1E-4</v>
      </c>
      <c r="F1582">
        <v>48</v>
      </c>
      <c r="G1582">
        <v>1.2E-4</v>
      </c>
    </row>
    <row r="1583" spans="1:7" x14ac:dyDescent="0.25">
      <c r="A1583" t="s">
        <v>1615</v>
      </c>
      <c r="B1583">
        <v>2742132</v>
      </c>
      <c r="C1583" t="s">
        <v>34</v>
      </c>
      <c r="D1583">
        <v>30</v>
      </c>
      <c r="E1583">
        <v>1.1E-4</v>
      </c>
      <c r="F1583">
        <v>37</v>
      </c>
      <c r="G1583">
        <v>9.0000000000000006E-5</v>
      </c>
    </row>
    <row r="1584" spans="1:7" x14ac:dyDescent="0.25">
      <c r="A1584" t="s">
        <v>1616</v>
      </c>
      <c r="B1584">
        <v>3015152</v>
      </c>
      <c r="C1584" t="s">
        <v>34</v>
      </c>
      <c r="D1584">
        <v>27</v>
      </c>
      <c r="E1584">
        <v>9.0000000000000006E-5</v>
      </c>
      <c r="F1584">
        <v>42</v>
      </c>
      <c r="G1584">
        <v>1.1E-4</v>
      </c>
    </row>
    <row r="1585" spans="1:7" x14ac:dyDescent="0.25">
      <c r="A1585" t="s">
        <v>1617</v>
      </c>
      <c r="B1585">
        <v>3061627</v>
      </c>
      <c r="C1585" t="s">
        <v>34</v>
      </c>
      <c r="D1585">
        <v>32</v>
      </c>
      <c r="E1585">
        <v>1.1E-4</v>
      </c>
      <c r="F1585">
        <v>42</v>
      </c>
      <c r="G1585">
        <v>1.1E-4</v>
      </c>
    </row>
    <row r="1586" spans="1:7" x14ac:dyDescent="0.25">
      <c r="A1586" t="s">
        <v>1618</v>
      </c>
      <c r="B1586">
        <v>2903586</v>
      </c>
      <c r="C1586" t="s">
        <v>34</v>
      </c>
      <c r="D1586">
        <v>25</v>
      </c>
      <c r="E1586">
        <v>9.0000000000000006E-5</v>
      </c>
      <c r="F1586">
        <v>24</v>
      </c>
      <c r="G1586">
        <v>6.0000000000000002E-5</v>
      </c>
    </row>
    <row r="1587" spans="1:7" x14ac:dyDescent="0.25">
      <c r="A1587" t="s">
        <v>1619</v>
      </c>
      <c r="B1587">
        <v>3111767</v>
      </c>
      <c r="C1587" t="s">
        <v>34</v>
      </c>
      <c r="D1587">
        <v>30</v>
      </c>
      <c r="E1587">
        <v>1.1E-4</v>
      </c>
      <c r="F1587">
        <v>24</v>
      </c>
      <c r="G1587">
        <v>6.0000000000000002E-5</v>
      </c>
    </row>
    <row r="1588" spans="1:7" x14ac:dyDescent="0.25">
      <c r="A1588" t="s">
        <v>1620</v>
      </c>
      <c r="B1588">
        <v>3051832</v>
      </c>
      <c r="C1588" t="s">
        <v>34</v>
      </c>
      <c r="D1588">
        <v>22</v>
      </c>
      <c r="E1588">
        <v>8.0000000000000007E-5</v>
      </c>
      <c r="F1588">
        <v>42</v>
      </c>
      <c r="G1588">
        <v>1.1E-4</v>
      </c>
    </row>
    <row r="1589" spans="1:7" x14ac:dyDescent="0.25">
      <c r="A1589" t="s">
        <v>1621</v>
      </c>
      <c r="B1589">
        <v>3015149</v>
      </c>
      <c r="C1589" t="s">
        <v>34</v>
      </c>
      <c r="D1589">
        <v>29</v>
      </c>
      <c r="E1589">
        <v>1E-4</v>
      </c>
      <c r="F1589">
        <v>15</v>
      </c>
      <c r="G1589">
        <v>4.0000000000000003E-5</v>
      </c>
    </row>
    <row r="1590" spans="1:7" x14ac:dyDescent="0.25">
      <c r="A1590" t="s">
        <v>1622</v>
      </c>
      <c r="B1590">
        <v>2975984</v>
      </c>
      <c r="C1590" t="s">
        <v>34</v>
      </c>
      <c r="D1590">
        <v>21</v>
      </c>
      <c r="E1590">
        <v>6.9999999999999994E-5</v>
      </c>
      <c r="F1590">
        <v>31</v>
      </c>
      <c r="G1590">
        <v>8.0000000000000007E-5</v>
      </c>
    </row>
    <row r="1591" spans="1:7" x14ac:dyDescent="0.25">
      <c r="A1591" t="s">
        <v>1623</v>
      </c>
      <c r="B1591">
        <v>3142975</v>
      </c>
      <c r="C1591" t="s">
        <v>34</v>
      </c>
      <c r="D1591">
        <v>31</v>
      </c>
      <c r="E1591">
        <v>1.1E-4</v>
      </c>
      <c r="F1591">
        <v>43</v>
      </c>
      <c r="G1591">
        <v>1.1E-4</v>
      </c>
    </row>
    <row r="1592" spans="1:7" x14ac:dyDescent="0.25">
      <c r="A1592" t="s">
        <v>1624</v>
      </c>
      <c r="B1592">
        <v>2675222</v>
      </c>
      <c r="C1592" t="s">
        <v>34</v>
      </c>
      <c r="D1592">
        <v>19</v>
      </c>
      <c r="E1592">
        <v>6.9999999999999994E-5</v>
      </c>
      <c r="F1592">
        <v>36</v>
      </c>
      <c r="G1592">
        <v>9.0000000000000006E-5</v>
      </c>
    </row>
    <row r="1593" spans="1:7" x14ac:dyDescent="0.25">
      <c r="A1593" t="s">
        <v>1625</v>
      </c>
      <c r="B1593">
        <v>2201999</v>
      </c>
      <c r="C1593" t="s">
        <v>34</v>
      </c>
      <c r="D1593">
        <v>42</v>
      </c>
      <c r="E1593">
        <v>1.4999999999999999E-4</v>
      </c>
      <c r="F1593">
        <v>24</v>
      </c>
      <c r="G1593">
        <v>6.0000000000000002E-5</v>
      </c>
    </row>
    <row r="1594" spans="1:7" x14ac:dyDescent="0.25">
      <c r="A1594" t="s">
        <v>1626</v>
      </c>
      <c r="B1594">
        <v>3015151</v>
      </c>
      <c r="C1594" t="s">
        <v>34</v>
      </c>
      <c r="D1594">
        <v>16</v>
      </c>
      <c r="E1594">
        <v>6.0000000000000002E-5</v>
      </c>
      <c r="F1594">
        <v>39</v>
      </c>
      <c r="G1594">
        <v>1E-4</v>
      </c>
    </row>
    <row r="1595" spans="1:7" x14ac:dyDescent="0.25">
      <c r="A1595" t="s">
        <v>1627</v>
      </c>
      <c r="B1595">
        <v>2903585</v>
      </c>
      <c r="C1595" t="s">
        <v>34</v>
      </c>
      <c r="D1595">
        <v>33</v>
      </c>
      <c r="E1595">
        <v>1.2E-4</v>
      </c>
      <c r="F1595">
        <v>0</v>
      </c>
      <c r="G1595">
        <v>0</v>
      </c>
    </row>
    <row r="1596" spans="1:7" x14ac:dyDescent="0.25">
      <c r="A1596" t="s">
        <v>1628</v>
      </c>
      <c r="B1596">
        <v>2975985</v>
      </c>
      <c r="C1596" t="s">
        <v>34</v>
      </c>
      <c r="D1596">
        <v>14</v>
      </c>
      <c r="E1596">
        <v>5.0000000000000002E-5</v>
      </c>
      <c r="F1596">
        <v>20</v>
      </c>
      <c r="G1596">
        <v>5.0000000000000002E-5</v>
      </c>
    </row>
    <row r="1597" spans="1:7" x14ac:dyDescent="0.25">
      <c r="A1597" t="s">
        <v>1629</v>
      </c>
      <c r="B1597">
        <v>3016092</v>
      </c>
      <c r="C1597" t="s">
        <v>34</v>
      </c>
      <c r="D1597">
        <v>28</v>
      </c>
      <c r="E1597">
        <v>1E-4</v>
      </c>
      <c r="F1597">
        <v>19</v>
      </c>
      <c r="G1597">
        <v>5.0000000000000002E-5</v>
      </c>
    </row>
    <row r="1598" spans="1:7" x14ac:dyDescent="0.25">
      <c r="A1598" t="s">
        <v>1630</v>
      </c>
      <c r="B1598">
        <v>47857</v>
      </c>
      <c r="C1598" t="s">
        <v>34</v>
      </c>
      <c r="D1598">
        <v>31</v>
      </c>
      <c r="E1598">
        <v>1.1E-4</v>
      </c>
      <c r="F1598">
        <v>24</v>
      </c>
      <c r="G1598">
        <v>6.0000000000000002E-5</v>
      </c>
    </row>
    <row r="1599" spans="1:7" x14ac:dyDescent="0.25">
      <c r="A1599" t="s">
        <v>1631</v>
      </c>
      <c r="B1599">
        <v>47865</v>
      </c>
      <c r="C1599" t="s">
        <v>34</v>
      </c>
      <c r="D1599">
        <v>32</v>
      </c>
      <c r="E1599">
        <v>1.1E-4</v>
      </c>
      <c r="F1599">
        <v>30</v>
      </c>
      <c r="G1599">
        <v>8.0000000000000007E-5</v>
      </c>
    </row>
    <row r="1600" spans="1:7" x14ac:dyDescent="0.25">
      <c r="A1600" t="s">
        <v>1632</v>
      </c>
      <c r="B1600">
        <v>709883</v>
      </c>
      <c r="C1600" t="s">
        <v>34</v>
      </c>
      <c r="D1600">
        <v>26</v>
      </c>
      <c r="E1600">
        <v>9.0000000000000006E-5</v>
      </c>
      <c r="F1600">
        <v>44</v>
      </c>
      <c r="G1600">
        <v>1.1E-4</v>
      </c>
    </row>
    <row r="1601" spans="1:7" x14ac:dyDescent="0.25">
      <c r="A1601" t="s">
        <v>1633</v>
      </c>
      <c r="B1601">
        <v>3028804</v>
      </c>
      <c r="C1601" t="s">
        <v>34</v>
      </c>
      <c r="D1601">
        <v>22</v>
      </c>
      <c r="E1601">
        <v>8.0000000000000007E-5</v>
      </c>
      <c r="F1601">
        <v>39</v>
      </c>
      <c r="G1601">
        <v>1E-4</v>
      </c>
    </row>
    <row r="1602" spans="1:7" x14ac:dyDescent="0.25">
      <c r="A1602" t="s">
        <v>1634</v>
      </c>
      <c r="B1602">
        <v>1881</v>
      </c>
      <c r="C1602" t="s">
        <v>34</v>
      </c>
      <c r="D1602">
        <v>22</v>
      </c>
      <c r="E1602">
        <v>8.0000000000000007E-5</v>
      </c>
      <c r="F1602">
        <v>47</v>
      </c>
      <c r="G1602">
        <v>1.2E-4</v>
      </c>
    </row>
    <row r="1603" spans="1:7" x14ac:dyDescent="0.25">
      <c r="A1603" t="s">
        <v>1635</v>
      </c>
      <c r="B1603">
        <v>1877</v>
      </c>
      <c r="C1603" t="s">
        <v>34</v>
      </c>
      <c r="D1603">
        <v>20</v>
      </c>
      <c r="E1603">
        <v>6.9999999999999994E-5</v>
      </c>
      <c r="F1603">
        <v>23</v>
      </c>
      <c r="G1603">
        <v>6.0000000000000002E-5</v>
      </c>
    </row>
    <row r="1604" spans="1:7" x14ac:dyDescent="0.25">
      <c r="A1604" t="s">
        <v>1636</v>
      </c>
      <c r="B1604">
        <v>1914461</v>
      </c>
      <c r="C1604" t="s">
        <v>34</v>
      </c>
      <c r="D1604">
        <v>23</v>
      </c>
      <c r="E1604">
        <v>8.0000000000000007E-5</v>
      </c>
      <c r="F1604">
        <v>25</v>
      </c>
      <c r="G1604">
        <v>6.0000000000000002E-5</v>
      </c>
    </row>
    <row r="1605" spans="1:7" x14ac:dyDescent="0.25">
      <c r="A1605" t="s">
        <v>1637</v>
      </c>
      <c r="B1605">
        <v>307121</v>
      </c>
      <c r="C1605" t="s">
        <v>34</v>
      </c>
      <c r="D1605">
        <v>19</v>
      </c>
      <c r="E1605">
        <v>6.9999999999999994E-5</v>
      </c>
      <c r="F1605">
        <v>24</v>
      </c>
      <c r="G1605">
        <v>6.0000000000000002E-5</v>
      </c>
    </row>
    <row r="1606" spans="1:7" x14ac:dyDescent="0.25">
      <c r="A1606" t="s">
        <v>1638</v>
      </c>
      <c r="B1606">
        <v>1003110</v>
      </c>
      <c r="C1606" t="s">
        <v>34</v>
      </c>
      <c r="D1606">
        <v>19</v>
      </c>
      <c r="E1606">
        <v>6.9999999999999994E-5</v>
      </c>
      <c r="F1606">
        <v>40</v>
      </c>
      <c r="G1606">
        <v>1E-4</v>
      </c>
    </row>
    <row r="1607" spans="1:7" x14ac:dyDescent="0.25">
      <c r="A1607" t="s">
        <v>1639</v>
      </c>
      <c r="B1607">
        <v>1894969</v>
      </c>
      <c r="C1607" t="s">
        <v>34</v>
      </c>
      <c r="D1607">
        <v>18</v>
      </c>
      <c r="E1607">
        <v>6.0000000000000002E-5</v>
      </c>
      <c r="F1607">
        <v>44</v>
      </c>
      <c r="G1607">
        <v>1.1E-4</v>
      </c>
    </row>
    <row r="1608" spans="1:7" x14ac:dyDescent="0.25">
      <c r="A1608" t="s">
        <v>1640</v>
      </c>
      <c r="B1608">
        <v>2294034</v>
      </c>
      <c r="C1608" t="s">
        <v>34</v>
      </c>
      <c r="D1608">
        <v>17</v>
      </c>
      <c r="E1608">
        <v>6.0000000000000002E-5</v>
      </c>
      <c r="F1608">
        <v>20</v>
      </c>
      <c r="G1608">
        <v>5.0000000000000002E-5</v>
      </c>
    </row>
    <row r="1609" spans="1:7" x14ac:dyDescent="0.25">
      <c r="A1609" t="s">
        <v>1641</v>
      </c>
      <c r="B1609">
        <v>261654</v>
      </c>
      <c r="C1609" t="s">
        <v>34</v>
      </c>
      <c r="D1609">
        <v>17</v>
      </c>
      <c r="E1609">
        <v>6.0000000000000002E-5</v>
      </c>
      <c r="F1609">
        <v>33</v>
      </c>
      <c r="G1609">
        <v>8.0000000000000007E-5</v>
      </c>
    </row>
    <row r="1610" spans="1:7" x14ac:dyDescent="0.25">
      <c r="A1610" t="s">
        <v>1642</v>
      </c>
      <c r="B1610">
        <v>285665</v>
      </c>
      <c r="C1610" t="s">
        <v>34</v>
      </c>
      <c r="D1610">
        <v>16</v>
      </c>
      <c r="E1610">
        <v>6.0000000000000002E-5</v>
      </c>
      <c r="F1610">
        <v>15</v>
      </c>
      <c r="G1610">
        <v>4.0000000000000003E-5</v>
      </c>
    </row>
    <row r="1611" spans="1:7" x14ac:dyDescent="0.25">
      <c r="A1611" t="s">
        <v>1643</v>
      </c>
      <c r="B1611">
        <v>356852</v>
      </c>
      <c r="C1611" t="s">
        <v>34</v>
      </c>
      <c r="D1611">
        <v>16</v>
      </c>
      <c r="E1611">
        <v>6.0000000000000002E-5</v>
      </c>
      <c r="F1611">
        <v>31</v>
      </c>
      <c r="G1611">
        <v>8.0000000000000007E-5</v>
      </c>
    </row>
    <row r="1612" spans="1:7" x14ac:dyDescent="0.25">
      <c r="A1612" t="s">
        <v>1644</v>
      </c>
      <c r="B1612">
        <v>515350</v>
      </c>
      <c r="C1612" t="s">
        <v>34</v>
      </c>
      <c r="D1612">
        <v>14</v>
      </c>
      <c r="E1612">
        <v>5.0000000000000002E-5</v>
      </c>
      <c r="F1612">
        <v>17</v>
      </c>
      <c r="G1612">
        <v>4.0000000000000003E-5</v>
      </c>
    </row>
    <row r="1613" spans="1:7" x14ac:dyDescent="0.25">
      <c r="A1613" t="s">
        <v>1645</v>
      </c>
      <c r="B1613">
        <v>47850</v>
      </c>
      <c r="C1613" t="s">
        <v>34</v>
      </c>
      <c r="D1613">
        <v>139</v>
      </c>
      <c r="E1613">
        <v>4.8999999999999998E-4</v>
      </c>
      <c r="F1613">
        <v>0</v>
      </c>
      <c r="G1613">
        <v>0</v>
      </c>
    </row>
    <row r="1614" spans="1:7" x14ac:dyDescent="0.25">
      <c r="A1614" t="s">
        <v>1646</v>
      </c>
      <c r="B1614">
        <v>299152</v>
      </c>
      <c r="C1614" t="s">
        <v>34</v>
      </c>
      <c r="D1614">
        <v>14</v>
      </c>
      <c r="E1614">
        <v>5.0000000000000002E-5</v>
      </c>
      <c r="F1614">
        <v>27</v>
      </c>
      <c r="G1614">
        <v>6.9999999999999994E-5</v>
      </c>
    </row>
    <row r="1615" spans="1:7" x14ac:dyDescent="0.25">
      <c r="A1615" t="s">
        <v>1647</v>
      </c>
      <c r="B1615">
        <v>709868</v>
      </c>
      <c r="C1615" t="s">
        <v>34</v>
      </c>
      <c r="D1615">
        <v>14</v>
      </c>
      <c r="E1615">
        <v>5.0000000000000002E-5</v>
      </c>
      <c r="F1615">
        <v>33</v>
      </c>
      <c r="G1615">
        <v>8.0000000000000007E-5</v>
      </c>
    </row>
    <row r="1616" spans="1:7" x14ac:dyDescent="0.25">
      <c r="A1616" t="s">
        <v>1648</v>
      </c>
      <c r="B1616">
        <v>299146</v>
      </c>
      <c r="C1616" t="s">
        <v>34</v>
      </c>
      <c r="D1616">
        <v>12</v>
      </c>
      <c r="E1616">
        <v>4.0000000000000003E-5</v>
      </c>
      <c r="F1616">
        <v>31</v>
      </c>
      <c r="G1616">
        <v>8.0000000000000007E-5</v>
      </c>
    </row>
    <row r="1617" spans="1:7" x14ac:dyDescent="0.25">
      <c r="A1617" t="s">
        <v>1649</v>
      </c>
      <c r="B1617">
        <v>1420889</v>
      </c>
      <c r="C1617" t="s">
        <v>34</v>
      </c>
      <c r="D1617">
        <v>12</v>
      </c>
      <c r="E1617">
        <v>4.0000000000000003E-5</v>
      </c>
      <c r="F1617">
        <v>21</v>
      </c>
      <c r="G1617">
        <v>5.0000000000000002E-5</v>
      </c>
    </row>
    <row r="1618" spans="1:7" x14ac:dyDescent="0.25">
      <c r="A1618" t="s">
        <v>1650</v>
      </c>
      <c r="B1618">
        <v>479978</v>
      </c>
      <c r="C1618" t="s">
        <v>34</v>
      </c>
      <c r="D1618">
        <v>24</v>
      </c>
      <c r="E1618">
        <v>8.0000000000000007E-5</v>
      </c>
      <c r="F1618">
        <v>0</v>
      </c>
      <c r="G1618">
        <v>0</v>
      </c>
    </row>
    <row r="1619" spans="1:7" x14ac:dyDescent="0.25">
      <c r="A1619" t="s">
        <v>1651</v>
      </c>
      <c r="B1619">
        <v>709879</v>
      </c>
      <c r="C1619" t="s">
        <v>34</v>
      </c>
      <c r="D1619">
        <v>13</v>
      </c>
      <c r="E1619">
        <v>5.0000000000000002E-5</v>
      </c>
      <c r="F1619">
        <v>43</v>
      </c>
      <c r="G1619">
        <v>1.1E-4</v>
      </c>
    </row>
    <row r="1620" spans="1:7" x14ac:dyDescent="0.25">
      <c r="A1620" t="s">
        <v>1652</v>
      </c>
      <c r="B1620">
        <v>2836373</v>
      </c>
      <c r="C1620" t="s">
        <v>34</v>
      </c>
      <c r="D1620">
        <v>57</v>
      </c>
      <c r="E1620">
        <v>2.0000000000000001E-4</v>
      </c>
      <c r="F1620">
        <v>152</v>
      </c>
      <c r="G1620">
        <v>3.8999999999999999E-4</v>
      </c>
    </row>
    <row r="1621" spans="1:7" x14ac:dyDescent="0.25">
      <c r="A1621" t="s">
        <v>1653</v>
      </c>
      <c r="B1621">
        <v>2975953</v>
      </c>
      <c r="C1621" t="s">
        <v>34</v>
      </c>
      <c r="D1621">
        <v>54</v>
      </c>
      <c r="E1621">
        <v>1.9000000000000001E-4</v>
      </c>
      <c r="F1621">
        <v>78</v>
      </c>
      <c r="G1621">
        <v>2.0000000000000001E-4</v>
      </c>
    </row>
    <row r="1622" spans="1:7" x14ac:dyDescent="0.25">
      <c r="A1622" t="s">
        <v>1654</v>
      </c>
      <c r="B1622">
        <v>649831</v>
      </c>
      <c r="C1622" t="s">
        <v>34</v>
      </c>
      <c r="D1622">
        <v>50</v>
      </c>
      <c r="E1622">
        <v>1.8000000000000001E-4</v>
      </c>
      <c r="F1622">
        <v>76</v>
      </c>
      <c r="G1622">
        <v>1.9000000000000001E-4</v>
      </c>
    </row>
    <row r="1623" spans="1:7" x14ac:dyDescent="0.25">
      <c r="A1623" t="s">
        <v>1655</v>
      </c>
      <c r="B1623">
        <v>946334</v>
      </c>
      <c r="C1623" t="s">
        <v>34</v>
      </c>
      <c r="D1623">
        <v>38</v>
      </c>
      <c r="E1623">
        <v>1.2999999999999999E-4</v>
      </c>
      <c r="F1623">
        <v>54</v>
      </c>
      <c r="G1623">
        <v>1.3999999999999999E-4</v>
      </c>
    </row>
    <row r="1624" spans="1:7" x14ac:dyDescent="0.25">
      <c r="A1624" t="s">
        <v>1656</v>
      </c>
      <c r="B1624">
        <v>196914</v>
      </c>
      <c r="C1624" t="s">
        <v>34</v>
      </c>
      <c r="D1624">
        <v>72</v>
      </c>
      <c r="E1624">
        <v>2.5000000000000001E-4</v>
      </c>
      <c r="F1624">
        <v>70</v>
      </c>
      <c r="G1624">
        <v>1.8000000000000001E-4</v>
      </c>
    </row>
    <row r="1625" spans="1:7" x14ac:dyDescent="0.25">
      <c r="A1625" t="s">
        <v>1657</v>
      </c>
      <c r="B1625">
        <v>512349</v>
      </c>
      <c r="C1625" t="s">
        <v>34</v>
      </c>
      <c r="D1625">
        <v>46</v>
      </c>
      <c r="E1625">
        <v>1.6000000000000001E-4</v>
      </c>
      <c r="F1625">
        <v>52</v>
      </c>
      <c r="G1625">
        <v>1.2999999999999999E-4</v>
      </c>
    </row>
    <row r="1626" spans="1:7" x14ac:dyDescent="0.25">
      <c r="A1626" t="s">
        <v>1658</v>
      </c>
      <c r="B1626">
        <v>1867</v>
      </c>
      <c r="C1626" t="s">
        <v>34</v>
      </c>
      <c r="D1626">
        <v>41</v>
      </c>
      <c r="E1626">
        <v>1.3999999999999999E-4</v>
      </c>
      <c r="F1626">
        <v>47</v>
      </c>
      <c r="G1626">
        <v>1.2E-4</v>
      </c>
    </row>
    <row r="1627" spans="1:7" x14ac:dyDescent="0.25">
      <c r="A1627" t="s">
        <v>1659</v>
      </c>
      <c r="B1627">
        <v>113562</v>
      </c>
      <c r="C1627" t="s">
        <v>34</v>
      </c>
      <c r="D1627">
        <v>25</v>
      </c>
      <c r="E1627">
        <v>9.0000000000000006E-5</v>
      </c>
      <c r="F1627">
        <v>31</v>
      </c>
      <c r="G1627">
        <v>8.0000000000000007E-5</v>
      </c>
    </row>
    <row r="1628" spans="1:7" x14ac:dyDescent="0.25">
      <c r="A1628" t="s">
        <v>1660</v>
      </c>
      <c r="B1628">
        <v>1866</v>
      </c>
      <c r="C1628" t="s">
        <v>34</v>
      </c>
      <c r="D1628">
        <v>27</v>
      </c>
      <c r="E1628">
        <v>9.0000000000000006E-5</v>
      </c>
      <c r="F1628">
        <v>36</v>
      </c>
      <c r="G1628">
        <v>9.0000000000000006E-5</v>
      </c>
    </row>
    <row r="1629" spans="1:7" x14ac:dyDescent="0.25">
      <c r="A1629" t="s">
        <v>1661</v>
      </c>
      <c r="B1629">
        <v>122358</v>
      </c>
      <c r="C1629" t="s">
        <v>34</v>
      </c>
      <c r="D1629">
        <v>26</v>
      </c>
      <c r="E1629">
        <v>9.0000000000000006E-5</v>
      </c>
      <c r="F1629">
        <v>59</v>
      </c>
      <c r="G1629">
        <v>1.4999999999999999E-4</v>
      </c>
    </row>
    <row r="1630" spans="1:7" x14ac:dyDescent="0.25">
      <c r="A1630" t="s">
        <v>1662</v>
      </c>
      <c r="B1630">
        <v>3040509</v>
      </c>
      <c r="C1630" t="s">
        <v>34</v>
      </c>
      <c r="D1630">
        <v>20</v>
      </c>
      <c r="E1630">
        <v>6.9999999999999994E-5</v>
      </c>
      <c r="F1630">
        <v>63</v>
      </c>
      <c r="G1630">
        <v>1.6000000000000001E-4</v>
      </c>
    </row>
    <row r="1631" spans="1:7" x14ac:dyDescent="0.25">
      <c r="A1631" t="s">
        <v>1663</v>
      </c>
      <c r="B1631">
        <v>2862460</v>
      </c>
      <c r="C1631" t="s">
        <v>34</v>
      </c>
      <c r="D1631">
        <v>61</v>
      </c>
      <c r="E1631">
        <v>2.1000000000000001E-4</v>
      </c>
      <c r="F1631">
        <v>79</v>
      </c>
      <c r="G1631">
        <v>2.0000000000000001E-4</v>
      </c>
    </row>
    <row r="1632" spans="1:7" x14ac:dyDescent="0.25">
      <c r="A1632" t="s">
        <v>1664</v>
      </c>
      <c r="B1632">
        <v>2975959</v>
      </c>
      <c r="C1632" t="s">
        <v>34</v>
      </c>
      <c r="D1632">
        <v>52</v>
      </c>
      <c r="E1632">
        <v>1.8000000000000001E-4</v>
      </c>
      <c r="F1632">
        <v>63</v>
      </c>
      <c r="G1632">
        <v>1.6000000000000001E-4</v>
      </c>
    </row>
    <row r="1633" spans="1:7" x14ac:dyDescent="0.25">
      <c r="A1633" t="s">
        <v>1665</v>
      </c>
      <c r="B1633">
        <v>35754</v>
      </c>
      <c r="C1633" t="s">
        <v>34</v>
      </c>
      <c r="D1633">
        <v>34</v>
      </c>
      <c r="E1633">
        <v>1.2E-4</v>
      </c>
      <c r="F1633">
        <v>77</v>
      </c>
      <c r="G1633">
        <v>2.0000000000000001E-4</v>
      </c>
    </row>
    <row r="1634" spans="1:7" x14ac:dyDescent="0.25">
      <c r="A1634" t="s">
        <v>1666</v>
      </c>
      <c r="B1634">
        <v>53359</v>
      </c>
      <c r="C1634" t="s">
        <v>34</v>
      </c>
      <c r="D1634">
        <v>28</v>
      </c>
      <c r="E1634">
        <v>1E-4</v>
      </c>
      <c r="F1634">
        <v>41</v>
      </c>
      <c r="G1634">
        <v>1.1E-4</v>
      </c>
    </row>
    <row r="1635" spans="1:7" x14ac:dyDescent="0.25">
      <c r="A1635" t="s">
        <v>1667</v>
      </c>
      <c r="B1635">
        <v>53362</v>
      </c>
      <c r="C1635" t="s">
        <v>34</v>
      </c>
      <c r="D1635">
        <v>63</v>
      </c>
      <c r="E1635">
        <v>2.2000000000000001E-4</v>
      </c>
      <c r="F1635">
        <v>53</v>
      </c>
      <c r="G1635">
        <v>1.3999999999999999E-4</v>
      </c>
    </row>
    <row r="1636" spans="1:7" x14ac:dyDescent="0.25">
      <c r="A1636" t="s">
        <v>1668</v>
      </c>
      <c r="B1636">
        <v>47989</v>
      </c>
      <c r="C1636" t="s">
        <v>34</v>
      </c>
      <c r="D1636">
        <v>21</v>
      </c>
      <c r="E1636">
        <v>6.9999999999999994E-5</v>
      </c>
      <c r="F1636">
        <v>29</v>
      </c>
      <c r="G1636">
        <v>6.9999999999999994E-5</v>
      </c>
    </row>
    <row r="1637" spans="1:7" x14ac:dyDescent="0.25">
      <c r="A1637" t="s">
        <v>1669</v>
      </c>
      <c r="B1637">
        <v>624315</v>
      </c>
      <c r="C1637" t="s">
        <v>34</v>
      </c>
      <c r="D1637">
        <v>70</v>
      </c>
      <c r="E1637">
        <v>2.5000000000000001E-4</v>
      </c>
      <c r="F1637">
        <v>85</v>
      </c>
      <c r="G1637">
        <v>2.2000000000000001E-4</v>
      </c>
    </row>
    <row r="1638" spans="1:7" x14ac:dyDescent="0.25">
      <c r="A1638" t="s">
        <v>1670</v>
      </c>
      <c r="B1638">
        <v>1076124</v>
      </c>
      <c r="C1638" t="s">
        <v>34</v>
      </c>
      <c r="D1638">
        <v>40</v>
      </c>
      <c r="E1638">
        <v>1.3999999999999999E-4</v>
      </c>
      <c r="F1638">
        <v>55</v>
      </c>
      <c r="G1638">
        <v>1.3999999999999999E-4</v>
      </c>
    </row>
    <row r="1639" spans="1:7" x14ac:dyDescent="0.25">
      <c r="A1639" t="s">
        <v>1671</v>
      </c>
      <c r="B1639">
        <v>3144103</v>
      </c>
      <c r="C1639" t="s">
        <v>34</v>
      </c>
      <c r="D1639">
        <v>45</v>
      </c>
      <c r="E1639">
        <v>1.6000000000000001E-4</v>
      </c>
      <c r="F1639">
        <v>64</v>
      </c>
      <c r="G1639">
        <v>1.6000000000000001E-4</v>
      </c>
    </row>
    <row r="1640" spans="1:7" x14ac:dyDescent="0.25">
      <c r="A1640" t="s">
        <v>1672</v>
      </c>
      <c r="B1640">
        <v>2024580</v>
      </c>
      <c r="C1640" t="s">
        <v>34</v>
      </c>
      <c r="D1640">
        <v>19</v>
      </c>
      <c r="E1640">
        <v>6.9999999999999994E-5</v>
      </c>
      <c r="F1640">
        <v>26</v>
      </c>
      <c r="G1640">
        <v>6.9999999999999994E-5</v>
      </c>
    </row>
    <row r="1641" spans="1:7" x14ac:dyDescent="0.25">
      <c r="A1641" t="s">
        <v>1673</v>
      </c>
      <c r="B1641">
        <v>227318</v>
      </c>
      <c r="C1641" t="s">
        <v>34</v>
      </c>
      <c r="D1641">
        <v>24</v>
      </c>
      <c r="E1641">
        <v>8.0000000000000007E-5</v>
      </c>
      <c r="F1641">
        <v>42</v>
      </c>
      <c r="G1641">
        <v>1.1E-4</v>
      </c>
    </row>
    <row r="1642" spans="1:7" x14ac:dyDescent="0.25">
      <c r="A1642" t="s">
        <v>1674</v>
      </c>
      <c r="B1642">
        <v>390989</v>
      </c>
      <c r="C1642" t="s">
        <v>34</v>
      </c>
      <c r="D1642">
        <v>16</v>
      </c>
      <c r="E1642">
        <v>6.0000000000000002E-5</v>
      </c>
      <c r="F1642">
        <v>60</v>
      </c>
      <c r="G1642">
        <v>1.4999999999999999E-4</v>
      </c>
    </row>
    <row r="1643" spans="1:7" x14ac:dyDescent="0.25">
      <c r="A1643" t="s">
        <v>1675</v>
      </c>
      <c r="B1643">
        <v>2728827</v>
      </c>
      <c r="C1643" t="s">
        <v>34</v>
      </c>
      <c r="D1643">
        <v>42</v>
      </c>
      <c r="E1643">
        <v>1.4999999999999999E-4</v>
      </c>
      <c r="F1643">
        <v>55</v>
      </c>
      <c r="G1643">
        <v>1.3999999999999999E-4</v>
      </c>
    </row>
    <row r="1644" spans="1:7" x14ac:dyDescent="0.25">
      <c r="A1644" t="s">
        <v>1676</v>
      </c>
      <c r="B1644">
        <v>56438</v>
      </c>
      <c r="C1644" t="s">
        <v>34</v>
      </c>
      <c r="D1644">
        <v>31</v>
      </c>
      <c r="E1644">
        <v>1.1E-4</v>
      </c>
      <c r="F1644">
        <v>67</v>
      </c>
      <c r="G1644">
        <v>1.7000000000000001E-4</v>
      </c>
    </row>
    <row r="1645" spans="1:7" x14ac:dyDescent="0.25">
      <c r="A1645" t="s">
        <v>1677</v>
      </c>
      <c r="B1645">
        <v>338584</v>
      </c>
      <c r="C1645" t="s">
        <v>34</v>
      </c>
      <c r="D1645">
        <v>26</v>
      </c>
      <c r="E1645">
        <v>9.0000000000000006E-5</v>
      </c>
      <c r="F1645">
        <v>38</v>
      </c>
      <c r="G1645">
        <v>1E-4</v>
      </c>
    </row>
    <row r="1646" spans="1:7" x14ac:dyDescent="0.25">
      <c r="A1646" t="s">
        <v>1678</v>
      </c>
      <c r="B1646">
        <v>2811111</v>
      </c>
      <c r="C1646" t="s">
        <v>34</v>
      </c>
      <c r="D1646">
        <v>11</v>
      </c>
      <c r="E1646">
        <v>4.0000000000000003E-5</v>
      </c>
      <c r="F1646">
        <v>20</v>
      </c>
      <c r="G1646">
        <v>5.0000000000000002E-5</v>
      </c>
    </row>
    <row r="1647" spans="1:7" x14ac:dyDescent="0.25">
      <c r="A1647" t="s">
        <v>1679</v>
      </c>
      <c r="B1647">
        <v>168695</v>
      </c>
      <c r="C1647" t="s">
        <v>34</v>
      </c>
      <c r="D1647">
        <v>11</v>
      </c>
      <c r="E1647">
        <v>4.0000000000000003E-5</v>
      </c>
      <c r="F1647">
        <v>0</v>
      </c>
      <c r="G1647">
        <v>0</v>
      </c>
    </row>
    <row r="1648" spans="1:7" x14ac:dyDescent="0.25">
      <c r="A1648" t="s">
        <v>1680</v>
      </c>
      <c r="B1648">
        <v>2976002</v>
      </c>
      <c r="C1648" t="s">
        <v>34</v>
      </c>
      <c r="D1648">
        <v>51</v>
      </c>
      <c r="E1648">
        <v>1.8000000000000001E-4</v>
      </c>
      <c r="F1648">
        <v>72</v>
      </c>
      <c r="G1648">
        <v>1.8000000000000001E-4</v>
      </c>
    </row>
    <row r="1649" spans="1:7" x14ac:dyDescent="0.25">
      <c r="A1649" t="s">
        <v>1681</v>
      </c>
      <c r="B1649">
        <v>2976003</v>
      </c>
      <c r="C1649" t="s">
        <v>34</v>
      </c>
      <c r="D1649">
        <v>22</v>
      </c>
      <c r="E1649">
        <v>8.0000000000000007E-5</v>
      </c>
      <c r="F1649">
        <v>46</v>
      </c>
      <c r="G1649">
        <v>1.2E-4</v>
      </c>
    </row>
    <row r="1650" spans="1:7" x14ac:dyDescent="0.25">
      <c r="A1650" t="s">
        <v>1682</v>
      </c>
      <c r="B1650">
        <v>93944</v>
      </c>
      <c r="C1650" t="s">
        <v>34</v>
      </c>
      <c r="D1650">
        <v>47</v>
      </c>
      <c r="E1650">
        <v>1.6000000000000001E-4</v>
      </c>
      <c r="F1650">
        <v>54</v>
      </c>
      <c r="G1650">
        <v>1.3999999999999999E-4</v>
      </c>
    </row>
    <row r="1651" spans="1:7" x14ac:dyDescent="0.25">
      <c r="A1651" t="s">
        <v>1683</v>
      </c>
      <c r="B1651">
        <v>1955412</v>
      </c>
      <c r="C1651" t="s">
        <v>34</v>
      </c>
      <c r="D1651">
        <v>41</v>
      </c>
      <c r="E1651">
        <v>1.3999999999999999E-4</v>
      </c>
      <c r="F1651">
        <v>60</v>
      </c>
      <c r="G1651">
        <v>1.4999999999999999E-4</v>
      </c>
    </row>
    <row r="1652" spans="1:7" x14ac:dyDescent="0.25">
      <c r="A1652" t="s">
        <v>1684</v>
      </c>
      <c r="B1652">
        <v>404386</v>
      </c>
      <c r="C1652" t="s">
        <v>34</v>
      </c>
      <c r="D1652">
        <v>34</v>
      </c>
      <c r="E1652">
        <v>1.2E-4</v>
      </c>
      <c r="F1652">
        <v>44</v>
      </c>
      <c r="G1652">
        <v>1.1E-4</v>
      </c>
    </row>
    <row r="1653" spans="1:7" x14ac:dyDescent="0.25">
      <c r="A1653" t="s">
        <v>1685</v>
      </c>
      <c r="B1653">
        <v>2047744</v>
      </c>
      <c r="C1653" t="s">
        <v>34</v>
      </c>
      <c r="D1653">
        <v>30</v>
      </c>
      <c r="E1653">
        <v>1.1E-4</v>
      </c>
      <c r="F1653">
        <v>55</v>
      </c>
      <c r="G1653">
        <v>1.3999999999999999E-4</v>
      </c>
    </row>
    <row r="1654" spans="1:7" x14ac:dyDescent="0.25">
      <c r="A1654" t="s">
        <v>1686</v>
      </c>
      <c r="B1654">
        <v>2219224</v>
      </c>
      <c r="C1654" t="s">
        <v>34</v>
      </c>
      <c r="D1654">
        <v>28</v>
      </c>
      <c r="E1654">
        <v>1E-4</v>
      </c>
      <c r="F1654">
        <v>48</v>
      </c>
      <c r="G1654">
        <v>1.2E-4</v>
      </c>
    </row>
    <row r="1655" spans="1:7" x14ac:dyDescent="0.25">
      <c r="A1655" t="s">
        <v>1687</v>
      </c>
      <c r="B1655">
        <v>1291556</v>
      </c>
      <c r="C1655" t="s">
        <v>34</v>
      </c>
      <c r="D1655">
        <v>23</v>
      </c>
      <c r="E1655">
        <v>8.0000000000000007E-5</v>
      </c>
      <c r="F1655">
        <v>59</v>
      </c>
      <c r="G1655">
        <v>1.4999999999999999E-4</v>
      </c>
    </row>
    <row r="1656" spans="1:7" x14ac:dyDescent="0.25">
      <c r="A1656" t="s">
        <v>1688</v>
      </c>
      <c r="B1656">
        <v>2202249</v>
      </c>
      <c r="C1656" t="s">
        <v>34</v>
      </c>
      <c r="D1656">
        <v>60</v>
      </c>
      <c r="E1656">
        <v>2.1000000000000001E-4</v>
      </c>
      <c r="F1656">
        <v>93</v>
      </c>
      <c r="G1656">
        <v>2.4000000000000001E-4</v>
      </c>
    </row>
    <row r="1657" spans="1:7" x14ac:dyDescent="0.25">
      <c r="A1657" t="s">
        <v>1689</v>
      </c>
      <c r="B1657">
        <v>2975950</v>
      </c>
      <c r="C1657" t="s">
        <v>34</v>
      </c>
      <c r="D1657">
        <v>58</v>
      </c>
      <c r="E1657">
        <v>2.0000000000000001E-4</v>
      </c>
      <c r="F1657">
        <v>56</v>
      </c>
      <c r="G1657">
        <v>1.3999999999999999E-4</v>
      </c>
    </row>
    <row r="1658" spans="1:7" x14ac:dyDescent="0.25">
      <c r="A1658" t="s">
        <v>1690</v>
      </c>
      <c r="B1658">
        <v>2001</v>
      </c>
      <c r="C1658" t="s">
        <v>34</v>
      </c>
      <c r="D1658">
        <v>28</v>
      </c>
      <c r="E1658">
        <v>1E-4</v>
      </c>
      <c r="F1658">
        <v>40</v>
      </c>
      <c r="G1658">
        <v>1E-4</v>
      </c>
    </row>
    <row r="1659" spans="1:7" x14ac:dyDescent="0.25">
      <c r="A1659" t="s">
        <v>1691</v>
      </c>
      <c r="B1659">
        <v>3144104</v>
      </c>
      <c r="C1659" t="s">
        <v>34</v>
      </c>
      <c r="D1659">
        <v>21</v>
      </c>
      <c r="E1659">
        <v>6.9999999999999994E-5</v>
      </c>
      <c r="F1659">
        <v>31</v>
      </c>
      <c r="G1659">
        <v>8.0000000000000007E-5</v>
      </c>
    </row>
    <row r="1660" spans="1:7" x14ac:dyDescent="0.25">
      <c r="A1660" t="s">
        <v>1692</v>
      </c>
      <c r="B1660">
        <v>2903583</v>
      </c>
      <c r="C1660" t="s">
        <v>34</v>
      </c>
      <c r="D1660">
        <v>20</v>
      </c>
      <c r="E1660">
        <v>6.9999999999999994E-5</v>
      </c>
      <c r="F1660">
        <v>42</v>
      </c>
      <c r="G1660">
        <v>1.1E-4</v>
      </c>
    </row>
    <row r="1661" spans="1:7" x14ac:dyDescent="0.25">
      <c r="A1661" t="s">
        <v>1693</v>
      </c>
      <c r="B1661">
        <v>568844</v>
      </c>
      <c r="C1661" t="s">
        <v>34</v>
      </c>
      <c r="D1661">
        <v>33</v>
      </c>
      <c r="E1661">
        <v>1.2E-4</v>
      </c>
      <c r="F1661">
        <v>34</v>
      </c>
      <c r="G1661">
        <v>9.0000000000000006E-5</v>
      </c>
    </row>
    <row r="1662" spans="1:7" x14ac:dyDescent="0.25">
      <c r="A1662" t="s">
        <v>1694</v>
      </c>
      <c r="B1662">
        <v>2006</v>
      </c>
      <c r="C1662" t="s">
        <v>34</v>
      </c>
      <c r="D1662">
        <v>17</v>
      </c>
      <c r="E1662">
        <v>6.0000000000000002E-5</v>
      </c>
      <c r="F1662">
        <v>17</v>
      </c>
      <c r="G1662">
        <v>4.0000000000000003E-5</v>
      </c>
    </row>
    <row r="1663" spans="1:7" x14ac:dyDescent="0.25">
      <c r="A1663" t="s">
        <v>1695</v>
      </c>
      <c r="B1663">
        <v>2742128</v>
      </c>
      <c r="C1663" t="s">
        <v>34</v>
      </c>
      <c r="D1663">
        <v>51</v>
      </c>
      <c r="E1663">
        <v>1.8000000000000001E-4</v>
      </c>
      <c r="F1663">
        <v>50</v>
      </c>
      <c r="G1663">
        <v>1.2999999999999999E-4</v>
      </c>
    </row>
    <row r="1664" spans="1:7" x14ac:dyDescent="0.25">
      <c r="A1664" t="s">
        <v>1696</v>
      </c>
      <c r="B1664">
        <v>2591108</v>
      </c>
      <c r="C1664" t="s">
        <v>34</v>
      </c>
      <c r="D1664">
        <v>39</v>
      </c>
      <c r="E1664">
        <v>1.3999999999999999E-4</v>
      </c>
      <c r="F1664">
        <v>66</v>
      </c>
      <c r="G1664">
        <v>1.7000000000000001E-4</v>
      </c>
    </row>
    <row r="1665" spans="1:7" x14ac:dyDescent="0.25">
      <c r="A1665" t="s">
        <v>1697</v>
      </c>
      <c r="B1665">
        <v>1219491</v>
      </c>
      <c r="C1665" t="s">
        <v>34</v>
      </c>
      <c r="D1665">
        <v>24</v>
      </c>
      <c r="E1665">
        <v>8.0000000000000007E-5</v>
      </c>
      <c r="F1665">
        <v>46</v>
      </c>
      <c r="G1665">
        <v>1.2E-4</v>
      </c>
    </row>
    <row r="1666" spans="1:7" x14ac:dyDescent="0.25">
      <c r="A1666" t="s">
        <v>1698</v>
      </c>
      <c r="B1666">
        <v>1993</v>
      </c>
      <c r="C1666" t="s">
        <v>34</v>
      </c>
      <c r="D1666">
        <v>67</v>
      </c>
      <c r="E1666">
        <v>2.3000000000000001E-4</v>
      </c>
      <c r="F1666">
        <v>65</v>
      </c>
      <c r="G1666">
        <v>1.7000000000000001E-4</v>
      </c>
    </row>
    <row r="1667" spans="1:7" x14ac:dyDescent="0.25">
      <c r="A1667" t="s">
        <v>1699</v>
      </c>
      <c r="B1667">
        <v>46165</v>
      </c>
      <c r="C1667" t="s">
        <v>34</v>
      </c>
      <c r="D1667">
        <v>50</v>
      </c>
      <c r="E1667">
        <v>1.8000000000000001E-4</v>
      </c>
      <c r="F1667">
        <v>58</v>
      </c>
      <c r="G1667">
        <v>1.4999999999999999E-4</v>
      </c>
    </row>
    <row r="1668" spans="1:7" x14ac:dyDescent="0.25">
      <c r="A1668" t="s">
        <v>1700</v>
      </c>
      <c r="B1668">
        <v>2750812</v>
      </c>
      <c r="C1668" t="s">
        <v>34</v>
      </c>
      <c r="D1668">
        <v>30</v>
      </c>
      <c r="E1668">
        <v>1.1E-4</v>
      </c>
      <c r="F1668">
        <v>36</v>
      </c>
      <c r="G1668">
        <v>9.0000000000000006E-5</v>
      </c>
    </row>
    <row r="1669" spans="1:7" x14ac:dyDescent="0.25">
      <c r="A1669" t="s">
        <v>1701</v>
      </c>
      <c r="B1669">
        <v>46158</v>
      </c>
      <c r="C1669" t="s">
        <v>34</v>
      </c>
      <c r="D1669">
        <v>38</v>
      </c>
      <c r="E1669">
        <v>1.2999999999999999E-4</v>
      </c>
      <c r="F1669">
        <v>47</v>
      </c>
      <c r="G1669">
        <v>1.2E-4</v>
      </c>
    </row>
    <row r="1670" spans="1:7" x14ac:dyDescent="0.25">
      <c r="A1670" t="s">
        <v>1702</v>
      </c>
      <c r="B1670">
        <v>46163</v>
      </c>
      <c r="C1670" t="s">
        <v>34</v>
      </c>
      <c r="D1670">
        <v>17</v>
      </c>
      <c r="E1670">
        <v>6.0000000000000002E-5</v>
      </c>
      <c r="F1670">
        <v>26</v>
      </c>
      <c r="G1670">
        <v>6.9999999999999994E-5</v>
      </c>
    </row>
    <row r="1671" spans="1:7" x14ac:dyDescent="0.25">
      <c r="A1671" t="s">
        <v>1703</v>
      </c>
      <c r="B1671">
        <v>2976007</v>
      </c>
      <c r="C1671" t="s">
        <v>34</v>
      </c>
      <c r="D1671">
        <v>40</v>
      </c>
      <c r="E1671">
        <v>1.3999999999999999E-4</v>
      </c>
      <c r="F1671">
        <v>41</v>
      </c>
      <c r="G1671">
        <v>1.1E-4</v>
      </c>
    </row>
    <row r="1672" spans="1:7" x14ac:dyDescent="0.25">
      <c r="A1672" t="s">
        <v>1704</v>
      </c>
      <c r="B1672">
        <v>2976006</v>
      </c>
      <c r="C1672" t="s">
        <v>34</v>
      </c>
      <c r="D1672">
        <v>27</v>
      </c>
      <c r="E1672">
        <v>9.0000000000000006E-5</v>
      </c>
      <c r="F1672">
        <v>33</v>
      </c>
      <c r="G1672">
        <v>8.0000000000000007E-5</v>
      </c>
    </row>
    <row r="1673" spans="1:7" x14ac:dyDescent="0.25">
      <c r="A1673" t="s">
        <v>1705</v>
      </c>
      <c r="B1673">
        <v>1411117</v>
      </c>
      <c r="C1673" t="s">
        <v>34</v>
      </c>
      <c r="D1673">
        <v>36</v>
      </c>
      <c r="E1673">
        <v>1.2999999999999999E-4</v>
      </c>
      <c r="F1673">
        <v>50</v>
      </c>
      <c r="G1673">
        <v>1.2999999999999999E-4</v>
      </c>
    </row>
    <row r="1674" spans="1:7" x14ac:dyDescent="0.25">
      <c r="A1674" t="s">
        <v>1706</v>
      </c>
      <c r="B1674">
        <v>2020</v>
      </c>
      <c r="C1674" t="s">
        <v>34</v>
      </c>
      <c r="D1674">
        <v>16</v>
      </c>
      <c r="E1674">
        <v>6.0000000000000002E-5</v>
      </c>
      <c r="F1674">
        <v>23</v>
      </c>
      <c r="G1674">
        <v>6.0000000000000002E-5</v>
      </c>
    </row>
    <row r="1675" spans="1:7" x14ac:dyDescent="0.25">
      <c r="A1675" t="s">
        <v>1707</v>
      </c>
      <c r="B1675">
        <v>2903557</v>
      </c>
      <c r="C1675" t="s">
        <v>34</v>
      </c>
      <c r="D1675">
        <v>48</v>
      </c>
      <c r="E1675">
        <v>1.7000000000000001E-4</v>
      </c>
      <c r="F1675">
        <v>90</v>
      </c>
      <c r="G1675">
        <v>2.3000000000000001E-4</v>
      </c>
    </row>
    <row r="1676" spans="1:7" x14ac:dyDescent="0.25">
      <c r="A1676" t="s">
        <v>1708</v>
      </c>
      <c r="B1676">
        <v>280236</v>
      </c>
      <c r="C1676" t="s">
        <v>34</v>
      </c>
      <c r="D1676">
        <v>14</v>
      </c>
      <c r="E1676">
        <v>5.0000000000000002E-5</v>
      </c>
      <c r="F1676">
        <v>13</v>
      </c>
      <c r="G1676">
        <v>3.0000000000000001E-5</v>
      </c>
    </row>
    <row r="1677" spans="1:7" x14ac:dyDescent="0.25">
      <c r="A1677" t="s">
        <v>1709</v>
      </c>
      <c r="B1677">
        <v>163604</v>
      </c>
      <c r="C1677" t="s">
        <v>34</v>
      </c>
      <c r="D1677">
        <v>47</v>
      </c>
      <c r="E1677">
        <v>1.6000000000000001E-4</v>
      </c>
      <c r="F1677">
        <v>0</v>
      </c>
      <c r="G1677">
        <v>0</v>
      </c>
    </row>
    <row r="1678" spans="1:7" x14ac:dyDescent="0.25">
      <c r="A1678" t="s">
        <v>1710</v>
      </c>
      <c r="B1678">
        <v>1323731</v>
      </c>
      <c r="C1678" t="s">
        <v>34</v>
      </c>
      <c r="D1678">
        <v>23</v>
      </c>
      <c r="E1678">
        <v>8.0000000000000007E-5</v>
      </c>
      <c r="F1678">
        <v>21</v>
      </c>
      <c r="G1678">
        <v>5.0000000000000002E-5</v>
      </c>
    </row>
    <row r="1679" spans="1:7" x14ac:dyDescent="0.25">
      <c r="A1679" t="s">
        <v>1711</v>
      </c>
      <c r="B1679">
        <v>1564165</v>
      </c>
      <c r="C1679" t="s">
        <v>34</v>
      </c>
      <c r="D1679">
        <v>89</v>
      </c>
      <c r="E1679">
        <v>3.1E-4</v>
      </c>
      <c r="F1679">
        <v>89</v>
      </c>
      <c r="G1679">
        <v>2.3000000000000001E-4</v>
      </c>
    </row>
    <row r="1680" spans="1:7" x14ac:dyDescent="0.25">
      <c r="A1680" t="s">
        <v>1712</v>
      </c>
      <c r="B1680">
        <v>2933797</v>
      </c>
      <c r="C1680" t="s">
        <v>34</v>
      </c>
      <c r="D1680">
        <v>106</v>
      </c>
      <c r="E1680">
        <v>3.6999999999999999E-4</v>
      </c>
      <c r="F1680">
        <v>102</v>
      </c>
      <c r="G1680">
        <v>2.5999999999999998E-4</v>
      </c>
    </row>
    <row r="1681" spans="1:7" x14ac:dyDescent="0.25">
      <c r="A1681" t="s">
        <v>1713</v>
      </c>
      <c r="B1681">
        <v>138336</v>
      </c>
      <c r="C1681" t="s">
        <v>34</v>
      </c>
      <c r="D1681">
        <v>41</v>
      </c>
      <c r="E1681">
        <v>1.3999999999999999E-4</v>
      </c>
      <c r="F1681">
        <v>70</v>
      </c>
      <c r="G1681">
        <v>1.8000000000000001E-4</v>
      </c>
    </row>
    <row r="1682" spans="1:7" x14ac:dyDescent="0.25">
      <c r="A1682" t="s">
        <v>1714</v>
      </c>
      <c r="B1682">
        <v>1861</v>
      </c>
      <c r="C1682" t="s">
        <v>34</v>
      </c>
      <c r="D1682">
        <v>128</v>
      </c>
      <c r="E1682">
        <v>4.4999999999999999E-4</v>
      </c>
      <c r="F1682">
        <v>147</v>
      </c>
      <c r="G1682">
        <v>3.8000000000000002E-4</v>
      </c>
    </row>
    <row r="1683" spans="1:7" x14ac:dyDescent="0.25">
      <c r="A1683" t="s">
        <v>1715</v>
      </c>
      <c r="B1683">
        <v>1528104</v>
      </c>
      <c r="C1683" t="s">
        <v>34</v>
      </c>
      <c r="D1683">
        <v>52</v>
      </c>
      <c r="E1683">
        <v>1.8000000000000001E-4</v>
      </c>
      <c r="F1683">
        <v>53</v>
      </c>
      <c r="G1683">
        <v>1.3999999999999999E-4</v>
      </c>
    </row>
    <row r="1684" spans="1:7" x14ac:dyDescent="0.25">
      <c r="A1684" t="s">
        <v>1716</v>
      </c>
      <c r="B1684">
        <v>477641</v>
      </c>
      <c r="C1684" t="s">
        <v>34</v>
      </c>
      <c r="D1684">
        <v>104</v>
      </c>
      <c r="E1684">
        <v>3.6000000000000002E-4</v>
      </c>
      <c r="F1684">
        <v>111</v>
      </c>
      <c r="G1684">
        <v>2.7999999999999998E-4</v>
      </c>
    </row>
    <row r="1685" spans="1:7" x14ac:dyDescent="0.25">
      <c r="A1685" t="s">
        <v>1717</v>
      </c>
      <c r="B1685">
        <v>2851567</v>
      </c>
      <c r="C1685" t="s">
        <v>34</v>
      </c>
      <c r="D1685">
        <v>36</v>
      </c>
      <c r="E1685">
        <v>1.2999999999999999E-4</v>
      </c>
      <c r="F1685">
        <v>51</v>
      </c>
      <c r="G1685">
        <v>1.2999999999999999E-4</v>
      </c>
    </row>
    <row r="1686" spans="1:7" x14ac:dyDescent="0.25">
      <c r="A1686" t="s">
        <v>1718</v>
      </c>
      <c r="B1686">
        <v>2944128</v>
      </c>
      <c r="C1686" t="s">
        <v>34</v>
      </c>
      <c r="D1686">
        <v>151</v>
      </c>
      <c r="E1686">
        <v>5.2999999999999998E-4</v>
      </c>
      <c r="F1686">
        <v>377</v>
      </c>
      <c r="G1686">
        <v>9.7000000000000005E-4</v>
      </c>
    </row>
    <row r="1687" spans="1:7" x14ac:dyDescent="0.25">
      <c r="A1687" t="s">
        <v>1719</v>
      </c>
      <c r="B1687">
        <v>2038343</v>
      </c>
      <c r="C1687" t="s">
        <v>34</v>
      </c>
      <c r="D1687">
        <v>14</v>
      </c>
      <c r="E1687">
        <v>5.0000000000000002E-5</v>
      </c>
      <c r="F1687">
        <v>14</v>
      </c>
      <c r="G1687">
        <v>4.0000000000000003E-5</v>
      </c>
    </row>
    <row r="1688" spans="1:7" x14ac:dyDescent="0.25">
      <c r="A1688" t="s">
        <v>1720</v>
      </c>
      <c r="B1688">
        <v>710111</v>
      </c>
      <c r="C1688" t="s">
        <v>34</v>
      </c>
      <c r="D1688">
        <v>22</v>
      </c>
      <c r="E1688">
        <v>8.0000000000000007E-5</v>
      </c>
      <c r="F1688">
        <v>22</v>
      </c>
      <c r="G1688">
        <v>6.0000000000000002E-5</v>
      </c>
    </row>
    <row r="1689" spans="1:7" x14ac:dyDescent="0.25">
      <c r="A1689" t="s">
        <v>1721</v>
      </c>
      <c r="B1689">
        <v>1858</v>
      </c>
      <c r="C1689" t="s">
        <v>34</v>
      </c>
      <c r="D1689">
        <v>21</v>
      </c>
      <c r="E1689">
        <v>6.9999999999999994E-5</v>
      </c>
      <c r="F1689">
        <v>16</v>
      </c>
      <c r="G1689">
        <v>4.0000000000000003E-5</v>
      </c>
    </row>
    <row r="1690" spans="1:7" x14ac:dyDescent="0.25">
      <c r="A1690" t="s">
        <v>1722</v>
      </c>
      <c r="B1690">
        <v>106370</v>
      </c>
      <c r="C1690" t="s">
        <v>34</v>
      </c>
      <c r="D1690">
        <v>16</v>
      </c>
      <c r="E1690">
        <v>6.0000000000000002E-5</v>
      </c>
      <c r="F1690">
        <v>16</v>
      </c>
      <c r="G1690">
        <v>4.0000000000000003E-5</v>
      </c>
    </row>
    <row r="1691" spans="1:7" x14ac:dyDescent="0.25">
      <c r="A1691" t="s">
        <v>1723</v>
      </c>
      <c r="B1691">
        <v>298654</v>
      </c>
      <c r="C1691" t="s">
        <v>34</v>
      </c>
      <c r="D1691">
        <v>30</v>
      </c>
      <c r="E1691">
        <v>1.1E-4</v>
      </c>
      <c r="F1691">
        <v>62</v>
      </c>
      <c r="G1691">
        <v>1.6000000000000001E-4</v>
      </c>
    </row>
    <row r="1692" spans="1:7" x14ac:dyDescent="0.25">
      <c r="A1692" t="s">
        <v>1724</v>
      </c>
      <c r="B1692">
        <v>2716812</v>
      </c>
      <c r="C1692" t="s">
        <v>34</v>
      </c>
      <c r="D1692">
        <v>12</v>
      </c>
      <c r="E1692">
        <v>4.0000000000000003E-5</v>
      </c>
      <c r="F1692">
        <v>19</v>
      </c>
      <c r="G1692">
        <v>5.0000000000000002E-5</v>
      </c>
    </row>
    <row r="1693" spans="1:7" x14ac:dyDescent="0.25">
      <c r="A1693" t="s">
        <v>1725</v>
      </c>
      <c r="B1693">
        <v>419479</v>
      </c>
      <c r="C1693" t="s">
        <v>34</v>
      </c>
      <c r="D1693">
        <v>53</v>
      </c>
      <c r="E1693">
        <v>1.9000000000000001E-4</v>
      </c>
      <c r="F1693">
        <v>70</v>
      </c>
      <c r="G1693">
        <v>1.8000000000000001E-4</v>
      </c>
    </row>
    <row r="1694" spans="1:7" x14ac:dyDescent="0.25">
      <c r="A1694" t="s">
        <v>1726</v>
      </c>
      <c r="B1694">
        <v>1798224</v>
      </c>
      <c r="C1694" t="s">
        <v>34</v>
      </c>
      <c r="D1694">
        <v>43</v>
      </c>
      <c r="E1694">
        <v>1.4999999999999999E-4</v>
      </c>
      <c r="F1694">
        <v>55</v>
      </c>
      <c r="G1694">
        <v>1.3999999999999999E-4</v>
      </c>
    </row>
    <row r="1695" spans="1:7" x14ac:dyDescent="0.25">
      <c r="A1695" t="s">
        <v>1727</v>
      </c>
      <c r="B1695">
        <v>53461</v>
      </c>
      <c r="C1695" t="s">
        <v>34</v>
      </c>
      <c r="D1695">
        <v>16</v>
      </c>
      <c r="E1695">
        <v>6.0000000000000002E-5</v>
      </c>
      <c r="F1695">
        <v>23</v>
      </c>
      <c r="G1695">
        <v>6.0000000000000002E-5</v>
      </c>
    </row>
    <row r="1696" spans="1:7" x14ac:dyDescent="0.25">
      <c r="A1696" t="s">
        <v>1728</v>
      </c>
      <c r="B1696">
        <v>2762325</v>
      </c>
      <c r="C1696" t="s">
        <v>34</v>
      </c>
      <c r="D1696">
        <v>11</v>
      </c>
      <c r="E1696">
        <v>4.0000000000000003E-5</v>
      </c>
      <c r="F1696">
        <v>11</v>
      </c>
      <c r="G1696">
        <v>3.0000000000000001E-5</v>
      </c>
    </row>
    <row r="1697" spans="1:7" x14ac:dyDescent="0.25">
      <c r="A1697" t="s">
        <v>1729</v>
      </c>
      <c r="B1697">
        <v>1090615</v>
      </c>
      <c r="C1697" t="s">
        <v>34</v>
      </c>
      <c r="D1697">
        <v>10</v>
      </c>
      <c r="E1697">
        <v>4.0000000000000003E-5</v>
      </c>
      <c r="F1697">
        <v>23</v>
      </c>
      <c r="G1697">
        <v>6.0000000000000002E-5</v>
      </c>
    </row>
    <row r="1698" spans="1:7" x14ac:dyDescent="0.25">
      <c r="A1698" t="s">
        <v>1730</v>
      </c>
      <c r="B1698">
        <v>2903564</v>
      </c>
      <c r="C1698" t="s">
        <v>34</v>
      </c>
      <c r="D1698">
        <v>19</v>
      </c>
      <c r="E1698">
        <v>6.9999999999999994E-5</v>
      </c>
      <c r="F1698">
        <v>15</v>
      </c>
      <c r="G1698">
        <v>4.0000000000000003E-5</v>
      </c>
    </row>
    <row r="1699" spans="1:7" x14ac:dyDescent="0.25">
      <c r="A1699" t="s">
        <v>1731</v>
      </c>
      <c r="B1699">
        <v>131568</v>
      </c>
      <c r="C1699" t="s">
        <v>34</v>
      </c>
      <c r="D1699">
        <v>16</v>
      </c>
      <c r="E1699">
        <v>6.0000000000000002E-5</v>
      </c>
      <c r="F1699">
        <v>18</v>
      </c>
      <c r="G1699">
        <v>5.0000000000000002E-5</v>
      </c>
    </row>
    <row r="1700" spans="1:7" x14ac:dyDescent="0.25">
      <c r="A1700" t="s">
        <v>1732</v>
      </c>
      <c r="B1700">
        <v>304895</v>
      </c>
      <c r="C1700" t="s">
        <v>34</v>
      </c>
      <c r="D1700">
        <v>29</v>
      </c>
      <c r="E1700">
        <v>1E-4</v>
      </c>
      <c r="F1700">
        <v>39</v>
      </c>
      <c r="G1700">
        <v>1E-4</v>
      </c>
    </row>
    <row r="1701" spans="1:7" x14ac:dyDescent="0.25">
      <c r="A1701" t="s">
        <v>1733</v>
      </c>
      <c r="B1701">
        <v>283811</v>
      </c>
      <c r="C1701" t="s">
        <v>34</v>
      </c>
      <c r="D1701">
        <v>15</v>
      </c>
      <c r="E1701">
        <v>5.0000000000000002E-5</v>
      </c>
      <c r="F1701">
        <v>23</v>
      </c>
      <c r="G1701">
        <v>6.0000000000000002E-5</v>
      </c>
    </row>
    <row r="1702" spans="1:7" x14ac:dyDescent="0.25">
      <c r="A1702" t="s">
        <v>1734</v>
      </c>
      <c r="B1702">
        <v>1891644</v>
      </c>
      <c r="C1702" t="s">
        <v>34</v>
      </c>
      <c r="D1702">
        <v>112</v>
      </c>
      <c r="E1702">
        <v>3.8999999999999999E-4</v>
      </c>
      <c r="F1702">
        <v>28</v>
      </c>
      <c r="G1702">
        <v>6.9999999999999994E-5</v>
      </c>
    </row>
    <row r="1703" spans="1:7" x14ac:dyDescent="0.25">
      <c r="A1703" t="s">
        <v>1735</v>
      </c>
      <c r="B1703">
        <v>414996</v>
      </c>
      <c r="C1703" t="s">
        <v>34</v>
      </c>
      <c r="D1703">
        <v>11</v>
      </c>
      <c r="E1703">
        <v>4.0000000000000003E-5</v>
      </c>
      <c r="F1703">
        <v>0</v>
      </c>
      <c r="G1703">
        <v>0</v>
      </c>
    </row>
    <row r="1704" spans="1:7" x14ac:dyDescent="0.25">
      <c r="A1704" t="s">
        <v>1736</v>
      </c>
      <c r="B1704">
        <v>2812560</v>
      </c>
      <c r="C1704" t="s">
        <v>34</v>
      </c>
      <c r="D1704">
        <v>393</v>
      </c>
      <c r="E1704">
        <v>1.3799999999999999E-3</v>
      </c>
      <c r="F1704">
        <v>468</v>
      </c>
      <c r="G1704">
        <v>1.1999999999999999E-3</v>
      </c>
    </row>
    <row r="1705" spans="1:7" x14ac:dyDescent="0.25">
      <c r="A1705" t="s">
        <v>1737</v>
      </c>
      <c r="B1705">
        <v>2937800</v>
      </c>
      <c r="C1705" t="s">
        <v>34</v>
      </c>
      <c r="D1705">
        <v>86</v>
      </c>
      <c r="E1705">
        <v>2.9999999999999997E-4</v>
      </c>
      <c r="F1705">
        <v>99</v>
      </c>
      <c r="G1705">
        <v>2.5000000000000001E-4</v>
      </c>
    </row>
    <row r="1706" spans="1:7" x14ac:dyDescent="0.25">
      <c r="A1706" t="s">
        <v>1738</v>
      </c>
      <c r="B1706">
        <v>2937801</v>
      </c>
      <c r="C1706" t="s">
        <v>34</v>
      </c>
      <c r="D1706">
        <v>76</v>
      </c>
      <c r="E1706">
        <v>2.7E-4</v>
      </c>
      <c r="F1706">
        <v>83</v>
      </c>
      <c r="G1706">
        <v>2.1000000000000001E-4</v>
      </c>
    </row>
    <row r="1707" spans="1:7" x14ac:dyDescent="0.25">
      <c r="A1707" t="s">
        <v>1739</v>
      </c>
      <c r="B1707">
        <v>191495</v>
      </c>
      <c r="C1707" t="s">
        <v>34</v>
      </c>
      <c r="D1707">
        <v>425</v>
      </c>
      <c r="E1707">
        <v>1.49E-3</v>
      </c>
      <c r="F1707">
        <v>466</v>
      </c>
      <c r="G1707">
        <v>1.1999999999999999E-3</v>
      </c>
    </row>
    <row r="1708" spans="1:7" x14ac:dyDescent="0.25">
      <c r="A1708" t="s">
        <v>1740</v>
      </c>
      <c r="B1708">
        <v>2997333</v>
      </c>
      <c r="C1708" t="s">
        <v>34</v>
      </c>
      <c r="D1708">
        <v>401</v>
      </c>
      <c r="E1708">
        <v>1.4E-3</v>
      </c>
      <c r="F1708">
        <v>454</v>
      </c>
      <c r="G1708">
        <v>1.16E-3</v>
      </c>
    </row>
    <row r="1709" spans="1:7" x14ac:dyDescent="0.25">
      <c r="A1709" t="s">
        <v>1741</v>
      </c>
      <c r="B1709">
        <v>496014</v>
      </c>
      <c r="C1709" t="s">
        <v>34</v>
      </c>
      <c r="D1709">
        <v>446</v>
      </c>
      <c r="E1709">
        <v>1.56E-3</v>
      </c>
      <c r="F1709">
        <v>510</v>
      </c>
      <c r="G1709">
        <v>1.31E-3</v>
      </c>
    </row>
    <row r="1710" spans="1:7" x14ac:dyDescent="0.25">
      <c r="A1710" t="s">
        <v>1742</v>
      </c>
      <c r="B1710">
        <v>2884022</v>
      </c>
      <c r="C1710" t="s">
        <v>34</v>
      </c>
      <c r="D1710">
        <v>456</v>
      </c>
      <c r="E1710">
        <v>1.6000000000000001E-3</v>
      </c>
      <c r="F1710">
        <v>541</v>
      </c>
      <c r="G1710">
        <v>1.39E-3</v>
      </c>
    </row>
    <row r="1711" spans="1:7" x14ac:dyDescent="0.25">
      <c r="A1711" t="s">
        <v>1743</v>
      </c>
      <c r="B1711">
        <v>2949664</v>
      </c>
      <c r="C1711" t="s">
        <v>34</v>
      </c>
      <c r="D1711">
        <v>245</v>
      </c>
      <c r="E1711">
        <v>8.5999999999999998E-4</v>
      </c>
      <c r="F1711">
        <v>345</v>
      </c>
      <c r="G1711">
        <v>8.8999999999999995E-4</v>
      </c>
    </row>
    <row r="1712" spans="1:7" x14ac:dyDescent="0.25">
      <c r="A1712" t="s">
        <v>1744</v>
      </c>
      <c r="B1712">
        <v>2843216</v>
      </c>
      <c r="C1712" t="s">
        <v>34</v>
      </c>
      <c r="D1712">
        <v>60</v>
      </c>
      <c r="E1712">
        <v>2.1000000000000001E-4</v>
      </c>
      <c r="F1712">
        <v>52</v>
      </c>
      <c r="G1712">
        <v>1.2999999999999999E-4</v>
      </c>
    </row>
    <row r="1713" spans="1:7" x14ac:dyDescent="0.25">
      <c r="A1713" t="s">
        <v>1745</v>
      </c>
      <c r="B1713">
        <v>2843215</v>
      </c>
      <c r="C1713" t="s">
        <v>34</v>
      </c>
      <c r="D1713">
        <v>140</v>
      </c>
      <c r="E1713">
        <v>4.8999999999999998E-4</v>
      </c>
      <c r="F1713">
        <v>185</v>
      </c>
      <c r="G1713">
        <v>4.6999999999999999E-4</v>
      </c>
    </row>
    <row r="1714" spans="1:7" x14ac:dyDescent="0.25">
      <c r="A1714" t="s">
        <v>1746</v>
      </c>
      <c r="B1714">
        <v>29539</v>
      </c>
      <c r="C1714" t="s">
        <v>34</v>
      </c>
      <c r="D1714">
        <v>92</v>
      </c>
      <c r="E1714">
        <v>3.2000000000000003E-4</v>
      </c>
      <c r="F1714">
        <v>95</v>
      </c>
      <c r="G1714">
        <v>2.4000000000000001E-4</v>
      </c>
    </row>
    <row r="1715" spans="1:7" x14ac:dyDescent="0.25">
      <c r="A1715" t="s">
        <v>1747</v>
      </c>
      <c r="B1715">
        <v>2653851</v>
      </c>
      <c r="C1715" t="s">
        <v>34</v>
      </c>
      <c r="D1715">
        <v>166</v>
      </c>
      <c r="E1715">
        <v>5.8E-4</v>
      </c>
      <c r="F1715">
        <v>201</v>
      </c>
      <c r="G1715">
        <v>5.1999999999999995E-4</v>
      </c>
    </row>
    <row r="1716" spans="1:7" x14ac:dyDescent="0.25">
      <c r="A1716" t="s">
        <v>1748</v>
      </c>
      <c r="B1716">
        <v>49319</v>
      </c>
      <c r="C1716" t="s">
        <v>34</v>
      </c>
      <c r="D1716">
        <v>151</v>
      </c>
      <c r="E1716">
        <v>5.2999999999999998E-4</v>
      </c>
      <c r="F1716">
        <v>173</v>
      </c>
      <c r="G1716">
        <v>4.4000000000000002E-4</v>
      </c>
    </row>
    <row r="1717" spans="1:7" x14ac:dyDescent="0.25">
      <c r="A1717" t="s">
        <v>1749</v>
      </c>
      <c r="B1717">
        <v>2653852</v>
      </c>
      <c r="C1717" t="s">
        <v>34</v>
      </c>
      <c r="D1717">
        <v>102</v>
      </c>
      <c r="E1717">
        <v>3.6000000000000002E-4</v>
      </c>
      <c r="F1717">
        <v>130</v>
      </c>
      <c r="G1717">
        <v>3.3E-4</v>
      </c>
    </row>
    <row r="1718" spans="1:7" x14ac:dyDescent="0.25">
      <c r="A1718" t="s">
        <v>1750</v>
      </c>
      <c r="B1718">
        <v>42256</v>
      </c>
      <c r="C1718" t="s">
        <v>34</v>
      </c>
      <c r="D1718">
        <v>46</v>
      </c>
      <c r="E1718">
        <v>1.6000000000000001E-4</v>
      </c>
      <c r="F1718">
        <v>58</v>
      </c>
      <c r="G1718">
        <v>1.4999999999999999E-4</v>
      </c>
    </row>
    <row r="1719" spans="1:7" x14ac:dyDescent="0.25">
      <c r="A1719" t="s">
        <v>1751</v>
      </c>
      <c r="B1719">
        <v>2051957</v>
      </c>
      <c r="C1719" t="s">
        <v>34</v>
      </c>
      <c r="D1719">
        <v>16</v>
      </c>
      <c r="E1719">
        <v>6.0000000000000002E-5</v>
      </c>
      <c r="F1719">
        <v>11</v>
      </c>
      <c r="G1719">
        <v>3.0000000000000001E-5</v>
      </c>
    </row>
    <row r="1720" spans="1:7" x14ac:dyDescent="0.25">
      <c r="A1720" t="s">
        <v>1752</v>
      </c>
      <c r="B1720">
        <v>2722752</v>
      </c>
      <c r="C1720" t="s">
        <v>34</v>
      </c>
      <c r="D1720">
        <v>55</v>
      </c>
      <c r="E1720">
        <v>1.9000000000000001E-4</v>
      </c>
      <c r="F1720">
        <v>50</v>
      </c>
      <c r="G1720">
        <v>1.2999999999999999E-4</v>
      </c>
    </row>
    <row r="1721" spans="1:7" x14ac:dyDescent="0.25">
      <c r="A1721" t="s">
        <v>1753</v>
      </c>
      <c r="B1721">
        <v>467976</v>
      </c>
      <c r="C1721" t="s">
        <v>34</v>
      </c>
      <c r="D1721">
        <v>43</v>
      </c>
      <c r="E1721">
        <v>1.4999999999999999E-4</v>
      </c>
      <c r="F1721">
        <v>59</v>
      </c>
      <c r="G1721">
        <v>1.4999999999999999E-4</v>
      </c>
    </row>
    <row r="1722" spans="1:7" x14ac:dyDescent="0.25">
      <c r="A1722" t="s">
        <v>1754</v>
      </c>
      <c r="B1722">
        <v>2884263</v>
      </c>
      <c r="C1722" t="s">
        <v>34</v>
      </c>
      <c r="D1722">
        <v>65</v>
      </c>
      <c r="E1722">
        <v>2.3000000000000001E-4</v>
      </c>
      <c r="F1722">
        <v>72</v>
      </c>
      <c r="G1722">
        <v>1.8000000000000001E-4</v>
      </c>
    </row>
    <row r="1723" spans="1:7" x14ac:dyDescent="0.25">
      <c r="A1723" t="s">
        <v>1755</v>
      </c>
      <c r="B1723">
        <v>2849779</v>
      </c>
      <c r="C1723" t="s">
        <v>34</v>
      </c>
      <c r="D1723">
        <v>45</v>
      </c>
      <c r="E1723">
        <v>1.6000000000000001E-4</v>
      </c>
      <c r="F1723">
        <v>79</v>
      </c>
      <c r="G1723">
        <v>2.0000000000000001E-4</v>
      </c>
    </row>
    <row r="1724" spans="1:7" x14ac:dyDescent="0.25">
      <c r="A1724" t="s">
        <v>1756</v>
      </c>
      <c r="B1724">
        <v>2789776</v>
      </c>
      <c r="C1724" t="s">
        <v>34</v>
      </c>
      <c r="D1724">
        <v>35</v>
      </c>
      <c r="E1724">
        <v>1.2E-4</v>
      </c>
      <c r="F1724">
        <v>72</v>
      </c>
      <c r="G1724">
        <v>1.8000000000000001E-4</v>
      </c>
    </row>
    <row r="1725" spans="1:7" x14ac:dyDescent="0.25">
      <c r="A1725" t="s">
        <v>1757</v>
      </c>
      <c r="B1725">
        <v>467094</v>
      </c>
      <c r="C1725" t="s">
        <v>34</v>
      </c>
      <c r="D1725">
        <v>17</v>
      </c>
      <c r="E1725">
        <v>6.0000000000000002E-5</v>
      </c>
      <c r="F1725">
        <v>17</v>
      </c>
      <c r="G1725">
        <v>4.0000000000000003E-5</v>
      </c>
    </row>
    <row r="1726" spans="1:7" x14ac:dyDescent="0.25">
      <c r="A1726" t="s">
        <v>1758</v>
      </c>
      <c r="B1726">
        <v>1670831</v>
      </c>
      <c r="C1726" t="s">
        <v>34</v>
      </c>
      <c r="D1726">
        <v>17</v>
      </c>
      <c r="E1726">
        <v>6.0000000000000002E-5</v>
      </c>
      <c r="F1726">
        <v>17</v>
      </c>
      <c r="G1726">
        <v>4.0000000000000003E-5</v>
      </c>
    </row>
    <row r="1727" spans="1:7" x14ac:dyDescent="0.25">
      <c r="A1727" t="s">
        <v>1759</v>
      </c>
      <c r="B1727">
        <v>1608957</v>
      </c>
      <c r="C1727" t="s">
        <v>34</v>
      </c>
      <c r="D1727">
        <v>14</v>
      </c>
      <c r="E1727">
        <v>5.0000000000000002E-5</v>
      </c>
      <c r="F1727">
        <v>0</v>
      </c>
      <c r="G1727">
        <v>0</v>
      </c>
    </row>
    <row r="1728" spans="1:7" x14ac:dyDescent="0.25">
      <c r="A1728" t="s">
        <v>1760</v>
      </c>
      <c r="B1728">
        <v>1670830</v>
      </c>
      <c r="C1728" t="s">
        <v>34</v>
      </c>
      <c r="D1728">
        <v>13</v>
      </c>
      <c r="E1728">
        <v>5.0000000000000002E-5</v>
      </c>
      <c r="F1728">
        <v>16</v>
      </c>
      <c r="G1728">
        <v>4.0000000000000003E-5</v>
      </c>
    </row>
    <row r="1729" spans="1:7" x14ac:dyDescent="0.25">
      <c r="A1729" t="s">
        <v>1761</v>
      </c>
      <c r="B1729">
        <v>61624</v>
      </c>
      <c r="C1729" t="s">
        <v>34</v>
      </c>
      <c r="D1729">
        <v>24</v>
      </c>
      <c r="E1729">
        <v>8.0000000000000007E-5</v>
      </c>
      <c r="F1729">
        <v>28</v>
      </c>
      <c r="G1729">
        <v>6.9999999999999994E-5</v>
      </c>
    </row>
    <row r="1730" spans="1:7" x14ac:dyDescent="0.25">
      <c r="A1730" t="s">
        <v>1762</v>
      </c>
      <c r="B1730">
        <v>2975482</v>
      </c>
      <c r="C1730" t="s">
        <v>34</v>
      </c>
      <c r="D1730">
        <v>33</v>
      </c>
      <c r="E1730">
        <v>1.2E-4</v>
      </c>
      <c r="F1730">
        <v>46</v>
      </c>
      <c r="G1730">
        <v>1.2E-4</v>
      </c>
    </row>
    <row r="1731" spans="1:7" x14ac:dyDescent="0.25">
      <c r="A1731" t="s">
        <v>1763</v>
      </c>
      <c r="B1731">
        <v>450367</v>
      </c>
      <c r="C1731" t="s">
        <v>34</v>
      </c>
      <c r="D1731">
        <v>51</v>
      </c>
      <c r="E1731">
        <v>1.8000000000000001E-4</v>
      </c>
      <c r="F1731">
        <v>53</v>
      </c>
      <c r="G1731">
        <v>1.3999999999999999E-4</v>
      </c>
    </row>
    <row r="1732" spans="1:7" x14ac:dyDescent="0.25">
      <c r="A1732" t="s">
        <v>1764</v>
      </c>
      <c r="B1732">
        <v>1404</v>
      </c>
      <c r="C1732" t="s">
        <v>34</v>
      </c>
      <c r="D1732">
        <v>71</v>
      </c>
      <c r="E1732">
        <v>2.5000000000000001E-4</v>
      </c>
      <c r="F1732">
        <v>97</v>
      </c>
      <c r="G1732">
        <v>2.5000000000000001E-4</v>
      </c>
    </row>
    <row r="1733" spans="1:7" x14ac:dyDescent="0.25">
      <c r="A1733" t="s">
        <v>1765</v>
      </c>
      <c r="B1733">
        <v>3070677</v>
      </c>
      <c r="C1733" t="s">
        <v>34</v>
      </c>
      <c r="D1733">
        <v>22</v>
      </c>
      <c r="E1733">
        <v>8.0000000000000007E-5</v>
      </c>
      <c r="F1733">
        <v>0</v>
      </c>
      <c r="G1733">
        <v>0</v>
      </c>
    </row>
    <row r="1734" spans="1:7" x14ac:dyDescent="0.25">
      <c r="A1734" t="s">
        <v>1766</v>
      </c>
      <c r="B1734">
        <v>1351</v>
      </c>
      <c r="C1734" t="s">
        <v>34</v>
      </c>
      <c r="D1734">
        <v>154</v>
      </c>
      <c r="E1734">
        <v>5.4000000000000001E-4</v>
      </c>
      <c r="F1734">
        <v>259</v>
      </c>
      <c r="G1734">
        <v>6.6E-4</v>
      </c>
    </row>
    <row r="1735" spans="1:7" x14ac:dyDescent="0.25">
      <c r="A1735" t="s">
        <v>1767</v>
      </c>
      <c r="B1735">
        <v>671077</v>
      </c>
      <c r="C1735" t="s">
        <v>34</v>
      </c>
      <c r="D1735">
        <v>12</v>
      </c>
      <c r="E1735">
        <v>4.0000000000000003E-5</v>
      </c>
      <c r="F1735">
        <v>0</v>
      </c>
      <c r="G1735">
        <v>0</v>
      </c>
    </row>
    <row r="1736" spans="1:7" x14ac:dyDescent="0.25">
      <c r="A1736" t="s">
        <v>1768</v>
      </c>
      <c r="B1736">
        <v>747522</v>
      </c>
      <c r="C1736" t="s">
        <v>34</v>
      </c>
      <c r="D1736">
        <v>25</v>
      </c>
      <c r="E1736">
        <v>9.0000000000000006E-5</v>
      </c>
      <c r="F1736">
        <v>0</v>
      </c>
      <c r="G1736">
        <v>0</v>
      </c>
    </row>
    <row r="1737" spans="1:7" x14ac:dyDescent="0.25">
      <c r="A1737" t="s">
        <v>1769</v>
      </c>
      <c r="B1737">
        <v>2057</v>
      </c>
      <c r="C1737" t="s">
        <v>34</v>
      </c>
      <c r="D1737">
        <v>26</v>
      </c>
      <c r="E1737">
        <v>9.0000000000000006E-5</v>
      </c>
      <c r="F1737">
        <v>17</v>
      </c>
      <c r="G1737">
        <v>4.0000000000000003E-5</v>
      </c>
    </row>
    <row r="1738" spans="1:7" x14ac:dyDescent="0.25">
      <c r="A1738" t="s">
        <v>1770</v>
      </c>
      <c r="B1738">
        <v>2219043</v>
      </c>
      <c r="C1738" t="s">
        <v>34</v>
      </c>
      <c r="D1738">
        <v>15</v>
      </c>
      <c r="E1738">
        <v>5.0000000000000002E-5</v>
      </c>
      <c r="F1738">
        <v>13</v>
      </c>
      <c r="G1738">
        <v>3.0000000000000001E-5</v>
      </c>
    </row>
    <row r="1739" spans="1:7" x14ac:dyDescent="0.25">
      <c r="A1739" t="s">
        <v>1771</v>
      </c>
      <c r="B1739">
        <v>1005039</v>
      </c>
      <c r="C1739" t="s">
        <v>34</v>
      </c>
      <c r="D1739">
        <v>10</v>
      </c>
      <c r="E1739">
        <v>4.0000000000000003E-5</v>
      </c>
      <c r="F1739">
        <v>12</v>
      </c>
      <c r="G1739">
        <v>3.0000000000000001E-5</v>
      </c>
    </row>
    <row r="1740" spans="1:7" x14ac:dyDescent="0.25">
      <c r="A1740" t="s">
        <v>1772</v>
      </c>
      <c r="B1740">
        <v>3016050</v>
      </c>
      <c r="C1740" t="s">
        <v>34</v>
      </c>
      <c r="D1740">
        <v>11</v>
      </c>
      <c r="E1740">
        <v>4.0000000000000003E-5</v>
      </c>
      <c r="F1740">
        <v>11</v>
      </c>
      <c r="G1740">
        <v>3.0000000000000001E-5</v>
      </c>
    </row>
    <row r="1741" spans="1:7" x14ac:dyDescent="0.25">
      <c r="A1741" t="s">
        <v>1773</v>
      </c>
      <c r="B1741">
        <v>1355330</v>
      </c>
      <c r="C1741" t="s">
        <v>34</v>
      </c>
      <c r="D1741">
        <v>301</v>
      </c>
      <c r="E1741">
        <v>1.0499999999999999E-3</v>
      </c>
      <c r="F1741">
        <v>136</v>
      </c>
      <c r="G1741">
        <v>3.5E-4</v>
      </c>
    </row>
    <row r="1742" spans="1:7" x14ac:dyDescent="0.25">
      <c r="A1742" t="s">
        <v>1774</v>
      </c>
      <c r="B1742">
        <v>986</v>
      </c>
      <c r="C1742" t="s">
        <v>34</v>
      </c>
      <c r="D1742">
        <v>34</v>
      </c>
      <c r="E1742">
        <v>1.2E-4</v>
      </c>
      <c r="F1742">
        <v>47</v>
      </c>
      <c r="G1742">
        <v>1.2E-4</v>
      </c>
    </row>
    <row r="1743" spans="1:7" x14ac:dyDescent="0.25">
      <c r="A1743" t="s">
        <v>1775</v>
      </c>
      <c r="B1743">
        <v>253</v>
      </c>
      <c r="C1743" t="s">
        <v>34</v>
      </c>
      <c r="D1743">
        <v>82</v>
      </c>
      <c r="E1743">
        <v>2.9E-4</v>
      </c>
      <c r="F1743">
        <v>45</v>
      </c>
      <c r="G1743">
        <v>1.2E-4</v>
      </c>
    </row>
    <row r="1744" spans="1:7" x14ac:dyDescent="0.25">
      <c r="A1744" t="s">
        <v>1776</v>
      </c>
      <c r="B1744">
        <v>254</v>
      </c>
      <c r="C1744" t="s">
        <v>34</v>
      </c>
      <c r="D1744">
        <v>19</v>
      </c>
      <c r="E1744">
        <v>6.9999999999999994E-5</v>
      </c>
      <c r="F1744">
        <v>0</v>
      </c>
      <c r="G1744">
        <v>0</v>
      </c>
    </row>
    <row r="1745" spans="1:7" x14ac:dyDescent="0.25">
      <c r="A1745" t="s">
        <v>1777</v>
      </c>
      <c r="B1745">
        <v>3029053</v>
      </c>
      <c r="C1745" t="s">
        <v>34</v>
      </c>
      <c r="D1745">
        <v>36</v>
      </c>
      <c r="E1745">
        <v>1.2999999999999999E-4</v>
      </c>
      <c r="F1745">
        <v>105</v>
      </c>
      <c r="G1745">
        <v>2.7E-4</v>
      </c>
    </row>
    <row r="1746" spans="1:7" x14ac:dyDescent="0.25">
      <c r="A1746" t="s">
        <v>1778</v>
      </c>
      <c r="B1746">
        <v>2929803</v>
      </c>
      <c r="C1746" t="s">
        <v>34</v>
      </c>
      <c r="D1746">
        <v>22</v>
      </c>
      <c r="E1746">
        <v>8.0000000000000007E-5</v>
      </c>
      <c r="F1746">
        <v>45</v>
      </c>
      <c r="G1746">
        <v>1.2E-4</v>
      </c>
    </row>
    <row r="1747" spans="1:7" x14ac:dyDescent="0.25">
      <c r="A1747" t="s">
        <v>1779</v>
      </c>
      <c r="B1747">
        <v>3025671</v>
      </c>
      <c r="C1747" t="s">
        <v>34</v>
      </c>
      <c r="D1747">
        <v>21</v>
      </c>
      <c r="E1747">
        <v>6.9999999999999994E-5</v>
      </c>
      <c r="F1747">
        <v>44</v>
      </c>
      <c r="G1747">
        <v>1.1E-4</v>
      </c>
    </row>
    <row r="1748" spans="1:7" x14ac:dyDescent="0.25">
      <c r="A1748" t="s">
        <v>1780</v>
      </c>
      <c r="B1748">
        <v>2703789</v>
      </c>
      <c r="C1748" t="s">
        <v>34</v>
      </c>
      <c r="D1748">
        <v>17</v>
      </c>
      <c r="E1748">
        <v>6.0000000000000002E-5</v>
      </c>
      <c r="F1748">
        <v>34</v>
      </c>
      <c r="G1748">
        <v>9.0000000000000006E-5</v>
      </c>
    </row>
    <row r="1749" spans="1:7" x14ac:dyDescent="0.25">
      <c r="A1749" t="s">
        <v>1781</v>
      </c>
      <c r="B1749">
        <v>551996</v>
      </c>
      <c r="C1749" t="s">
        <v>34</v>
      </c>
      <c r="D1749">
        <v>142</v>
      </c>
      <c r="E1749">
        <v>5.0000000000000001E-4</v>
      </c>
      <c r="F1749">
        <v>300</v>
      </c>
      <c r="G1749">
        <v>7.6999999999999996E-4</v>
      </c>
    </row>
    <row r="1750" spans="1:7" x14ac:dyDescent="0.25">
      <c r="A1750" t="s">
        <v>1782</v>
      </c>
      <c r="B1750">
        <v>398053</v>
      </c>
      <c r="C1750" t="s">
        <v>34</v>
      </c>
      <c r="D1750">
        <v>42</v>
      </c>
      <c r="E1750">
        <v>1.4999999999999999E-4</v>
      </c>
      <c r="F1750">
        <v>307</v>
      </c>
      <c r="G1750">
        <v>7.9000000000000001E-4</v>
      </c>
    </row>
    <row r="1751" spans="1:7" x14ac:dyDescent="0.25">
      <c r="A1751" t="s">
        <v>1783</v>
      </c>
      <c r="B1751">
        <v>862126</v>
      </c>
      <c r="C1751" t="s">
        <v>34</v>
      </c>
      <c r="D1751">
        <v>29</v>
      </c>
      <c r="E1751">
        <v>1E-4</v>
      </c>
      <c r="F1751">
        <v>43</v>
      </c>
      <c r="G1751">
        <v>1.1E-4</v>
      </c>
    </row>
    <row r="1752" spans="1:7" x14ac:dyDescent="0.25">
      <c r="A1752" t="s">
        <v>1784</v>
      </c>
      <c r="B1752">
        <v>1173583</v>
      </c>
      <c r="C1752" t="s">
        <v>34</v>
      </c>
      <c r="D1752">
        <v>20</v>
      </c>
      <c r="E1752">
        <v>6.9999999999999994E-5</v>
      </c>
      <c r="F1752">
        <v>65</v>
      </c>
      <c r="G1752">
        <v>1.7000000000000001E-4</v>
      </c>
    </row>
    <row r="1753" spans="1:7" x14ac:dyDescent="0.25">
      <c r="A1753" t="s">
        <v>1785</v>
      </c>
      <c r="B1753">
        <v>2027860</v>
      </c>
      <c r="C1753" t="s">
        <v>34</v>
      </c>
      <c r="D1753">
        <v>87</v>
      </c>
      <c r="E1753">
        <v>2.9999999999999997E-4</v>
      </c>
      <c r="F1753">
        <v>222</v>
      </c>
      <c r="G1753">
        <v>5.6999999999999998E-4</v>
      </c>
    </row>
    <row r="1754" spans="1:7" x14ac:dyDescent="0.25">
      <c r="A1754" t="s">
        <v>1786</v>
      </c>
      <c r="B1754">
        <v>2305508</v>
      </c>
      <c r="C1754" t="s">
        <v>34</v>
      </c>
      <c r="D1754">
        <v>13</v>
      </c>
      <c r="E1754">
        <v>5.0000000000000002E-5</v>
      </c>
      <c r="F1754">
        <v>27</v>
      </c>
      <c r="G1754">
        <v>6.9999999999999994E-5</v>
      </c>
    </row>
    <row r="1755" spans="1:7" x14ac:dyDescent="0.25">
      <c r="A1755" t="s">
        <v>1787</v>
      </c>
      <c r="B1755">
        <v>423351</v>
      </c>
      <c r="C1755" t="s">
        <v>34</v>
      </c>
      <c r="D1755">
        <v>11</v>
      </c>
      <c r="E1755">
        <v>4.0000000000000003E-5</v>
      </c>
      <c r="F1755">
        <v>10</v>
      </c>
      <c r="G1755">
        <v>3.0000000000000001E-5</v>
      </c>
    </row>
    <row r="1756" spans="1:7" x14ac:dyDescent="0.25">
      <c r="A1756" t="s">
        <v>1788</v>
      </c>
      <c r="B1756">
        <v>2714940</v>
      </c>
      <c r="C1756" t="s">
        <v>34</v>
      </c>
      <c r="D1756">
        <v>28</v>
      </c>
      <c r="E1756">
        <v>1E-4</v>
      </c>
      <c r="F1756">
        <v>49</v>
      </c>
      <c r="G1756">
        <v>1.2999999999999999E-4</v>
      </c>
    </row>
    <row r="1757" spans="1:7" x14ac:dyDescent="0.25">
      <c r="A1757" t="s">
        <v>1789</v>
      </c>
      <c r="B1757">
        <v>363852</v>
      </c>
      <c r="C1757" t="s">
        <v>34</v>
      </c>
      <c r="D1757">
        <v>12</v>
      </c>
      <c r="E1757">
        <v>4.0000000000000003E-5</v>
      </c>
      <c r="F1757">
        <v>0</v>
      </c>
      <c r="G1757">
        <v>0</v>
      </c>
    </row>
    <row r="1758" spans="1:7" x14ac:dyDescent="0.25">
      <c r="A1758" t="s">
        <v>1790</v>
      </c>
      <c r="B1758">
        <v>2604421</v>
      </c>
      <c r="C1758" t="s">
        <v>34</v>
      </c>
      <c r="D1758">
        <v>25</v>
      </c>
      <c r="E1758">
        <v>9.0000000000000006E-5</v>
      </c>
      <c r="F1758">
        <v>22</v>
      </c>
      <c r="G1758">
        <v>6.0000000000000002E-5</v>
      </c>
    </row>
    <row r="1759" spans="1:7" x14ac:dyDescent="0.25">
      <c r="A1759" t="s">
        <v>1791</v>
      </c>
      <c r="B1759">
        <v>3051176</v>
      </c>
      <c r="C1759" t="s">
        <v>34</v>
      </c>
      <c r="D1759">
        <v>25</v>
      </c>
      <c r="E1759">
        <v>9.0000000000000006E-5</v>
      </c>
      <c r="F1759">
        <v>0</v>
      </c>
      <c r="G1759">
        <v>0</v>
      </c>
    </row>
    <row r="1760" spans="1:7" x14ac:dyDescent="0.25">
      <c r="A1760" t="s">
        <v>1792</v>
      </c>
      <c r="B1760">
        <v>1004</v>
      </c>
      <c r="C1760" t="s">
        <v>34</v>
      </c>
      <c r="D1760">
        <v>32</v>
      </c>
      <c r="E1760">
        <v>1.1E-4</v>
      </c>
      <c r="F1760">
        <v>34</v>
      </c>
      <c r="G1760">
        <v>9.0000000000000006E-5</v>
      </c>
    </row>
    <row r="1761" spans="1:7" x14ac:dyDescent="0.25">
      <c r="A1761" t="s">
        <v>1793</v>
      </c>
      <c r="B1761">
        <v>496057</v>
      </c>
      <c r="C1761" t="s">
        <v>34</v>
      </c>
      <c r="D1761">
        <v>70</v>
      </c>
      <c r="E1761">
        <v>2.5000000000000001E-4</v>
      </c>
      <c r="F1761">
        <v>202</v>
      </c>
      <c r="G1761">
        <v>5.1999999999999995E-4</v>
      </c>
    </row>
    <row r="1762" spans="1:7" x14ac:dyDescent="0.25">
      <c r="A1762" t="s">
        <v>1794</v>
      </c>
      <c r="B1762">
        <v>354356</v>
      </c>
      <c r="C1762" t="s">
        <v>34</v>
      </c>
      <c r="D1762">
        <v>97</v>
      </c>
      <c r="E1762">
        <v>3.4000000000000002E-4</v>
      </c>
      <c r="F1762">
        <v>31</v>
      </c>
      <c r="G1762">
        <v>8.0000000000000007E-5</v>
      </c>
    </row>
    <row r="1763" spans="1:7" x14ac:dyDescent="0.25">
      <c r="A1763" t="s">
        <v>1795</v>
      </c>
      <c r="B1763">
        <v>563172</v>
      </c>
      <c r="C1763" t="s">
        <v>34</v>
      </c>
      <c r="D1763">
        <v>32</v>
      </c>
      <c r="E1763">
        <v>1.1E-4</v>
      </c>
      <c r="F1763">
        <v>19</v>
      </c>
      <c r="G1763">
        <v>5.0000000000000002E-5</v>
      </c>
    </row>
    <row r="1764" spans="1:7" x14ac:dyDescent="0.25">
      <c r="A1764" t="s">
        <v>1796</v>
      </c>
      <c r="B1764">
        <v>2875540</v>
      </c>
      <c r="C1764" t="s">
        <v>34</v>
      </c>
      <c r="D1764">
        <v>29</v>
      </c>
      <c r="E1764">
        <v>1E-4</v>
      </c>
      <c r="F1764">
        <v>26</v>
      </c>
      <c r="G1764">
        <v>6.9999999999999994E-5</v>
      </c>
    </row>
    <row r="1765" spans="1:7" x14ac:dyDescent="0.25">
      <c r="A1765" t="s">
        <v>1797</v>
      </c>
      <c r="B1765">
        <v>1176587</v>
      </c>
      <c r="C1765" t="s">
        <v>34</v>
      </c>
      <c r="D1765">
        <v>12</v>
      </c>
      <c r="E1765">
        <v>4.0000000000000003E-5</v>
      </c>
      <c r="F1765">
        <v>14</v>
      </c>
      <c r="G1765">
        <v>4.0000000000000003E-5</v>
      </c>
    </row>
    <row r="1766" spans="1:7" x14ac:dyDescent="0.25">
      <c r="A1766" t="s">
        <v>1798</v>
      </c>
      <c r="B1766">
        <v>577386</v>
      </c>
      <c r="C1766" t="s">
        <v>34</v>
      </c>
      <c r="D1766">
        <v>16</v>
      </c>
      <c r="E1766">
        <v>6.0000000000000002E-5</v>
      </c>
      <c r="F1766">
        <v>14</v>
      </c>
      <c r="G1766">
        <v>4.0000000000000003E-5</v>
      </c>
    </row>
    <row r="1767" spans="1:7" x14ac:dyDescent="0.25">
      <c r="A1767" t="s">
        <v>1799</v>
      </c>
      <c r="B1767">
        <v>661481</v>
      </c>
      <c r="C1767" t="s">
        <v>34</v>
      </c>
      <c r="D1767">
        <v>19</v>
      </c>
      <c r="E1767">
        <v>6.9999999999999994E-5</v>
      </c>
      <c r="F1767">
        <v>19</v>
      </c>
      <c r="G1767">
        <v>5.0000000000000002E-5</v>
      </c>
    </row>
    <row r="1768" spans="1:7" x14ac:dyDescent="0.25">
      <c r="A1768" t="s">
        <v>1800</v>
      </c>
      <c r="B1768">
        <v>2315862</v>
      </c>
      <c r="C1768" t="s">
        <v>34</v>
      </c>
      <c r="D1768">
        <v>14</v>
      </c>
      <c r="E1768">
        <v>5.0000000000000002E-5</v>
      </c>
      <c r="F1768">
        <v>25</v>
      </c>
      <c r="G1768">
        <v>6.0000000000000002E-5</v>
      </c>
    </row>
    <row r="1769" spans="1:7" x14ac:dyDescent="0.25">
      <c r="A1769" t="s">
        <v>1801</v>
      </c>
      <c r="B1769">
        <v>2838157</v>
      </c>
      <c r="C1769" t="s">
        <v>34</v>
      </c>
      <c r="D1769">
        <v>12</v>
      </c>
      <c r="E1769">
        <v>4.0000000000000003E-5</v>
      </c>
      <c r="F1769">
        <v>20</v>
      </c>
      <c r="G1769">
        <v>5.0000000000000002E-5</v>
      </c>
    </row>
    <row r="1770" spans="1:7" x14ac:dyDescent="0.25">
      <c r="A1770" t="s">
        <v>1802</v>
      </c>
      <c r="B1770">
        <v>1813871</v>
      </c>
      <c r="C1770" t="s">
        <v>34</v>
      </c>
      <c r="D1770">
        <v>19</v>
      </c>
      <c r="E1770">
        <v>6.9999999999999994E-5</v>
      </c>
      <c r="F1770">
        <v>15</v>
      </c>
      <c r="G1770">
        <v>4.0000000000000003E-5</v>
      </c>
    </row>
    <row r="1771" spans="1:7" x14ac:dyDescent="0.25">
      <c r="A1771" t="s">
        <v>1803</v>
      </c>
      <c r="B1771">
        <v>2760713</v>
      </c>
      <c r="C1771" t="s">
        <v>34</v>
      </c>
      <c r="D1771">
        <v>17</v>
      </c>
      <c r="E1771">
        <v>6.0000000000000002E-5</v>
      </c>
      <c r="F1771">
        <v>21</v>
      </c>
      <c r="G1771">
        <v>5.0000000000000002E-5</v>
      </c>
    </row>
    <row r="1772" spans="1:7" x14ac:dyDescent="0.25">
      <c r="A1772" t="s">
        <v>1804</v>
      </c>
      <c r="B1772">
        <v>94254</v>
      </c>
      <c r="C1772" t="s">
        <v>34</v>
      </c>
      <c r="D1772">
        <v>25</v>
      </c>
      <c r="E1772">
        <v>9.0000000000000006E-5</v>
      </c>
      <c r="F1772">
        <v>0</v>
      </c>
      <c r="G1772">
        <v>0</v>
      </c>
    </row>
    <row r="1773" spans="1:7" x14ac:dyDescent="0.25">
      <c r="A1773" t="s">
        <v>1805</v>
      </c>
      <c r="B1773">
        <v>2558931</v>
      </c>
      <c r="C1773" t="s">
        <v>34</v>
      </c>
      <c r="D1773">
        <v>18</v>
      </c>
      <c r="E1773">
        <v>6.0000000000000002E-5</v>
      </c>
      <c r="F1773">
        <v>15</v>
      </c>
      <c r="G1773">
        <v>4.0000000000000003E-5</v>
      </c>
    </row>
    <row r="1774" spans="1:7" x14ac:dyDescent="0.25">
      <c r="A1774" t="s">
        <v>1806</v>
      </c>
      <c r="B1774">
        <v>861299</v>
      </c>
      <c r="C1774" t="s">
        <v>34</v>
      </c>
      <c r="D1774">
        <v>218</v>
      </c>
      <c r="E1774">
        <v>7.6000000000000004E-4</v>
      </c>
      <c r="F1774">
        <v>293</v>
      </c>
      <c r="G1774">
        <v>7.5000000000000002E-4</v>
      </c>
    </row>
    <row r="1775" spans="1:7" x14ac:dyDescent="0.25">
      <c r="A1775" t="s">
        <v>1807</v>
      </c>
      <c r="B1775">
        <v>173480</v>
      </c>
      <c r="C1775" t="s">
        <v>34</v>
      </c>
      <c r="D1775">
        <v>36</v>
      </c>
      <c r="E1775">
        <v>1.2999999999999999E-4</v>
      </c>
      <c r="F1775">
        <v>44</v>
      </c>
      <c r="G1775">
        <v>1.1E-4</v>
      </c>
    </row>
    <row r="1776" spans="1:7" x14ac:dyDescent="0.25">
      <c r="A1776" t="s">
        <v>1808</v>
      </c>
      <c r="B1776">
        <v>2732249</v>
      </c>
      <c r="C1776" t="s">
        <v>34</v>
      </c>
      <c r="D1776">
        <v>30</v>
      </c>
      <c r="E1776">
        <v>1.1E-4</v>
      </c>
      <c r="F1776">
        <v>47</v>
      </c>
      <c r="G1776">
        <v>1.2E-4</v>
      </c>
    </row>
    <row r="1777" spans="1:7" x14ac:dyDescent="0.25">
      <c r="A1777" t="s">
        <v>1809</v>
      </c>
      <c r="B1777">
        <v>1379270</v>
      </c>
      <c r="C1777" t="s">
        <v>34</v>
      </c>
      <c r="D1777">
        <v>17</v>
      </c>
      <c r="E1777">
        <v>6.0000000000000002E-5</v>
      </c>
      <c r="F1777">
        <v>27</v>
      </c>
      <c r="G1777">
        <v>6.9999999999999994E-5</v>
      </c>
    </row>
    <row r="1778" spans="1:7" x14ac:dyDescent="0.25">
      <c r="A1778" t="s">
        <v>1810</v>
      </c>
      <c r="B1778">
        <v>2528010</v>
      </c>
      <c r="C1778" t="s">
        <v>34</v>
      </c>
      <c r="D1778">
        <v>22</v>
      </c>
      <c r="E1778">
        <v>8.0000000000000007E-5</v>
      </c>
      <c r="F1778">
        <v>13</v>
      </c>
      <c r="G1778">
        <v>3.0000000000000001E-5</v>
      </c>
    </row>
    <row r="1779" spans="1:7" x14ac:dyDescent="0.25">
      <c r="A1779" t="s">
        <v>1811</v>
      </c>
      <c r="B1779">
        <v>2527979</v>
      </c>
      <c r="C1779" t="s">
        <v>34</v>
      </c>
      <c r="D1779">
        <v>10</v>
      </c>
      <c r="E1779">
        <v>4.0000000000000003E-5</v>
      </c>
      <c r="F1779">
        <v>10</v>
      </c>
      <c r="G1779">
        <v>3.0000000000000001E-5</v>
      </c>
    </row>
    <row r="1780" spans="1:7" x14ac:dyDescent="0.25">
      <c r="A1780" t="s">
        <v>1812</v>
      </c>
      <c r="B1780">
        <v>2528021</v>
      </c>
      <c r="C1780" t="s">
        <v>34</v>
      </c>
      <c r="D1780">
        <v>13</v>
      </c>
      <c r="E1780">
        <v>5.0000000000000002E-5</v>
      </c>
      <c r="F1780">
        <v>27</v>
      </c>
      <c r="G1780">
        <v>6.9999999999999994E-5</v>
      </c>
    </row>
    <row r="1781" spans="1:7" x14ac:dyDescent="0.25">
      <c r="A1781" t="s">
        <v>1813</v>
      </c>
      <c r="B1781">
        <v>2650471</v>
      </c>
      <c r="C1781" t="s">
        <v>34</v>
      </c>
      <c r="D1781">
        <v>28</v>
      </c>
      <c r="E1781">
        <v>1E-4</v>
      </c>
      <c r="F1781">
        <v>28</v>
      </c>
      <c r="G1781">
        <v>6.9999999999999994E-5</v>
      </c>
    </row>
    <row r="1782" spans="1:7" x14ac:dyDescent="0.25">
      <c r="A1782" t="s">
        <v>1814</v>
      </c>
      <c r="B1782">
        <v>2528024</v>
      </c>
      <c r="C1782" t="s">
        <v>34</v>
      </c>
      <c r="D1782">
        <v>30</v>
      </c>
      <c r="E1782">
        <v>1.1E-4</v>
      </c>
      <c r="F1782">
        <v>41</v>
      </c>
      <c r="G1782">
        <v>1.1E-4</v>
      </c>
    </row>
    <row r="1783" spans="1:7" x14ac:dyDescent="0.25">
      <c r="A1783" t="s">
        <v>1815</v>
      </c>
      <c r="B1783">
        <v>2528009</v>
      </c>
      <c r="C1783" t="s">
        <v>34</v>
      </c>
      <c r="D1783">
        <v>15</v>
      </c>
      <c r="E1783">
        <v>5.0000000000000002E-5</v>
      </c>
      <c r="F1783">
        <v>22</v>
      </c>
      <c r="G1783">
        <v>6.0000000000000002E-5</v>
      </c>
    </row>
    <row r="1784" spans="1:7" x14ac:dyDescent="0.25">
      <c r="A1784" t="s">
        <v>1816</v>
      </c>
      <c r="B1784">
        <v>2528022</v>
      </c>
      <c r="C1784" t="s">
        <v>34</v>
      </c>
      <c r="D1784">
        <v>14</v>
      </c>
      <c r="E1784">
        <v>5.0000000000000002E-5</v>
      </c>
      <c r="F1784">
        <v>24</v>
      </c>
      <c r="G1784">
        <v>6.0000000000000002E-5</v>
      </c>
    </row>
    <row r="1785" spans="1:7" x14ac:dyDescent="0.25">
      <c r="A1785" t="s">
        <v>1817</v>
      </c>
      <c r="B1785">
        <v>466153</v>
      </c>
      <c r="C1785" t="s">
        <v>34</v>
      </c>
      <c r="D1785">
        <v>50</v>
      </c>
      <c r="E1785">
        <v>1.8000000000000001E-4</v>
      </c>
      <c r="F1785">
        <v>145</v>
      </c>
      <c r="G1785">
        <v>3.6999999999999999E-4</v>
      </c>
    </row>
    <row r="1786" spans="1:7" x14ac:dyDescent="0.25">
      <c r="A1786" t="s">
        <v>1818</v>
      </c>
      <c r="B1786">
        <v>1387353</v>
      </c>
      <c r="C1786" t="s">
        <v>34</v>
      </c>
      <c r="D1786">
        <v>50</v>
      </c>
      <c r="E1786">
        <v>1.8000000000000001E-4</v>
      </c>
      <c r="F1786">
        <v>109</v>
      </c>
      <c r="G1786">
        <v>2.7999999999999998E-4</v>
      </c>
    </row>
    <row r="1787" spans="1:7" x14ac:dyDescent="0.25">
      <c r="A1787" t="s">
        <v>1819</v>
      </c>
      <c r="B1787">
        <v>406548</v>
      </c>
      <c r="C1787" t="s">
        <v>34</v>
      </c>
      <c r="D1787">
        <v>48</v>
      </c>
      <c r="E1787">
        <v>1.7000000000000001E-4</v>
      </c>
      <c r="F1787">
        <v>97</v>
      </c>
      <c r="G1787">
        <v>2.5000000000000001E-4</v>
      </c>
    </row>
    <row r="1788" spans="1:7" x14ac:dyDescent="0.25">
      <c r="A1788" t="s">
        <v>1820</v>
      </c>
      <c r="B1788">
        <v>2527974</v>
      </c>
      <c r="C1788" t="s">
        <v>34</v>
      </c>
      <c r="D1788">
        <v>39</v>
      </c>
      <c r="E1788">
        <v>1.3999999999999999E-4</v>
      </c>
      <c r="F1788">
        <v>86</v>
      </c>
      <c r="G1788">
        <v>2.2000000000000001E-4</v>
      </c>
    </row>
    <row r="1789" spans="1:7" x14ac:dyDescent="0.25">
      <c r="A1789" t="s">
        <v>1821</v>
      </c>
      <c r="B1789">
        <v>2528023</v>
      </c>
      <c r="C1789" t="s">
        <v>34</v>
      </c>
      <c r="D1789">
        <v>66</v>
      </c>
      <c r="E1789">
        <v>2.3000000000000001E-4</v>
      </c>
      <c r="F1789">
        <v>72</v>
      </c>
      <c r="G1789">
        <v>1.8000000000000001E-4</v>
      </c>
    </row>
    <row r="1790" spans="1:7" x14ac:dyDescent="0.25">
      <c r="A1790" t="s">
        <v>1822</v>
      </c>
      <c r="B1790">
        <v>114</v>
      </c>
      <c r="C1790" t="s">
        <v>34</v>
      </c>
      <c r="D1790">
        <v>30</v>
      </c>
      <c r="E1790">
        <v>1.1E-4</v>
      </c>
      <c r="F1790">
        <v>27</v>
      </c>
      <c r="G1790">
        <v>6.9999999999999994E-5</v>
      </c>
    </row>
    <row r="1791" spans="1:7" x14ac:dyDescent="0.25">
      <c r="A1791" t="s">
        <v>1823</v>
      </c>
      <c r="B1791">
        <v>1630693</v>
      </c>
      <c r="C1791" t="s">
        <v>34</v>
      </c>
      <c r="D1791">
        <v>21</v>
      </c>
      <c r="E1791">
        <v>6.9999999999999994E-5</v>
      </c>
      <c r="F1791">
        <v>0</v>
      </c>
      <c r="G1791">
        <v>0</v>
      </c>
    </row>
    <row r="1792" spans="1:7" x14ac:dyDescent="0.25">
      <c r="A1792" t="s">
        <v>1824</v>
      </c>
      <c r="B1792">
        <v>1210884</v>
      </c>
      <c r="C1792" t="s">
        <v>34</v>
      </c>
      <c r="D1792">
        <v>16</v>
      </c>
      <c r="E1792">
        <v>6.0000000000000002E-5</v>
      </c>
      <c r="F1792">
        <v>27</v>
      </c>
      <c r="G1792">
        <v>6.9999999999999994E-5</v>
      </c>
    </row>
    <row r="1793" spans="1:7" x14ac:dyDescent="0.25">
      <c r="A1793" t="s">
        <v>1825</v>
      </c>
      <c r="B1793">
        <v>2774151</v>
      </c>
      <c r="C1793" t="s">
        <v>34</v>
      </c>
      <c r="D1793">
        <v>32</v>
      </c>
      <c r="E1793">
        <v>1.1E-4</v>
      </c>
      <c r="F1793">
        <v>67</v>
      </c>
      <c r="G1793">
        <v>1.7000000000000001E-4</v>
      </c>
    </row>
    <row r="1794" spans="1:7" x14ac:dyDescent="0.25">
      <c r="A1794" t="s">
        <v>1826</v>
      </c>
      <c r="B1794">
        <v>2598579</v>
      </c>
      <c r="C1794" t="s">
        <v>34</v>
      </c>
      <c r="D1794">
        <v>21</v>
      </c>
      <c r="E1794">
        <v>6.9999999999999994E-5</v>
      </c>
      <c r="F1794">
        <v>33</v>
      </c>
      <c r="G1794">
        <v>8.0000000000000007E-5</v>
      </c>
    </row>
    <row r="1795" spans="1:7" x14ac:dyDescent="0.25">
      <c r="A1795" t="s">
        <v>1827</v>
      </c>
      <c r="B1795">
        <v>1632864</v>
      </c>
      <c r="C1795" t="s">
        <v>34</v>
      </c>
      <c r="D1795">
        <v>34</v>
      </c>
      <c r="E1795">
        <v>1.2E-4</v>
      </c>
      <c r="F1795">
        <v>32</v>
      </c>
      <c r="G1795">
        <v>8.0000000000000007E-5</v>
      </c>
    </row>
    <row r="1796" spans="1:7" x14ac:dyDescent="0.25">
      <c r="A1796" t="s">
        <v>1828</v>
      </c>
      <c r="B1796">
        <v>1636152</v>
      </c>
      <c r="C1796" t="s">
        <v>34</v>
      </c>
      <c r="D1796">
        <v>25</v>
      </c>
      <c r="E1796">
        <v>9.0000000000000006E-5</v>
      </c>
      <c r="F1796">
        <v>75</v>
      </c>
      <c r="G1796">
        <v>1.9000000000000001E-4</v>
      </c>
    </row>
    <row r="1797" spans="1:7" x14ac:dyDescent="0.25">
      <c r="A1797" t="s">
        <v>1829</v>
      </c>
      <c r="B1797">
        <v>2527983</v>
      </c>
      <c r="C1797" t="s">
        <v>34</v>
      </c>
      <c r="D1797">
        <v>21</v>
      </c>
      <c r="E1797">
        <v>6.9999999999999994E-5</v>
      </c>
      <c r="F1797">
        <v>22</v>
      </c>
      <c r="G1797">
        <v>6.0000000000000002E-5</v>
      </c>
    </row>
    <row r="1798" spans="1:7" x14ac:dyDescent="0.25">
      <c r="A1798" t="s">
        <v>1830</v>
      </c>
      <c r="B1798">
        <v>3064265</v>
      </c>
      <c r="C1798" t="s">
        <v>34</v>
      </c>
      <c r="D1798">
        <v>15</v>
      </c>
      <c r="E1798">
        <v>5.0000000000000002E-5</v>
      </c>
      <c r="F1798">
        <v>26</v>
      </c>
      <c r="G1798">
        <v>6.9999999999999994E-5</v>
      </c>
    </row>
    <row r="1799" spans="1:7" x14ac:dyDescent="0.25">
      <c r="A1799" t="s">
        <v>1831</v>
      </c>
      <c r="B1799">
        <v>2528026</v>
      </c>
      <c r="C1799" t="s">
        <v>34</v>
      </c>
      <c r="D1799">
        <v>11</v>
      </c>
      <c r="E1799">
        <v>4.0000000000000003E-5</v>
      </c>
      <c r="F1799">
        <v>18</v>
      </c>
      <c r="G1799">
        <v>5.0000000000000002E-5</v>
      </c>
    </row>
    <row r="1800" spans="1:7" x14ac:dyDescent="0.25">
      <c r="A1800" t="s">
        <v>1832</v>
      </c>
      <c r="B1800">
        <v>2527989</v>
      </c>
      <c r="C1800" t="s">
        <v>34</v>
      </c>
      <c r="D1800">
        <v>10</v>
      </c>
      <c r="E1800">
        <v>4.0000000000000003E-5</v>
      </c>
      <c r="F1800">
        <v>11</v>
      </c>
      <c r="G1800">
        <v>3.0000000000000001E-5</v>
      </c>
    </row>
    <row r="1801" spans="1:7" x14ac:dyDescent="0.25">
      <c r="A1801" t="s">
        <v>1833</v>
      </c>
      <c r="B1801">
        <v>2807512</v>
      </c>
      <c r="C1801" t="s">
        <v>34</v>
      </c>
      <c r="D1801">
        <v>45</v>
      </c>
      <c r="E1801">
        <v>1.6000000000000001E-4</v>
      </c>
      <c r="F1801">
        <v>58</v>
      </c>
      <c r="G1801">
        <v>1.4999999999999999E-4</v>
      </c>
    </row>
    <row r="1802" spans="1:7" x14ac:dyDescent="0.25">
      <c r="A1802" t="s">
        <v>1834</v>
      </c>
      <c r="B1802">
        <v>547188</v>
      </c>
      <c r="C1802" t="s">
        <v>34</v>
      </c>
      <c r="D1802">
        <v>14</v>
      </c>
      <c r="E1802">
        <v>5.0000000000000002E-5</v>
      </c>
      <c r="F1802">
        <v>11</v>
      </c>
      <c r="G1802">
        <v>3.0000000000000001E-5</v>
      </c>
    </row>
    <row r="1803" spans="1:7" x14ac:dyDescent="0.25">
      <c r="A1803" t="s">
        <v>1835</v>
      </c>
      <c r="B1803">
        <v>2527982</v>
      </c>
      <c r="C1803" t="s">
        <v>34</v>
      </c>
      <c r="D1803">
        <v>11</v>
      </c>
      <c r="E1803">
        <v>4.0000000000000003E-5</v>
      </c>
      <c r="F1803">
        <v>0</v>
      </c>
      <c r="G1803">
        <v>0</v>
      </c>
    </row>
    <row r="1804" spans="1:7" x14ac:dyDescent="0.25">
      <c r="A1804" t="s">
        <v>1836</v>
      </c>
      <c r="B1804">
        <v>1882749</v>
      </c>
      <c r="C1804" t="s">
        <v>34</v>
      </c>
      <c r="D1804">
        <v>26</v>
      </c>
      <c r="E1804">
        <v>9.0000000000000006E-5</v>
      </c>
      <c r="F1804">
        <v>21</v>
      </c>
      <c r="G1804">
        <v>5.0000000000000002E-5</v>
      </c>
    </row>
    <row r="1805" spans="1:7" x14ac:dyDescent="0.25">
      <c r="A1805" t="s">
        <v>1837</v>
      </c>
      <c r="B1805">
        <v>107709</v>
      </c>
      <c r="C1805" t="s">
        <v>34</v>
      </c>
      <c r="D1805">
        <v>15</v>
      </c>
      <c r="E1805">
        <v>5.0000000000000002E-5</v>
      </c>
      <c r="F1805">
        <v>27</v>
      </c>
      <c r="G1805">
        <v>6.9999999999999994E-5</v>
      </c>
    </row>
    <row r="1806" spans="1:7" x14ac:dyDescent="0.25">
      <c r="A1806" t="s">
        <v>1838</v>
      </c>
      <c r="B1806">
        <v>2862869</v>
      </c>
      <c r="C1806" t="s">
        <v>34</v>
      </c>
      <c r="D1806">
        <v>17</v>
      </c>
      <c r="E1806">
        <v>6.0000000000000002E-5</v>
      </c>
      <c r="F1806">
        <v>19</v>
      </c>
      <c r="G1806">
        <v>5.0000000000000002E-5</v>
      </c>
    </row>
    <row r="1807" spans="1:7" x14ac:dyDescent="0.25">
      <c r="A1807" t="s">
        <v>1839</v>
      </c>
      <c r="B1807">
        <v>2576891</v>
      </c>
      <c r="C1807" t="s">
        <v>34</v>
      </c>
      <c r="D1807">
        <v>13</v>
      </c>
      <c r="E1807">
        <v>5.0000000000000002E-5</v>
      </c>
      <c r="F1807">
        <v>13</v>
      </c>
      <c r="G1807">
        <v>3.0000000000000001E-5</v>
      </c>
    </row>
    <row r="1808" spans="1:7" x14ac:dyDescent="0.25">
      <c r="A1808" t="s">
        <v>1840</v>
      </c>
      <c r="B1808">
        <v>1184151</v>
      </c>
      <c r="C1808" t="s">
        <v>34</v>
      </c>
      <c r="D1808">
        <v>13</v>
      </c>
      <c r="E1808">
        <v>5.0000000000000002E-5</v>
      </c>
      <c r="F1808">
        <v>17</v>
      </c>
      <c r="G1808">
        <v>4.0000000000000003E-5</v>
      </c>
    </row>
    <row r="1809" spans="1:7" x14ac:dyDescent="0.25">
      <c r="A1809" t="s">
        <v>1841</v>
      </c>
      <c r="B1809">
        <v>2728835</v>
      </c>
      <c r="C1809" t="s">
        <v>34</v>
      </c>
      <c r="D1809">
        <v>18</v>
      </c>
      <c r="E1809">
        <v>6.0000000000000002E-5</v>
      </c>
      <c r="F1809">
        <v>12</v>
      </c>
      <c r="G1809">
        <v>3.0000000000000001E-5</v>
      </c>
    </row>
    <row r="1810" spans="1:7" x14ac:dyDescent="0.25">
      <c r="A1810" t="s">
        <v>1842</v>
      </c>
      <c r="B1810">
        <v>2819286</v>
      </c>
      <c r="C1810" t="s">
        <v>34</v>
      </c>
      <c r="D1810">
        <v>12</v>
      </c>
      <c r="E1810">
        <v>4.0000000000000003E-5</v>
      </c>
      <c r="F1810">
        <v>13</v>
      </c>
      <c r="G1810">
        <v>3.0000000000000001E-5</v>
      </c>
    </row>
    <row r="1811" spans="1:7" x14ac:dyDescent="0.25">
      <c r="A1811" t="s">
        <v>1843</v>
      </c>
      <c r="B1811">
        <v>2711231</v>
      </c>
      <c r="C1811" t="s">
        <v>34</v>
      </c>
      <c r="D1811">
        <v>14</v>
      </c>
      <c r="E1811">
        <v>5.0000000000000002E-5</v>
      </c>
      <c r="F1811">
        <v>25</v>
      </c>
      <c r="G1811">
        <v>6.0000000000000002E-5</v>
      </c>
    </row>
    <row r="1812" spans="1:7" x14ac:dyDescent="0.25">
      <c r="A1812" t="s">
        <v>1844</v>
      </c>
      <c r="B1812">
        <v>2974023</v>
      </c>
      <c r="C1812" t="s">
        <v>34</v>
      </c>
      <c r="D1812">
        <v>18</v>
      </c>
      <c r="E1812">
        <v>6.0000000000000002E-5</v>
      </c>
      <c r="F1812">
        <v>15</v>
      </c>
      <c r="G1812">
        <v>4.0000000000000003E-5</v>
      </c>
    </row>
    <row r="1813" spans="1:7" x14ac:dyDescent="0.25">
      <c r="A1813" t="s">
        <v>1845</v>
      </c>
      <c r="B1813">
        <v>56</v>
      </c>
      <c r="C1813" t="s">
        <v>34</v>
      </c>
      <c r="D1813">
        <v>189</v>
      </c>
      <c r="E1813">
        <v>6.6E-4</v>
      </c>
      <c r="F1813">
        <v>208</v>
      </c>
      <c r="G1813">
        <v>5.2999999999999998E-4</v>
      </c>
    </row>
    <row r="1814" spans="1:7" x14ac:dyDescent="0.25">
      <c r="A1814" t="s">
        <v>1846</v>
      </c>
      <c r="B1814">
        <v>2567896</v>
      </c>
      <c r="C1814" t="s">
        <v>34</v>
      </c>
      <c r="D1814">
        <v>45</v>
      </c>
      <c r="E1814">
        <v>1.6000000000000001E-4</v>
      </c>
      <c r="F1814">
        <v>46</v>
      </c>
      <c r="G1814">
        <v>1.2E-4</v>
      </c>
    </row>
    <row r="1815" spans="1:7" x14ac:dyDescent="0.25">
      <c r="A1815" t="s">
        <v>1847</v>
      </c>
      <c r="B1815">
        <v>52</v>
      </c>
      <c r="C1815" t="s">
        <v>34</v>
      </c>
      <c r="D1815">
        <v>21</v>
      </c>
      <c r="E1815">
        <v>6.9999999999999994E-5</v>
      </c>
      <c r="F1815">
        <v>23</v>
      </c>
      <c r="G1815">
        <v>6.0000000000000002E-5</v>
      </c>
    </row>
    <row r="1816" spans="1:7" x14ac:dyDescent="0.25">
      <c r="A1816" t="s">
        <v>1848</v>
      </c>
      <c r="B1816">
        <v>1391654</v>
      </c>
      <c r="C1816" t="s">
        <v>34</v>
      </c>
      <c r="D1816">
        <v>83</v>
      </c>
      <c r="E1816">
        <v>2.9E-4</v>
      </c>
      <c r="F1816">
        <v>88</v>
      </c>
      <c r="G1816">
        <v>2.3000000000000001E-4</v>
      </c>
    </row>
    <row r="1817" spans="1:7" x14ac:dyDescent="0.25">
      <c r="A1817" t="s">
        <v>1849</v>
      </c>
      <c r="B1817">
        <v>927083</v>
      </c>
      <c r="C1817" t="s">
        <v>34</v>
      </c>
      <c r="D1817">
        <v>79</v>
      </c>
      <c r="E1817">
        <v>2.7999999999999998E-4</v>
      </c>
      <c r="F1817">
        <v>96</v>
      </c>
      <c r="G1817">
        <v>2.5000000000000001E-4</v>
      </c>
    </row>
    <row r="1818" spans="1:7" x14ac:dyDescent="0.25">
      <c r="A1818" t="s">
        <v>1850</v>
      </c>
      <c r="B1818">
        <v>2995304</v>
      </c>
      <c r="C1818" t="s">
        <v>34</v>
      </c>
      <c r="D1818">
        <v>75</v>
      </c>
      <c r="E1818">
        <v>2.5999999999999998E-4</v>
      </c>
      <c r="F1818">
        <v>60</v>
      </c>
      <c r="G1818">
        <v>1.4999999999999999E-4</v>
      </c>
    </row>
    <row r="1819" spans="1:7" x14ac:dyDescent="0.25">
      <c r="A1819" t="s">
        <v>1851</v>
      </c>
      <c r="B1819">
        <v>80816</v>
      </c>
      <c r="C1819" t="s">
        <v>34</v>
      </c>
      <c r="D1819">
        <v>28</v>
      </c>
      <c r="E1819">
        <v>1E-4</v>
      </c>
      <c r="F1819">
        <v>41</v>
      </c>
      <c r="G1819">
        <v>1.1E-4</v>
      </c>
    </row>
    <row r="1820" spans="1:7" x14ac:dyDescent="0.25">
      <c r="A1820" t="s">
        <v>1852</v>
      </c>
      <c r="B1820">
        <v>83455</v>
      </c>
      <c r="C1820" t="s">
        <v>34</v>
      </c>
      <c r="D1820">
        <v>41</v>
      </c>
      <c r="E1820">
        <v>1.3999999999999999E-4</v>
      </c>
      <c r="F1820">
        <v>44</v>
      </c>
      <c r="G1820">
        <v>1.1E-4</v>
      </c>
    </row>
    <row r="1821" spans="1:7" x14ac:dyDescent="0.25">
      <c r="A1821" t="s">
        <v>1853</v>
      </c>
      <c r="B1821">
        <v>1521117</v>
      </c>
      <c r="C1821" t="s">
        <v>34</v>
      </c>
      <c r="D1821">
        <v>20</v>
      </c>
      <c r="E1821">
        <v>6.9999999999999994E-5</v>
      </c>
      <c r="F1821">
        <v>35</v>
      </c>
      <c r="G1821">
        <v>9.0000000000000006E-5</v>
      </c>
    </row>
    <row r="1822" spans="1:7" x14ac:dyDescent="0.25">
      <c r="A1822" t="s">
        <v>1854</v>
      </c>
      <c r="B1822">
        <v>184914</v>
      </c>
      <c r="C1822" t="s">
        <v>34</v>
      </c>
      <c r="D1822">
        <v>41</v>
      </c>
      <c r="E1822">
        <v>1.3999999999999999E-4</v>
      </c>
      <c r="F1822">
        <v>49</v>
      </c>
      <c r="G1822">
        <v>1.2999999999999999E-4</v>
      </c>
    </row>
    <row r="1823" spans="1:7" x14ac:dyDescent="0.25">
      <c r="A1823" t="s">
        <v>1855</v>
      </c>
      <c r="B1823">
        <v>2813578</v>
      </c>
      <c r="C1823" t="s">
        <v>34</v>
      </c>
      <c r="D1823">
        <v>17</v>
      </c>
      <c r="E1823">
        <v>6.0000000000000002E-5</v>
      </c>
      <c r="F1823">
        <v>35</v>
      </c>
      <c r="G1823">
        <v>9.0000000000000006E-5</v>
      </c>
    </row>
    <row r="1824" spans="1:7" x14ac:dyDescent="0.25">
      <c r="A1824" t="s">
        <v>1856</v>
      </c>
      <c r="B1824">
        <v>83451</v>
      </c>
      <c r="C1824" t="s">
        <v>34</v>
      </c>
      <c r="D1824">
        <v>22</v>
      </c>
      <c r="E1824">
        <v>8.0000000000000007E-5</v>
      </c>
      <c r="F1824">
        <v>51</v>
      </c>
      <c r="G1824">
        <v>1.2999999999999999E-4</v>
      </c>
    </row>
    <row r="1825" spans="1:7" x14ac:dyDescent="0.25">
      <c r="A1825" t="s">
        <v>1857</v>
      </c>
      <c r="B1825">
        <v>48</v>
      </c>
      <c r="C1825" t="s">
        <v>34</v>
      </c>
      <c r="D1825">
        <v>19</v>
      </c>
      <c r="E1825">
        <v>6.9999999999999994E-5</v>
      </c>
      <c r="F1825">
        <v>29</v>
      </c>
      <c r="G1825">
        <v>6.9999999999999994E-5</v>
      </c>
    </row>
    <row r="1826" spans="1:7" x14ac:dyDescent="0.25">
      <c r="A1826" t="s">
        <v>1858</v>
      </c>
      <c r="B1826">
        <v>41</v>
      </c>
      <c r="C1826" t="s">
        <v>34</v>
      </c>
      <c r="D1826">
        <v>23</v>
      </c>
      <c r="E1826">
        <v>8.0000000000000007E-5</v>
      </c>
      <c r="F1826">
        <v>39</v>
      </c>
      <c r="G1826">
        <v>1E-4</v>
      </c>
    </row>
    <row r="1827" spans="1:7" x14ac:dyDescent="0.25">
      <c r="A1827" t="s">
        <v>1859</v>
      </c>
      <c r="B1827">
        <v>43</v>
      </c>
      <c r="C1827" t="s">
        <v>34</v>
      </c>
      <c r="D1827">
        <v>14</v>
      </c>
      <c r="E1827">
        <v>5.0000000000000002E-5</v>
      </c>
      <c r="F1827">
        <v>13</v>
      </c>
      <c r="G1827">
        <v>3.0000000000000001E-5</v>
      </c>
    </row>
    <row r="1828" spans="1:7" x14ac:dyDescent="0.25">
      <c r="A1828" t="s">
        <v>1860</v>
      </c>
      <c r="B1828">
        <v>83453</v>
      </c>
      <c r="C1828" t="s">
        <v>34</v>
      </c>
      <c r="D1828">
        <v>13</v>
      </c>
      <c r="E1828">
        <v>5.0000000000000002E-5</v>
      </c>
      <c r="F1828">
        <v>27</v>
      </c>
      <c r="G1828">
        <v>6.9999999999999994E-5</v>
      </c>
    </row>
    <row r="1829" spans="1:7" x14ac:dyDescent="0.25">
      <c r="A1829" t="s">
        <v>1861</v>
      </c>
      <c r="B1829">
        <v>2918170</v>
      </c>
      <c r="C1829" t="s">
        <v>34</v>
      </c>
      <c r="D1829">
        <v>25</v>
      </c>
      <c r="E1829">
        <v>9.0000000000000006E-5</v>
      </c>
      <c r="F1829">
        <v>33</v>
      </c>
      <c r="G1829">
        <v>8.0000000000000007E-5</v>
      </c>
    </row>
    <row r="1830" spans="1:7" x14ac:dyDescent="0.25">
      <c r="A1830" t="s">
        <v>1862</v>
      </c>
      <c r="B1830">
        <v>2918171</v>
      </c>
      <c r="C1830" t="s">
        <v>34</v>
      </c>
      <c r="D1830">
        <v>19</v>
      </c>
      <c r="E1830">
        <v>6.9999999999999994E-5</v>
      </c>
      <c r="F1830">
        <v>30</v>
      </c>
      <c r="G1830">
        <v>8.0000000000000007E-5</v>
      </c>
    </row>
    <row r="1831" spans="1:7" x14ac:dyDescent="0.25">
      <c r="A1831" t="s">
        <v>1863</v>
      </c>
      <c r="B1831">
        <v>404589</v>
      </c>
      <c r="C1831" t="s">
        <v>34</v>
      </c>
      <c r="D1831">
        <v>21</v>
      </c>
      <c r="E1831">
        <v>6.9999999999999994E-5</v>
      </c>
      <c r="F1831">
        <v>38</v>
      </c>
      <c r="G1831">
        <v>1E-4</v>
      </c>
    </row>
    <row r="1832" spans="1:7" x14ac:dyDescent="0.25">
      <c r="A1832" t="s">
        <v>1864</v>
      </c>
      <c r="B1832">
        <v>161493</v>
      </c>
      <c r="C1832" t="s">
        <v>34</v>
      </c>
      <c r="D1832">
        <v>24</v>
      </c>
      <c r="E1832">
        <v>8.0000000000000007E-5</v>
      </c>
      <c r="F1832">
        <v>37</v>
      </c>
      <c r="G1832">
        <v>9.0000000000000006E-5</v>
      </c>
    </row>
    <row r="1833" spans="1:7" x14ac:dyDescent="0.25">
      <c r="A1833" t="s">
        <v>1865</v>
      </c>
      <c r="B1833">
        <v>1391653</v>
      </c>
      <c r="C1833" t="s">
        <v>34</v>
      </c>
      <c r="D1833">
        <v>14</v>
      </c>
      <c r="E1833">
        <v>5.0000000000000002E-5</v>
      </c>
      <c r="F1833">
        <v>15</v>
      </c>
      <c r="G1833">
        <v>4.0000000000000003E-5</v>
      </c>
    </row>
    <row r="1834" spans="1:7" x14ac:dyDescent="0.25">
      <c r="A1834" t="s">
        <v>1866</v>
      </c>
      <c r="B1834">
        <v>2703788</v>
      </c>
      <c r="C1834" t="s">
        <v>34</v>
      </c>
      <c r="D1834">
        <v>48</v>
      </c>
      <c r="E1834">
        <v>1.7000000000000001E-4</v>
      </c>
      <c r="F1834">
        <v>546</v>
      </c>
      <c r="G1834">
        <v>1.4E-3</v>
      </c>
    </row>
    <row r="1835" spans="1:7" x14ac:dyDescent="0.25">
      <c r="A1835" t="s">
        <v>1867</v>
      </c>
      <c r="B1835">
        <v>2763071</v>
      </c>
      <c r="C1835" t="s">
        <v>34</v>
      </c>
      <c r="D1835">
        <v>22</v>
      </c>
      <c r="E1835">
        <v>8.0000000000000007E-5</v>
      </c>
      <c r="F1835">
        <v>45</v>
      </c>
      <c r="G1835">
        <v>1.2E-4</v>
      </c>
    </row>
    <row r="1836" spans="1:7" x14ac:dyDescent="0.25">
      <c r="A1836" t="s">
        <v>1868</v>
      </c>
      <c r="B1836">
        <v>2051959</v>
      </c>
      <c r="C1836" t="s">
        <v>34</v>
      </c>
      <c r="D1836">
        <v>27</v>
      </c>
      <c r="E1836">
        <v>9.0000000000000006E-5</v>
      </c>
      <c r="F1836">
        <v>70</v>
      </c>
      <c r="G1836">
        <v>1.8000000000000001E-4</v>
      </c>
    </row>
    <row r="1837" spans="1:7" x14ac:dyDescent="0.25">
      <c r="A1837" t="s">
        <v>1869</v>
      </c>
      <c r="B1837">
        <v>1933044</v>
      </c>
      <c r="C1837" t="s">
        <v>34</v>
      </c>
      <c r="D1837">
        <v>12</v>
      </c>
      <c r="E1837">
        <v>4.0000000000000003E-5</v>
      </c>
      <c r="F1837">
        <v>71</v>
      </c>
      <c r="G1837">
        <v>1.8000000000000001E-4</v>
      </c>
    </row>
    <row r="1838" spans="1:7" x14ac:dyDescent="0.25">
      <c r="A1838" t="s">
        <v>1870</v>
      </c>
      <c r="B1838">
        <v>2602070</v>
      </c>
      <c r="C1838" t="s">
        <v>34</v>
      </c>
      <c r="D1838">
        <v>20</v>
      </c>
      <c r="E1838">
        <v>6.9999999999999994E-5</v>
      </c>
      <c r="F1838">
        <v>61</v>
      </c>
      <c r="G1838">
        <v>1.6000000000000001E-4</v>
      </c>
    </row>
    <row r="1839" spans="1:7" x14ac:dyDescent="0.25">
      <c r="A1839" t="s">
        <v>1871</v>
      </c>
      <c r="B1839">
        <v>940614</v>
      </c>
      <c r="C1839" t="s">
        <v>34</v>
      </c>
      <c r="D1839">
        <v>12</v>
      </c>
      <c r="E1839">
        <v>4.0000000000000003E-5</v>
      </c>
      <c r="F1839">
        <v>36</v>
      </c>
      <c r="G1839">
        <v>9.0000000000000006E-5</v>
      </c>
    </row>
    <row r="1840" spans="1:7" x14ac:dyDescent="0.25">
      <c r="A1840" t="s">
        <v>1872</v>
      </c>
      <c r="B1840">
        <v>392734</v>
      </c>
      <c r="C1840" t="s">
        <v>34</v>
      </c>
      <c r="D1840">
        <v>11</v>
      </c>
      <c r="E1840">
        <v>4.0000000000000003E-5</v>
      </c>
      <c r="F1840">
        <v>59</v>
      </c>
      <c r="G1840">
        <v>1.4999999999999999E-4</v>
      </c>
    </row>
    <row r="1841" spans="1:7" x14ac:dyDescent="0.25">
      <c r="A1841" t="s">
        <v>1873</v>
      </c>
      <c r="B1841">
        <v>33075</v>
      </c>
      <c r="C1841" t="s">
        <v>34</v>
      </c>
      <c r="D1841">
        <v>23</v>
      </c>
      <c r="E1841">
        <v>8.0000000000000007E-5</v>
      </c>
      <c r="F1841">
        <v>56</v>
      </c>
      <c r="G1841">
        <v>1.3999999999999999E-4</v>
      </c>
    </row>
    <row r="1842" spans="1:7" x14ac:dyDescent="0.25">
      <c r="A1842" t="s">
        <v>1874</v>
      </c>
      <c r="B1842">
        <v>2763107</v>
      </c>
      <c r="C1842" t="s">
        <v>34</v>
      </c>
      <c r="D1842">
        <v>24</v>
      </c>
      <c r="E1842">
        <v>8.0000000000000007E-5</v>
      </c>
      <c r="F1842">
        <v>41</v>
      </c>
      <c r="G1842">
        <v>1.1E-4</v>
      </c>
    </row>
    <row r="1843" spans="1:7" x14ac:dyDescent="0.25">
      <c r="A1843" t="s">
        <v>1875</v>
      </c>
      <c r="B1843">
        <v>2211140</v>
      </c>
      <c r="C1843" t="s">
        <v>34</v>
      </c>
      <c r="D1843">
        <v>16</v>
      </c>
      <c r="E1843">
        <v>6.0000000000000002E-5</v>
      </c>
      <c r="F1843">
        <v>23</v>
      </c>
      <c r="G1843">
        <v>6.0000000000000002E-5</v>
      </c>
    </row>
    <row r="1844" spans="1:7" x14ac:dyDescent="0.25">
      <c r="A1844" t="s">
        <v>1876</v>
      </c>
      <c r="B1844">
        <v>1002689</v>
      </c>
      <c r="C1844" t="s">
        <v>34</v>
      </c>
      <c r="D1844">
        <v>13</v>
      </c>
      <c r="E1844">
        <v>5.0000000000000002E-5</v>
      </c>
      <c r="F1844">
        <v>41</v>
      </c>
      <c r="G1844">
        <v>1.1E-4</v>
      </c>
    </row>
    <row r="1845" spans="1:7" x14ac:dyDescent="0.25">
      <c r="A1845" t="s">
        <v>1877</v>
      </c>
      <c r="B1845">
        <v>1473598</v>
      </c>
      <c r="C1845" t="s">
        <v>34</v>
      </c>
      <c r="D1845">
        <v>22</v>
      </c>
      <c r="E1845">
        <v>8.0000000000000007E-5</v>
      </c>
      <c r="F1845">
        <v>20</v>
      </c>
      <c r="G1845">
        <v>5.0000000000000002E-5</v>
      </c>
    </row>
    <row r="1846" spans="1:7" x14ac:dyDescent="0.25">
      <c r="A1846" t="s">
        <v>1878</v>
      </c>
      <c r="B1846">
        <v>1765020</v>
      </c>
      <c r="C1846" t="s">
        <v>34</v>
      </c>
      <c r="D1846">
        <v>19</v>
      </c>
      <c r="E1846">
        <v>6.9999999999999994E-5</v>
      </c>
      <c r="F1846">
        <v>22</v>
      </c>
      <c r="G1846">
        <v>6.0000000000000002E-5</v>
      </c>
    </row>
    <row r="1847" spans="1:7" x14ac:dyDescent="0.25">
      <c r="A1847" t="s">
        <v>1879</v>
      </c>
      <c r="B1847">
        <v>2802971</v>
      </c>
      <c r="C1847" t="s">
        <v>34</v>
      </c>
      <c r="D1847">
        <v>84</v>
      </c>
      <c r="E1847">
        <v>2.9E-4</v>
      </c>
      <c r="F1847">
        <v>92</v>
      </c>
      <c r="G1847">
        <v>2.4000000000000001E-4</v>
      </c>
    </row>
    <row r="1848" spans="1:7" x14ac:dyDescent="0.25">
      <c r="A1848" t="s">
        <v>1880</v>
      </c>
      <c r="B1848">
        <v>1855912</v>
      </c>
      <c r="C1848" t="s">
        <v>34</v>
      </c>
      <c r="D1848">
        <v>73</v>
      </c>
      <c r="E1848">
        <v>2.5999999999999998E-4</v>
      </c>
      <c r="F1848">
        <v>80</v>
      </c>
      <c r="G1848">
        <v>2.1000000000000001E-4</v>
      </c>
    </row>
    <row r="1849" spans="1:7" x14ac:dyDescent="0.25">
      <c r="A1849" t="s">
        <v>1881</v>
      </c>
      <c r="B1849">
        <v>47466</v>
      </c>
      <c r="C1849" t="s">
        <v>34</v>
      </c>
      <c r="D1849">
        <v>75</v>
      </c>
      <c r="E1849">
        <v>2.5999999999999998E-4</v>
      </c>
      <c r="F1849">
        <v>54</v>
      </c>
      <c r="G1849">
        <v>1.3999999999999999E-4</v>
      </c>
    </row>
    <row r="1850" spans="1:7" x14ac:dyDescent="0.25">
      <c r="A1850" t="s">
        <v>1882</v>
      </c>
      <c r="B1850">
        <v>2665156</v>
      </c>
      <c r="C1850" t="s">
        <v>34</v>
      </c>
      <c r="D1850">
        <v>10</v>
      </c>
      <c r="E1850">
        <v>4.0000000000000003E-5</v>
      </c>
      <c r="F1850">
        <v>38</v>
      </c>
      <c r="G1850">
        <v>1E-4</v>
      </c>
    </row>
    <row r="1851" spans="1:7" x14ac:dyDescent="0.25">
      <c r="A1851" t="s">
        <v>1883</v>
      </c>
      <c r="B1851">
        <v>42253</v>
      </c>
      <c r="C1851" t="s">
        <v>34</v>
      </c>
      <c r="D1851">
        <v>16</v>
      </c>
      <c r="E1851">
        <v>6.0000000000000002E-5</v>
      </c>
      <c r="F1851">
        <v>16</v>
      </c>
      <c r="G1851">
        <v>4.0000000000000003E-5</v>
      </c>
    </row>
    <row r="1852" spans="1:7" x14ac:dyDescent="0.25">
      <c r="A1852" t="s">
        <v>1884</v>
      </c>
      <c r="B1852">
        <v>2292766</v>
      </c>
      <c r="C1852" t="s">
        <v>34</v>
      </c>
      <c r="D1852">
        <v>13</v>
      </c>
      <c r="E1852">
        <v>5.0000000000000002E-5</v>
      </c>
      <c r="F1852">
        <v>16</v>
      </c>
      <c r="G1852">
        <v>4.0000000000000003E-5</v>
      </c>
    </row>
    <row r="1853" spans="1:7" x14ac:dyDescent="0.25">
      <c r="A1853" t="s">
        <v>1885</v>
      </c>
      <c r="B1853">
        <v>9606</v>
      </c>
      <c r="C1853" t="s">
        <v>34</v>
      </c>
      <c r="D1853">
        <v>9553</v>
      </c>
      <c r="E1853">
        <v>3.3439999999999998E-2</v>
      </c>
      <c r="F1853">
        <v>9650</v>
      </c>
      <c r="G1853">
        <v>2.4760000000000001E-2</v>
      </c>
    </row>
    <row r="1854" spans="1:7" x14ac:dyDescent="0.25">
      <c r="A1854" t="s">
        <v>1886</v>
      </c>
      <c r="B1854">
        <v>1353260</v>
      </c>
      <c r="C1854" t="s">
        <v>34</v>
      </c>
      <c r="D1854">
        <v>22</v>
      </c>
      <c r="E1854">
        <v>8.0000000000000007E-5</v>
      </c>
      <c r="F1854">
        <v>32</v>
      </c>
      <c r="G1854">
        <v>8.0000000000000007E-5</v>
      </c>
    </row>
    <row r="1855" spans="1:7" x14ac:dyDescent="0.25">
      <c r="A1855" t="s">
        <v>1887</v>
      </c>
      <c r="B1855">
        <v>497727</v>
      </c>
      <c r="C1855" t="s">
        <v>34</v>
      </c>
      <c r="D1855">
        <v>20</v>
      </c>
      <c r="E1855">
        <v>6.9999999999999994E-5</v>
      </c>
      <c r="F1855">
        <v>16</v>
      </c>
      <c r="G1855">
        <v>4.0000000000000003E-5</v>
      </c>
    </row>
    <row r="1856" spans="1:7" x14ac:dyDescent="0.25">
      <c r="A1856" t="s">
        <v>1888</v>
      </c>
      <c r="B1856">
        <v>2975688</v>
      </c>
      <c r="C1856" t="s">
        <v>34</v>
      </c>
      <c r="D1856">
        <v>0</v>
      </c>
      <c r="E1856">
        <v>0</v>
      </c>
      <c r="F1856">
        <v>28</v>
      </c>
      <c r="G1856">
        <v>6.9999999999999994E-5</v>
      </c>
    </row>
    <row r="1857" spans="1:7" x14ac:dyDescent="0.25">
      <c r="A1857" t="s">
        <v>1889</v>
      </c>
      <c r="B1857">
        <v>2975888</v>
      </c>
      <c r="C1857" t="s">
        <v>34</v>
      </c>
      <c r="D1857">
        <v>0</v>
      </c>
      <c r="E1857">
        <v>0</v>
      </c>
      <c r="F1857">
        <v>28</v>
      </c>
      <c r="G1857">
        <v>6.9999999999999994E-5</v>
      </c>
    </row>
    <row r="1858" spans="1:7" x14ac:dyDescent="0.25">
      <c r="A1858" t="s">
        <v>1890</v>
      </c>
      <c r="B1858">
        <v>2975741</v>
      </c>
      <c r="C1858" t="s">
        <v>34</v>
      </c>
      <c r="D1858">
        <v>0</v>
      </c>
      <c r="E1858">
        <v>0</v>
      </c>
      <c r="F1858">
        <v>27</v>
      </c>
      <c r="G1858">
        <v>6.9999999999999994E-5</v>
      </c>
    </row>
    <row r="1859" spans="1:7" x14ac:dyDescent="0.25">
      <c r="A1859" t="s">
        <v>1891</v>
      </c>
      <c r="B1859">
        <v>3031131</v>
      </c>
      <c r="C1859" t="s">
        <v>34</v>
      </c>
      <c r="D1859">
        <v>0</v>
      </c>
      <c r="E1859">
        <v>0</v>
      </c>
      <c r="F1859">
        <v>26</v>
      </c>
      <c r="G1859">
        <v>6.9999999999999994E-5</v>
      </c>
    </row>
    <row r="1860" spans="1:7" x14ac:dyDescent="0.25">
      <c r="A1860" t="s">
        <v>1892</v>
      </c>
      <c r="B1860">
        <v>2903768</v>
      </c>
      <c r="C1860" t="s">
        <v>34</v>
      </c>
      <c r="D1860">
        <v>0</v>
      </c>
      <c r="E1860">
        <v>0</v>
      </c>
      <c r="F1860">
        <v>23</v>
      </c>
      <c r="G1860">
        <v>6.0000000000000002E-5</v>
      </c>
    </row>
    <row r="1861" spans="1:7" x14ac:dyDescent="0.25">
      <c r="A1861" t="s">
        <v>1893</v>
      </c>
      <c r="B1861">
        <v>2903646</v>
      </c>
      <c r="C1861" t="s">
        <v>34</v>
      </c>
      <c r="D1861">
        <v>0</v>
      </c>
      <c r="E1861">
        <v>0</v>
      </c>
      <c r="F1861">
        <v>25</v>
      </c>
      <c r="G1861">
        <v>6.0000000000000002E-5</v>
      </c>
    </row>
    <row r="1862" spans="1:7" x14ac:dyDescent="0.25">
      <c r="A1862" t="s">
        <v>1894</v>
      </c>
      <c r="B1862">
        <v>2903869</v>
      </c>
      <c r="C1862" t="s">
        <v>34</v>
      </c>
      <c r="D1862">
        <v>0</v>
      </c>
      <c r="E1862">
        <v>0</v>
      </c>
      <c r="F1862">
        <v>22</v>
      </c>
      <c r="G1862">
        <v>6.0000000000000002E-5</v>
      </c>
    </row>
    <row r="1863" spans="1:7" x14ac:dyDescent="0.25">
      <c r="A1863" t="s">
        <v>1895</v>
      </c>
      <c r="B1863">
        <v>3075198</v>
      </c>
      <c r="C1863" t="s">
        <v>34</v>
      </c>
      <c r="D1863">
        <v>0</v>
      </c>
      <c r="E1863">
        <v>0</v>
      </c>
      <c r="F1863">
        <v>22</v>
      </c>
      <c r="G1863">
        <v>6.0000000000000002E-5</v>
      </c>
    </row>
    <row r="1864" spans="1:7" x14ac:dyDescent="0.25">
      <c r="A1864" t="s">
        <v>1896</v>
      </c>
      <c r="B1864">
        <v>3111774</v>
      </c>
      <c r="C1864" t="s">
        <v>34</v>
      </c>
      <c r="D1864">
        <v>0</v>
      </c>
      <c r="E1864">
        <v>0</v>
      </c>
      <c r="F1864">
        <v>24</v>
      </c>
      <c r="G1864">
        <v>6.0000000000000002E-5</v>
      </c>
    </row>
    <row r="1865" spans="1:7" x14ac:dyDescent="0.25">
      <c r="A1865" t="s">
        <v>1897</v>
      </c>
      <c r="B1865">
        <v>2975737</v>
      </c>
      <c r="C1865" t="s">
        <v>34</v>
      </c>
      <c r="D1865">
        <v>0</v>
      </c>
      <c r="E1865">
        <v>0</v>
      </c>
      <c r="F1865">
        <v>21</v>
      </c>
      <c r="G1865">
        <v>5.0000000000000002E-5</v>
      </c>
    </row>
    <row r="1866" spans="1:7" x14ac:dyDescent="0.25">
      <c r="A1866" t="s">
        <v>1898</v>
      </c>
      <c r="B1866">
        <v>2083284</v>
      </c>
      <c r="C1866" t="s">
        <v>34</v>
      </c>
      <c r="D1866">
        <v>0</v>
      </c>
      <c r="E1866">
        <v>0</v>
      </c>
      <c r="F1866">
        <v>22</v>
      </c>
      <c r="G1866">
        <v>6.0000000000000002E-5</v>
      </c>
    </row>
    <row r="1867" spans="1:7" x14ac:dyDescent="0.25">
      <c r="A1867" t="s">
        <v>1899</v>
      </c>
      <c r="B1867">
        <v>2721246</v>
      </c>
      <c r="C1867" t="s">
        <v>34</v>
      </c>
      <c r="D1867">
        <v>0</v>
      </c>
      <c r="E1867">
        <v>0</v>
      </c>
      <c r="F1867">
        <v>21</v>
      </c>
      <c r="G1867">
        <v>5.0000000000000002E-5</v>
      </c>
    </row>
    <row r="1868" spans="1:7" x14ac:dyDescent="0.25">
      <c r="A1868" t="s">
        <v>1900</v>
      </c>
      <c r="B1868">
        <v>1964449</v>
      </c>
      <c r="C1868" t="s">
        <v>34</v>
      </c>
      <c r="D1868">
        <v>0</v>
      </c>
      <c r="E1868">
        <v>0</v>
      </c>
      <c r="F1868">
        <v>18</v>
      </c>
      <c r="G1868">
        <v>5.0000000000000002E-5</v>
      </c>
    </row>
    <row r="1869" spans="1:7" x14ac:dyDescent="0.25">
      <c r="A1869" t="s">
        <v>1901</v>
      </c>
      <c r="B1869">
        <v>1577075</v>
      </c>
      <c r="C1869" t="s">
        <v>34</v>
      </c>
      <c r="D1869">
        <v>0</v>
      </c>
      <c r="E1869">
        <v>0</v>
      </c>
      <c r="F1869">
        <v>18</v>
      </c>
      <c r="G1869">
        <v>5.0000000000000002E-5</v>
      </c>
    </row>
    <row r="1870" spans="1:7" x14ac:dyDescent="0.25">
      <c r="A1870" t="s">
        <v>1902</v>
      </c>
      <c r="B1870">
        <v>3020055</v>
      </c>
      <c r="C1870" t="s">
        <v>34</v>
      </c>
      <c r="D1870">
        <v>0</v>
      </c>
      <c r="E1870">
        <v>0</v>
      </c>
      <c r="F1870">
        <v>21</v>
      </c>
      <c r="G1870">
        <v>5.0000000000000002E-5</v>
      </c>
    </row>
    <row r="1871" spans="1:7" x14ac:dyDescent="0.25">
      <c r="A1871" t="s">
        <v>1903</v>
      </c>
      <c r="B1871">
        <v>2056258</v>
      </c>
      <c r="C1871" t="s">
        <v>34</v>
      </c>
      <c r="D1871">
        <v>0</v>
      </c>
      <c r="E1871">
        <v>0</v>
      </c>
      <c r="F1871">
        <v>20</v>
      </c>
      <c r="G1871">
        <v>5.0000000000000002E-5</v>
      </c>
    </row>
    <row r="1872" spans="1:7" x14ac:dyDescent="0.25">
      <c r="A1872" t="s">
        <v>1904</v>
      </c>
      <c r="B1872">
        <v>2903883</v>
      </c>
      <c r="C1872" t="s">
        <v>34</v>
      </c>
      <c r="D1872">
        <v>0</v>
      </c>
      <c r="E1872">
        <v>0</v>
      </c>
      <c r="F1872">
        <v>18</v>
      </c>
      <c r="G1872">
        <v>5.0000000000000002E-5</v>
      </c>
    </row>
    <row r="1873" spans="1:7" x14ac:dyDescent="0.25">
      <c r="A1873" t="s">
        <v>1905</v>
      </c>
      <c r="B1873">
        <v>2975734</v>
      </c>
      <c r="C1873" t="s">
        <v>34</v>
      </c>
      <c r="D1873">
        <v>0</v>
      </c>
      <c r="E1873">
        <v>0</v>
      </c>
      <c r="F1873">
        <v>18</v>
      </c>
      <c r="G1873">
        <v>5.0000000000000002E-5</v>
      </c>
    </row>
    <row r="1874" spans="1:7" x14ac:dyDescent="0.25">
      <c r="A1874" t="s">
        <v>1906</v>
      </c>
      <c r="B1874">
        <v>2903867</v>
      </c>
      <c r="C1874" t="s">
        <v>34</v>
      </c>
      <c r="D1874">
        <v>0</v>
      </c>
      <c r="E1874">
        <v>0</v>
      </c>
      <c r="F1874">
        <v>17</v>
      </c>
      <c r="G1874">
        <v>4.0000000000000003E-5</v>
      </c>
    </row>
    <row r="1875" spans="1:7" x14ac:dyDescent="0.25">
      <c r="A1875" t="s">
        <v>1907</v>
      </c>
      <c r="B1875">
        <v>3142634</v>
      </c>
      <c r="C1875" t="s">
        <v>34</v>
      </c>
      <c r="D1875">
        <v>0</v>
      </c>
      <c r="E1875">
        <v>0</v>
      </c>
      <c r="F1875">
        <v>17</v>
      </c>
      <c r="G1875">
        <v>4.0000000000000003E-5</v>
      </c>
    </row>
    <row r="1876" spans="1:7" x14ac:dyDescent="0.25">
      <c r="A1876" t="s">
        <v>1908</v>
      </c>
      <c r="B1876">
        <v>2903783</v>
      </c>
      <c r="C1876" t="s">
        <v>34</v>
      </c>
      <c r="D1876">
        <v>0</v>
      </c>
      <c r="E1876">
        <v>0</v>
      </c>
      <c r="F1876">
        <v>15</v>
      </c>
      <c r="G1876">
        <v>4.0000000000000003E-5</v>
      </c>
    </row>
    <row r="1877" spans="1:7" x14ac:dyDescent="0.25">
      <c r="A1877" t="s">
        <v>1909</v>
      </c>
      <c r="B1877">
        <v>1938841</v>
      </c>
      <c r="C1877" t="s">
        <v>34</v>
      </c>
      <c r="D1877">
        <v>0</v>
      </c>
      <c r="E1877">
        <v>0</v>
      </c>
      <c r="F1877">
        <v>16</v>
      </c>
      <c r="G1877">
        <v>4.0000000000000003E-5</v>
      </c>
    </row>
    <row r="1878" spans="1:7" x14ac:dyDescent="0.25">
      <c r="A1878" t="s">
        <v>1910</v>
      </c>
      <c r="B1878">
        <v>2975918</v>
      </c>
      <c r="C1878" t="s">
        <v>34</v>
      </c>
      <c r="D1878">
        <v>0</v>
      </c>
      <c r="E1878">
        <v>0</v>
      </c>
      <c r="F1878">
        <v>15</v>
      </c>
      <c r="G1878">
        <v>4.0000000000000003E-5</v>
      </c>
    </row>
    <row r="1879" spans="1:7" x14ac:dyDescent="0.25">
      <c r="A1879" t="s">
        <v>1911</v>
      </c>
      <c r="B1879">
        <v>2975744</v>
      </c>
      <c r="C1879" t="s">
        <v>34</v>
      </c>
      <c r="D1879">
        <v>0</v>
      </c>
      <c r="E1879">
        <v>0</v>
      </c>
      <c r="F1879">
        <v>19</v>
      </c>
      <c r="G1879">
        <v>5.0000000000000002E-5</v>
      </c>
    </row>
    <row r="1880" spans="1:7" x14ac:dyDescent="0.25">
      <c r="A1880" t="s">
        <v>1912</v>
      </c>
      <c r="B1880">
        <v>862751</v>
      </c>
      <c r="C1880" t="s">
        <v>34</v>
      </c>
      <c r="D1880">
        <v>0</v>
      </c>
      <c r="E1880">
        <v>0</v>
      </c>
      <c r="F1880">
        <v>14</v>
      </c>
      <c r="G1880">
        <v>4.0000000000000003E-5</v>
      </c>
    </row>
    <row r="1881" spans="1:7" x14ac:dyDescent="0.25">
      <c r="A1881" t="s">
        <v>1913</v>
      </c>
      <c r="B1881">
        <v>2903801</v>
      </c>
      <c r="C1881" t="s">
        <v>34</v>
      </c>
      <c r="D1881">
        <v>0</v>
      </c>
      <c r="E1881">
        <v>0</v>
      </c>
      <c r="F1881">
        <v>18</v>
      </c>
      <c r="G1881">
        <v>5.0000000000000002E-5</v>
      </c>
    </row>
    <row r="1882" spans="1:7" x14ac:dyDescent="0.25">
      <c r="A1882" t="s">
        <v>1914</v>
      </c>
      <c r="B1882">
        <v>2975745</v>
      </c>
      <c r="C1882" t="s">
        <v>34</v>
      </c>
      <c r="D1882">
        <v>0</v>
      </c>
      <c r="E1882">
        <v>0</v>
      </c>
      <c r="F1882">
        <v>17</v>
      </c>
      <c r="G1882">
        <v>4.0000000000000003E-5</v>
      </c>
    </row>
    <row r="1883" spans="1:7" x14ac:dyDescent="0.25">
      <c r="A1883" t="s">
        <v>1915</v>
      </c>
      <c r="B1883">
        <v>2903672</v>
      </c>
      <c r="C1883" t="s">
        <v>34</v>
      </c>
      <c r="D1883">
        <v>0</v>
      </c>
      <c r="E1883">
        <v>0</v>
      </c>
      <c r="F1883">
        <v>14</v>
      </c>
      <c r="G1883">
        <v>4.0000000000000003E-5</v>
      </c>
    </row>
    <row r="1884" spans="1:7" x14ac:dyDescent="0.25">
      <c r="A1884" t="s">
        <v>1916</v>
      </c>
      <c r="B1884">
        <v>2748873</v>
      </c>
      <c r="C1884" t="s">
        <v>34</v>
      </c>
      <c r="D1884">
        <v>0</v>
      </c>
      <c r="E1884">
        <v>0</v>
      </c>
      <c r="F1884">
        <v>21</v>
      </c>
      <c r="G1884">
        <v>5.0000000000000002E-5</v>
      </c>
    </row>
    <row r="1885" spans="1:7" x14ac:dyDescent="0.25">
      <c r="A1885" t="s">
        <v>1917</v>
      </c>
      <c r="B1885">
        <v>2782004</v>
      </c>
      <c r="C1885" t="s">
        <v>34</v>
      </c>
      <c r="D1885">
        <v>0</v>
      </c>
      <c r="E1885">
        <v>0</v>
      </c>
      <c r="F1885">
        <v>15</v>
      </c>
      <c r="G1885">
        <v>4.0000000000000003E-5</v>
      </c>
    </row>
    <row r="1886" spans="1:7" x14ac:dyDescent="0.25">
      <c r="A1886" t="s">
        <v>1918</v>
      </c>
      <c r="B1886">
        <v>2979468</v>
      </c>
      <c r="C1886" t="s">
        <v>34</v>
      </c>
      <c r="D1886">
        <v>0</v>
      </c>
      <c r="E1886">
        <v>0</v>
      </c>
      <c r="F1886">
        <v>13</v>
      </c>
      <c r="G1886">
        <v>3.0000000000000001E-5</v>
      </c>
    </row>
    <row r="1887" spans="1:7" x14ac:dyDescent="0.25">
      <c r="A1887" t="s">
        <v>1919</v>
      </c>
      <c r="B1887">
        <v>2903784</v>
      </c>
      <c r="C1887" t="s">
        <v>34</v>
      </c>
      <c r="D1887">
        <v>0</v>
      </c>
      <c r="E1887">
        <v>0</v>
      </c>
      <c r="F1887">
        <v>13</v>
      </c>
      <c r="G1887">
        <v>3.0000000000000001E-5</v>
      </c>
    </row>
    <row r="1888" spans="1:7" x14ac:dyDescent="0.25">
      <c r="A1888" t="s">
        <v>1920</v>
      </c>
      <c r="B1888">
        <v>2750025</v>
      </c>
      <c r="C1888" t="s">
        <v>34</v>
      </c>
      <c r="D1888">
        <v>0</v>
      </c>
      <c r="E1888">
        <v>0</v>
      </c>
      <c r="F1888">
        <v>17</v>
      </c>
      <c r="G1888">
        <v>4.0000000000000003E-5</v>
      </c>
    </row>
    <row r="1889" spans="1:7" x14ac:dyDescent="0.25">
      <c r="A1889" t="s">
        <v>1921</v>
      </c>
      <c r="B1889">
        <v>2903772</v>
      </c>
      <c r="C1889" t="s">
        <v>34</v>
      </c>
      <c r="D1889">
        <v>0</v>
      </c>
      <c r="E1889">
        <v>0</v>
      </c>
      <c r="F1889">
        <v>13</v>
      </c>
      <c r="G1889">
        <v>3.0000000000000001E-5</v>
      </c>
    </row>
    <row r="1890" spans="1:7" x14ac:dyDescent="0.25">
      <c r="A1890" t="s">
        <v>1922</v>
      </c>
      <c r="B1890">
        <v>1649184</v>
      </c>
      <c r="C1890" t="s">
        <v>34</v>
      </c>
      <c r="D1890">
        <v>0</v>
      </c>
      <c r="E1890">
        <v>0</v>
      </c>
      <c r="F1890">
        <v>17</v>
      </c>
      <c r="G1890">
        <v>4.0000000000000003E-5</v>
      </c>
    </row>
    <row r="1891" spans="1:7" x14ac:dyDescent="0.25">
      <c r="A1891" t="s">
        <v>1923</v>
      </c>
      <c r="B1891">
        <v>1821625</v>
      </c>
      <c r="C1891" t="s">
        <v>34</v>
      </c>
      <c r="D1891">
        <v>0</v>
      </c>
      <c r="E1891">
        <v>0</v>
      </c>
      <c r="F1891">
        <v>17</v>
      </c>
      <c r="G1891">
        <v>4.0000000000000003E-5</v>
      </c>
    </row>
    <row r="1892" spans="1:7" x14ac:dyDescent="0.25">
      <c r="A1892" t="s">
        <v>1924</v>
      </c>
      <c r="B1892">
        <v>2975733</v>
      </c>
      <c r="C1892" t="s">
        <v>34</v>
      </c>
      <c r="D1892">
        <v>0</v>
      </c>
      <c r="E1892">
        <v>0</v>
      </c>
      <c r="F1892">
        <v>12</v>
      </c>
      <c r="G1892">
        <v>3.0000000000000001E-5</v>
      </c>
    </row>
    <row r="1893" spans="1:7" x14ac:dyDescent="0.25">
      <c r="A1893" t="s">
        <v>1925</v>
      </c>
      <c r="B1893">
        <v>2855836</v>
      </c>
      <c r="C1893" t="s">
        <v>34</v>
      </c>
      <c r="D1893">
        <v>0</v>
      </c>
      <c r="E1893">
        <v>0</v>
      </c>
      <c r="F1893">
        <v>12</v>
      </c>
      <c r="G1893">
        <v>3.0000000000000001E-5</v>
      </c>
    </row>
    <row r="1894" spans="1:7" x14ac:dyDescent="0.25">
      <c r="A1894" t="s">
        <v>1926</v>
      </c>
      <c r="B1894">
        <v>1495638</v>
      </c>
      <c r="C1894" t="s">
        <v>34</v>
      </c>
      <c r="D1894">
        <v>0</v>
      </c>
      <c r="E1894">
        <v>0</v>
      </c>
      <c r="F1894">
        <v>24</v>
      </c>
      <c r="G1894">
        <v>6.0000000000000002E-5</v>
      </c>
    </row>
    <row r="1895" spans="1:7" x14ac:dyDescent="0.25">
      <c r="A1895" t="s">
        <v>1927</v>
      </c>
      <c r="B1895">
        <v>3028711</v>
      </c>
      <c r="C1895" t="s">
        <v>34</v>
      </c>
      <c r="D1895">
        <v>0</v>
      </c>
      <c r="E1895">
        <v>0</v>
      </c>
      <c r="F1895">
        <v>11</v>
      </c>
      <c r="G1895">
        <v>3.0000000000000001E-5</v>
      </c>
    </row>
    <row r="1896" spans="1:7" x14ac:dyDescent="0.25">
      <c r="A1896" t="s">
        <v>1928</v>
      </c>
      <c r="B1896">
        <v>2975722</v>
      </c>
      <c r="C1896" t="s">
        <v>34</v>
      </c>
      <c r="D1896">
        <v>0</v>
      </c>
      <c r="E1896">
        <v>0</v>
      </c>
      <c r="F1896">
        <v>10</v>
      </c>
      <c r="G1896">
        <v>3.0000000000000001E-5</v>
      </c>
    </row>
    <row r="1897" spans="1:7" x14ac:dyDescent="0.25">
      <c r="A1897" t="s">
        <v>1929</v>
      </c>
      <c r="B1897">
        <v>2975924</v>
      </c>
      <c r="C1897" t="s">
        <v>34</v>
      </c>
      <c r="D1897">
        <v>0</v>
      </c>
      <c r="E1897">
        <v>0</v>
      </c>
      <c r="F1897">
        <v>10</v>
      </c>
      <c r="G1897">
        <v>3.0000000000000001E-5</v>
      </c>
    </row>
    <row r="1898" spans="1:7" x14ac:dyDescent="0.25">
      <c r="A1898" t="s">
        <v>1930</v>
      </c>
      <c r="B1898">
        <v>3144102</v>
      </c>
      <c r="C1898" t="s">
        <v>34</v>
      </c>
      <c r="D1898">
        <v>0</v>
      </c>
      <c r="E1898">
        <v>0</v>
      </c>
      <c r="F1898">
        <v>10</v>
      </c>
      <c r="G1898">
        <v>3.0000000000000001E-5</v>
      </c>
    </row>
    <row r="1899" spans="1:7" x14ac:dyDescent="0.25">
      <c r="A1899" t="s">
        <v>1931</v>
      </c>
      <c r="B1899">
        <v>2835531</v>
      </c>
      <c r="C1899" t="s">
        <v>34</v>
      </c>
      <c r="D1899">
        <v>0</v>
      </c>
      <c r="E1899">
        <v>0</v>
      </c>
      <c r="F1899">
        <v>12</v>
      </c>
      <c r="G1899">
        <v>3.0000000000000001E-5</v>
      </c>
    </row>
    <row r="1900" spans="1:7" x14ac:dyDescent="0.25">
      <c r="A1900" t="s">
        <v>1932</v>
      </c>
      <c r="B1900">
        <v>2005885</v>
      </c>
      <c r="C1900" t="s">
        <v>34</v>
      </c>
      <c r="D1900">
        <v>0</v>
      </c>
      <c r="E1900">
        <v>0</v>
      </c>
      <c r="F1900">
        <v>11</v>
      </c>
      <c r="G1900">
        <v>3.0000000000000001E-5</v>
      </c>
    </row>
    <row r="1901" spans="1:7" x14ac:dyDescent="0.25">
      <c r="A1901" t="s">
        <v>1933</v>
      </c>
      <c r="B1901">
        <v>1262452</v>
      </c>
      <c r="C1901" t="s">
        <v>34</v>
      </c>
      <c r="D1901">
        <v>0</v>
      </c>
      <c r="E1901">
        <v>0</v>
      </c>
      <c r="F1901">
        <v>22</v>
      </c>
      <c r="G1901">
        <v>6.0000000000000002E-5</v>
      </c>
    </row>
    <row r="1902" spans="1:7" x14ac:dyDescent="0.25">
      <c r="A1902" t="s">
        <v>1934</v>
      </c>
      <c r="B1902">
        <v>188770</v>
      </c>
      <c r="C1902" t="s">
        <v>34</v>
      </c>
      <c r="D1902">
        <v>0</v>
      </c>
      <c r="E1902">
        <v>0</v>
      </c>
      <c r="F1902">
        <v>18</v>
      </c>
      <c r="G1902">
        <v>5.0000000000000002E-5</v>
      </c>
    </row>
    <row r="1903" spans="1:7" x14ac:dyDescent="0.25">
      <c r="A1903" t="s">
        <v>1935</v>
      </c>
      <c r="B1903">
        <v>1783515</v>
      </c>
      <c r="C1903" t="s">
        <v>34</v>
      </c>
      <c r="D1903">
        <v>0</v>
      </c>
      <c r="E1903">
        <v>0</v>
      </c>
      <c r="F1903">
        <v>11</v>
      </c>
      <c r="G1903">
        <v>3.0000000000000001E-5</v>
      </c>
    </row>
    <row r="1904" spans="1:7" x14ac:dyDescent="0.25">
      <c r="A1904" t="s">
        <v>1936</v>
      </c>
      <c r="B1904">
        <v>1919</v>
      </c>
      <c r="C1904" t="s">
        <v>34</v>
      </c>
      <c r="D1904">
        <v>0</v>
      </c>
      <c r="E1904">
        <v>0</v>
      </c>
      <c r="F1904">
        <v>23</v>
      </c>
      <c r="G1904">
        <v>6.0000000000000002E-5</v>
      </c>
    </row>
    <row r="1905" spans="1:7" x14ac:dyDescent="0.25">
      <c r="A1905" t="s">
        <v>1937</v>
      </c>
      <c r="B1905">
        <v>68280</v>
      </c>
      <c r="C1905" t="s">
        <v>34</v>
      </c>
      <c r="D1905">
        <v>0</v>
      </c>
      <c r="E1905">
        <v>0</v>
      </c>
      <c r="F1905">
        <v>25</v>
      </c>
      <c r="G1905">
        <v>6.0000000000000002E-5</v>
      </c>
    </row>
    <row r="1906" spans="1:7" x14ac:dyDescent="0.25">
      <c r="A1906" t="s">
        <v>1938</v>
      </c>
      <c r="B1906">
        <v>1920</v>
      </c>
      <c r="C1906" t="s">
        <v>34</v>
      </c>
      <c r="D1906">
        <v>0</v>
      </c>
      <c r="E1906">
        <v>0</v>
      </c>
      <c r="F1906">
        <v>52</v>
      </c>
      <c r="G1906">
        <v>1.2999999999999999E-4</v>
      </c>
    </row>
    <row r="1907" spans="1:7" x14ac:dyDescent="0.25">
      <c r="A1907" t="s">
        <v>1939</v>
      </c>
      <c r="B1907">
        <v>2014920</v>
      </c>
      <c r="C1907" t="s">
        <v>34</v>
      </c>
      <c r="D1907">
        <v>0</v>
      </c>
      <c r="E1907">
        <v>0</v>
      </c>
      <c r="F1907">
        <v>23</v>
      </c>
      <c r="G1907">
        <v>6.0000000000000002E-5</v>
      </c>
    </row>
    <row r="1908" spans="1:7" x14ac:dyDescent="0.25">
      <c r="A1908" t="s">
        <v>1940</v>
      </c>
      <c r="B1908">
        <v>42881</v>
      </c>
      <c r="C1908" t="s">
        <v>34</v>
      </c>
      <c r="D1908">
        <v>0</v>
      </c>
      <c r="E1908">
        <v>0</v>
      </c>
      <c r="F1908">
        <v>25</v>
      </c>
      <c r="G1908">
        <v>6.0000000000000002E-5</v>
      </c>
    </row>
    <row r="1909" spans="1:7" x14ac:dyDescent="0.25">
      <c r="A1909" t="s">
        <v>1941</v>
      </c>
      <c r="B1909">
        <v>66892</v>
      </c>
      <c r="C1909" t="s">
        <v>34</v>
      </c>
      <c r="D1909">
        <v>0</v>
      </c>
      <c r="E1909">
        <v>0</v>
      </c>
      <c r="F1909">
        <v>22</v>
      </c>
      <c r="G1909">
        <v>6.0000000000000002E-5</v>
      </c>
    </row>
    <row r="1910" spans="1:7" x14ac:dyDescent="0.25">
      <c r="A1910" t="s">
        <v>1942</v>
      </c>
      <c r="B1910">
        <v>2964669</v>
      </c>
      <c r="C1910" t="s">
        <v>34</v>
      </c>
      <c r="D1910">
        <v>0</v>
      </c>
      <c r="E1910">
        <v>0</v>
      </c>
      <c r="F1910">
        <v>21</v>
      </c>
      <c r="G1910">
        <v>5.0000000000000002E-5</v>
      </c>
    </row>
    <row r="1911" spans="1:7" x14ac:dyDescent="0.25">
      <c r="A1911" t="s">
        <v>1943</v>
      </c>
      <c r="B1911">
        <v>68233</v>
      </c>
      <c r="C1911" t="s">
        <v>34</v>
      </c>
      <c r="D1911">
        <v>0</v>
      </c>
      <c r="E1911">
        <v>0</v>
      </c>
      <c r="F1911">
        <v>22</v>
      </c>
      <c r="G1911">
        <v>6.0000000000000002E-5</v>
      </c>
    </row>
    <row r="1912" spans="1:7" x14ac:dyDescent="0.25">
      <c r="A1912" t="s">
        <v>1944</v>
      </c>
      <c r="B1912">
        <v>1355015</v>
      </c>
      <c r="C1912" t="s">
        <v>34</v>
      </c>
      <c r="D1912">
        <v>0</v>
      </c>
      <c r="E1912">
        <v>0</v>
      </c>
      <c r="F1912">
        <v>20</v>
      </c>
      <c r="G1912">
        <v>5.0000000000000002E-5</v>
      </c>
    </row>
    <row r="1913" spans="1:7" x14ac:dyDescent="0.25">
      <c r="A1913" t="s">
        <v>1945</v>
      </c>
      <c r="B1913">
        <v>67305</v>
      </c>
      <c r="C1913" t="s">
        <v>34</v>
      </c>
      <c r="D1913">
        <v>0</v>
      </c>
      <c r="E1913">
        <v>0</v>
      </c>
      <c r="F1913">
        <v>20</v>
      </c>
      <c r="G1913">
        <v>5.0000000000000002E-5</v>
      </c>
    </row>
    <row r="1914" spans="1:7" x14ac:dyDescent="0.25">
      <c r="A1914" t="s">
        <v>1946</v>
      </c>
      <c r="B1914">
        <v>68188</v>
      </c>
      <c r="C1914" t="s">
        <v>34</v>
      </c>
      <c r="D1914">
        <v>0</v>
      </c>
      <c r="E1914">
        <v>0</v>
      </c>
      <c r="F1914">
        <v>19</v>
      </c>
      <c r="G1914">
        <v>5.0000000000000002E-5</v>
      </c>
    </row>
    <row r="1915" spans="1:7" x14ac:dyDescent="0.25">
      <c r="A1915" t="s">
        <v>1947</v>
      </c>
      <c r="B1915">
        <v>67581</v>
      </c>
      <c r="C1915" t="s">
        <v>34</v>
      </c>
      <c r="D1915">
        <v>0</v>
      </c>
      <c r="E1915">
        <v>0</v>
      </c>
      <c r="F1915">
        <v>18</v>
      </c>
      <c r="G1915">
        <v>5.0000000000000002E-5</v>
      </c>
    </row>
    <row r="1916" spans="1:7" x14ac:dyDescent="0.25">
      <c r="A1916" t="s">
        <v>1948</v>
      </c>
      <c r="B1916">
        <v>1077946</v>
      </c>
      <c r="C1916" t="s">
        <v>34</v>
      </c>
      <c r="D1916">
        <v>0</v>
      </c>
      <c r="E1916">
        <v>0</v>
      </c>
      <c r="F1916">
        <v>18</v>
      </c>
      <c r="G1916">
        <v>5.0000000000000002E-5</v>
      </c>
    </row>
    <row r="1917" spans="1:7" x14ac:dyDescent="0.25">
      <c r="A1917" t="s">
        <v>1949</v>
      </c>
      <c r="B1917">
        <v>424188</v>
      </c>
      <c r="C1917" t="s">
        <v>34</v>
      </c>
      <c r="D1917">
        <v>0</v>
      </c>
      <c r="E1917">
        <v>0</v>
      </c>
      <c r="F1917">
        <v>17</v>
      </c>
      <c r="G1917">
        <v>4.0000000000000003E-5</v>
      </c>
    </row>
    <row r="1918" spans="1:7" x14ac:dyDescent="0.25">
      <c r="A1918" t="s">
        <v>1950</v>
      </c>
      <c r="B1918">
        <v>2726118</v>
      </c>
      <c r="C1918" t="s">
        <v>34</v>
      </c>
      <c r="D1918">
        <v>0</v>
      </c>
      <c r="E1918">
        <v>0</v>
      </c>
      <c r="F1918">
        <v>17</v>
      </c>
      <c r="G1918">
        <v>4.0000000000000003E-5</v>
      </c>
    </row>
    <row r="1919" spans="1:7" x14ac:dyDescent="0.25">
      <c r="A1919" t="s">
        <v>1951</v>
      </c>
      <c r="B1919">
        <v>2880933</v>
      </c>
      <c r="C1919" t="s">
        <v>34</v>
      </c>
      <c r="D1919">
        <v>0</v>
      </c>
      <c r="E1919">
        <v>0</v>
      </c>
      <c r="F1919">
        <v>17</v>
      </c>
      <c r="G1919">
        <v>4.0000000000000003E-5</v>
      </c>
    </row>
    <row r="1920" spans="1:7" x14ac:dyDescent="0.25">
      <c r="A1920" t="s">
        <v>1952</v>
      </c>
      <c r="B1920">
        <v>59299</v>
      </c>
      <c r="C1920" t="s">
        <v>34</v>
      </c>
      <c r="D1920">
        <v>0</v>
      </c>
      <c r="E1920">
        <v>0</v>
      </c>
      <c r="F1920">
        <v>17</v>
      </c>
      <c r="G1920">
        <v>4.0000000000000003E-5</v>
      </c>
    </row>
    <row r="1921" spans="1:7" x14ac:dyDescent="0.25">
      <c r="A1921" t="s">
        <v>1953</v>
      </c>
      <c r="B1921">
        <v>1893</v>
      </c>
      <c r="C1921" t="s">
        <v>34</v>
      </c>
      <c r="D1921">
        <v>0</v>
      </c>
      <c r="E1921">
        <v>0</v>
      </c>
      <c r="F1921">
        <v>16</v>
      </c>
      <c r="G1921">
        <v>4.0000000000000003E-5</v>
      </c>
    </row>
    <row r="1922" spans="1:7" x14ac:dyDescent="0.25">
      <c r="A1922" t="s">
        <v>1954</v>
      </c>
      <c r="B1922">
        <v>68192</v>
      </c>
      <c r="C1922" t="s">
        <v>34</v>
      </c>
      <c r="D1922">
        <v>0</v>
      </c>
      <c r="E1922">
        <v>0</v>
      </c>
      <c r="F1922">
        <v>18</v>
      </c>
      <c r="G1922">
        <v>5.0000000000000002E-5</v>
      </c>
    </row>
    <row r="1923" spans="1:7" x14ac:dyDescent="0.25">
      <c r="A1923" t="s">
        <v>1955</v>
      </c>
      <c r="B1923">
        <v>67345</v>
      </c>
      <c r="C1923" t="s">
        <v>34</v>
      </c>
      <c r="D1923">
        <v>0</v>
      </c>
      <c r="E1923">
        <v>0</v>
      </c>
      <c r="F1923">
        <v>14</v>
      </c>
      <c r="G1923">
        <v>4.0000000000000003E-5</v>
      </c>
    </row>
    <row r="1924" spans="1:7" x14ac:dyDescent="0.25">
      <c r="A1924" t="s">
        <v>1956</v>
      </c>
      <c r="B1924">
        <v>68219</v>
      </c>
      <c r="C1924" t="s">
        <v>34</v>
      </c>
      <c r="D1924">
        <v>0</v>
      </c>
      <c r="E1924">
        <v>0</v>
      </c>
      <c r="F1924">
        <v>15</v>
      </c>
      <c r="G1924">
        <v>4.0000000000000003E-5</v>
      </c>
    </row>
    <row r="1925" spans="1:7" x14ac:dyDescent="0.25">
      <c r="A1925" t="s">
        <v>1957</v>
      </c>
      <c r="B1925">
        <v>80860</v>
      </c>
      <c r="C1925" t="s">
        <v>34</v>
      </c>
      <c r="D1925">
        <v>0</v>
      </c>
      <c r="E1925">
        <v>0</v>
      </c>
      <c r="F1925">
        <v>16</v>
      </c>
      <c r="G1925">
        <v>4.0000000000000003E-5</v>
      </c>
    </row>
    <row r="1926" spans="1:7" x14ac:dyDescent="0.25">
      <c r="A1926" t="s">
        <v>1958</v>
      </c>
      <c r="B1926">
        <v>285557</v>
      </c>
      <c r="C1926" t="s">
        <v>34</v>
      </c>
      <c r="D1926">
        <v>0</v>
      </c>
      <c r="E1926">
        <v>0</v>
      </c>
      <c r="F1926">
        <v>15</v>
      </c>
      <c r="G1926">
        <v>4.0000000000000003E-5</v>
      </c>
    </row>
    <row r="1927" spans="1:7" x14ac:dyDescent="0.25">
      <c r="A1927" t="s">
        <v>1959</v>
      </c>
      <c r="B1927">
        <v>33900</v>
      </c>
      <c r="C1927" t="s">
        <v>34</v>
      </c>
      <c r="D1927">
        <v>0</v>
      </c>
      <c r="E1927">
        <v>0</v>
      </c>
      <c r="F1927">
        <v>34</v>
      </c>
      <c r="G1927">
        <v>9.0000000000000006E-5</v>
      </c>
    </row>
    <row r="1928" spans="1:7" x14ac:dyDescent="0.25">
      <c r="A1928" t="s">
        <v>1960</v>
      </c>
      <c r="B1928">
        <v>33903</v>
      </c>
      <c r="C1928" t="s">
        <v>34</v>
      </c>
      <c r="D1928">
        <v>0</v>
      </c>
      <c r="E1928">
        <v>0</v>
      </c>
      <c r="F1928">
        <v>14</v>
      </c>
      <c r="G1928">
        <v>4.0000000000000003E-5</v>
      </c>
    </row>
    <row r="1929" spans="1:7" x14ac:dyDescent="0.25">
      <c r="A1929" t="s">
        <v>1961</v>
      </c>
      <c r="B1929">
        <v>1960</v>
      </c>
      <c r="C1929" t="s">
        <v>34</v>
      </c>
      <c r="D1929">
        <v>0</v>
      </c>
      <c r="E1929">
        <v>0</v>
      </c>
      <c r="F1929">
        <v>14</v>
      </c>
      <c r="G1929">
        <v>4.0000000000000003E-5</v>
      </c>
    </row>
    <row r="1930" spans="1:7" x14ac:dyDescent="0.25">
      <c r="A1930" t="s">
        <v>1962</v>
      </c>
      <c r="B1930">
        <v>67280</v>
      </c>
      <c r="C1930" t="s">
        <v>34</v>
      </c>
      <c r="D1930">
        <v>0</v>
      </c>
      <c r="E1930">
        <v>0</v>
      </c>
      <c r="F1930">
        <v>38</v>
      </c>
      <c r="G1930">
        <v>1E-4</v>
      </c>
    </row>
    <row r="1931" spans="1:7" x14ac:dyDescent="0.25">
      <c r="A1931" t="s">
        <v>1963</v>
      </c>
      <c r="B1931">
        <v>2811104</v>
      </c>
      <c r="C1931" t="s">
        <v>34</v>
      </c>
      <c r="D1931">
        <v>0</v>
      </c>
      <c r="E1931">
        <v>0</v>
      </c>
      <c r="F1931">
        <v>14</v>
      </c>
      <c r="G1931">
        <v>4.0000000000000003E-5</v>
      </c>
    </row>
    <row r="1932" spans="1:7" x14ac:dyDescent="0.25">
      <c r="A1932" t="s">
        <v>1964</v>
      </c>
      <c r="B1932">
        <v>67296</v>
      </c>
      <c r="C1932" t="s">
        <v>34</v>
      </c>
      <c r="D1932">
        <v>0</v>
      </c>
      <c r="E1932">
        <v>0</v>
      </c>
      <c r="F1932">
        <v>13</v>
      </c>
      <c r="G1932">
        <v>3.0000000000000001E-5</v>
      </c>
    </row>
    <row r="1933" spans="1:7" x14ac:dyDescent="0.25">
      <c r="A1933" t="s">
        <v>1965</v>
      </c>
      <c r="B1933">
        <v>202862</v>
      </c>
      <c r="C1933" t="s">
        <v>34</v>
      </c>
      <c r="D1933">
        <v>0</v>
      </c>
      <c r="E1933">
        <v>0</v>
      </c>
      <c r="F1933">
        <v>12</v>
      </c>
      <c r="G1933">
        <v>3.0000000000000001E-5</v>
      </c>
    </row>
    <row r="1934" spans="1:7" x14ac:dyDescent="0.25">
      <c r="A1934" t="s">
        <v>1966</v>
      </c>
      <c r="B1934">
        <v>2746961</v>
      </c>
      <c r="C1934" t="s">
        <v>34</v>
      </c>
      <c r="D1934">
        <v>0</v>
      </c>
      <c r="E1934">
        <v>0</v>
      </c>
      <c r="F1934">
        <v>13</v>
      </c>
      <c r="G1934">
        <v>3.0000000000000001E-5</v>
      </c>
    </row>
    <row r="1935" spans="1:7" x14ac:dyDescent="0.25">
      <c r="A1935" t="s">
        <v>1967</v>
      </c>
      <c r="B1935">
        <v>408015</v>
      </c>
      <c r="C1935" t="s">
        <v>34</v>
      </c>
      <c r="D1935">
        <v>0</v>
      </c>
      <c r="E1935">
        <v>0</v>
      </c>
      <c r="F1935">
        <v>11</v>
      </c>
      <c r="G1935">
        <v>3.0000000000000001E-5</v>
      </c>
    </row>
    <row r="1936" spans="1:7" x14ac:dyDescent="0.25">
      <c r="A1936" t="s">
        <v>1968</v>
      </c>
      <c r="B1936">
        <v>436397</v>
      </c>
      <c r="C1936" t="s">
        <v>34</v>
      </c>
      <c r="D1936">
        <v>0</v>
      </c>
      <c r="E1936">
        <v>0</v>
      </c>
      <c r="F1936">
        <v>11</v>
      </c>
      <c r="G1936">
        <v>3.0000000000000001E-5</v>
      </c>
    </row>
    <row r="1937" spans="1:7" x14ac:dyDescent="0.25">
      <c r="A1937" t="s">
        <v>1969</v>
      </c>
      <c r="B1937">
        <v>68239</v>
      </c>
      <c r="C1937" t="s">
        <v>34</v>
      </c>
      <c r="D1937">
        <v>0</v>
      </c>
      <c r="E1937">
        <v>0</v>
      </c>
      <c r="F1937">
        <v>41</v>
      </c>
      <c r="G1937">
        <v>1.1E-4</v>
      </c>
    </row>
    <row r="1938" spans="1:7" x14ac:dyDescent="0.25">
      <c r="A1938" t="s">
        <v>1970</v>
      </c>
      <c r="B1938">
        <v>1942</v>
      </c>
      <c r="C1938" t="s">
        <v>34</v>
      </c>
      <c r="D1938">
        <v>0</v>
      </c>
      <c r="E1938">
        <v>0</v>
      </c>
      <c r="F1938">
        <v>27</v>
      </c>
      <c r="G1938">
        <v>6.9999999999999994E-5</v>
      </c>
    </row>
    <row r="1939" spans="1:7" x14ac:dyDescent="0.25">
      <c r="A1939" t="s">
        <v>1971</v>
      </c>
      <c r="B1939">
        <v>3004092</v>
      </c>
      <c r="C1939" t="s">
        <v>34</v>
      </c>
      <c r="D1939">
        <v>0</v>
      </c>
      <c r="E1939">
        <v>0</v>
      </c>
      <c r="F1939">
        <v>25</v>
      </c>
      <c r="G1939">
        <v>6.0000000000000002E-5</v>
      </c>
    </row>
    <row r="1940" spans="1:7" x14ac:dyDescent="0.25">
      <c r="A1940" t="s">
        <v>1972</v>
      </c>
      <c r="B1940">
        <v>1894</v>
      </c>
      <c r="C1940" t="s">
        <v>34</v>
      </c>
      <c r="D1940">
        <v>0</v>
      </c>
      <c r="E1940">
        <v>0</v>
      </c>
      <c r="F1940">
        <v>24</v>
      </c>
      <c r="G1940">
        <v>6.0000000000000002E-5</v>
      </c>
    </row>
    <row r="1941" spans="1:7" x14ac:dyDescent="0.25">
      <c r="A1941" t="s">
        <v>1973</v>
      </c>
      <c r="B1941">
        <v>1436133</v>
      </c>
      <c r="C1941" t="s">
        <v>34</v>
      </c>
      <c r="D1941">
        <v>0</v>
      </c>
      <c r="E1941">
        <v>0</v>
      </c>
      <c r="F1941">
        <v>42</v>
      </c>
      <c r="G1941">
        <v>1.1E-4</v>
      </c>
    </row>
    <row r="1942" spans="1:7" x14ac:dyDescent="0.25">
      <c r="A1942" t="s">
        <v>1974</v>
      </c>
      <c r="B1942">
        <v>29303</v>
      </c>
      <c r="C1942" t="s">
        <v>34</v>
      </c>
      <c r="D1942">
        <v>0</v>
      </c>
      <c r="E1942">
        <v>0</v>
      </c>
      <c r="F1942">
        <v>17</v>
      </c>
      <c r="G1942">
        <v>4.0000000000000003E-5</v>
      </c>
    </row>
    <row r="1943" spans="1:7" x14ac:dyDescent="0.25">
      <c r="A1943" t="s">
        <v>1975</v>
      </c>
      <c r="B1943">
        <v>2500546</v>
      </c>
      <c r="C1943" t="s">
        <v>34</v>
      </c>
      <c r="D1943">
        <v>0</v>
      </c>
      <c r="E1943">
        <v>0</v>
      </c>
      <c r="F1943">
        <v>96</v>
      </c>
      <c r="G1943">
        <v>2.5000000000000001E-4</v>
      </c>
    </row>
    <row r="1944" spans="1:7" x14ac:dyDescent="0.25">
      <c r="A1944" t="s">
        <v>1976</v>
      </c>
      <c r="B1944">
        <v>2663859</v>
      </c>
      <c r="C1944" t="s">
        <v>34</v>
      </c>
      <c r="D1944">
        <v>0</v>
      </c>
      <c r="E1944">
        <v>0</v>
      </c>
      <c r="F1944">
        <v>20</v>
      </c>
      <c r="G1944">
        <v>5.0000000000000002E-5</v>
      </c>
    </row>
    <row r="1945" spans="1:7" x14ac:dyDescent="0.25">
      <c r="A1945" t="s">
        <v>1977</v>
      </c>
      <c r="B1945">
        <v>2968086</v>
      </c>
      <c r="C1945" t="s">
        <v>34</v>
      </c>
      <c r="D1945">
        <v>0</v>
      </c>
      <c r="E1945">
        <v>0</v>
      </c>
      <c r="F1945">
        <v>20</v>
      </c>
      <c r="G1945">
        <v>5.0000000000000002E-5</v>
      </c>
    </row>
    <row r="1946" spans="1:7" x14ac:dyDescent="0.25">
      <c r="A1946" t="s">
        <v>1978</v>
      </c>
      <c r="B1946">
        <v>75385</v>
      </c>
      <c r="C1946" t="s">
        <v>34</v>
      </c>
      <c r="D1946">
        <v>0</v>
      </c>
      <c r="E1946">
        <v>0</v>
      </c>
      <c r="F1946">
        <v>21</v>
      </c>
      <c r="G1946">
        <v>5.0000000000000002E-5</v>
      </c>
    </row>
    <row r="1947" spans="1:7" x14ac:dyDescent="0.25">
      <c r="A1947" t="s">
        <v>1979</v>
      </c>
      <c r="B1947">
        <v>1332264</v>
      </c>
      <c r="C1947" t="s">
        <v>34</v>
      </c>
      <c r="D1947">
        <v>0</v>
      </c>
      <c r="E1947">
        <v>0</v>
      </c>
      <c r="F1947">
        <v>24</v>
      </c>
      <c r="G1947">
        <v>6.0000000000000002E-5</v>
      </c>
    </row>
    <row r="1948" spans="1:7" x14ac:dyDescent="0.25">
      <c r="A1948" t="s">
        <v>1980</v>
      </c>
      <c r="B1948">
        <v>399497</v>
      </c>
      <c r="C1948" t="s">
        <v>34</v>
      </c>
      <c r="D1948">
        <v>0</v>
      </c>
      <c r="E1948">
        <v>0</v>
      </c>
      <c r="F1948">
        <v>23</v>
      </c>
      <c r="G1948">
        <v>6.0000000000000002E-5</v>
      </c>
    </row>
    <row r="1949" spans="1:7" x14ac:dyDescent="0.25">
      <c r="A1949" t="s">
        <v>1981</v>
      </c>
      <c r="B1949">
        <v>2760308</v>
      </c>
      <c r="C1949" t="s">
        <v>34</v>
      </c>
      <c r="D1949">
        <v>0</v>
      </c>
      <c r="E1949">
        <v>0</v>
      </c>
      <c r="F1949">
        <v>30</v>
      </c>
      <c r="G1949">
        <v>8.0000000000000007E-5</v>
      </c>
    </row>
    <row r="1950" spans="1:7" x14ac:dyDescent="0.25">
      <c r="A1950" t="s">
        <v>1982</v>
      </c>
      <c r="B1950">
        <v>3081651</v>
      </c>
      <c r="C1950" t="s">
        <v>34</v>
      </c>
      <c r="D1950">
        <v>0</v>
      </c>
      <c r="E1950">
        <v>0</v>
      </c>
      <c r="F1950">
        <v>19</v>
      </c>
      <c r="G1950">
        <v>5.0000000000000002E-5</v>
      </c>
    </row>
    <row r="1951" spans="1:7" x14ac:dyDescent="0.25">
      <c r="A1951" t="s">
        <v>1983</v>
      </c>
      <c r="B1951">
        <v>1744</v>
      </c>
      <c r="C1951" t="s">
        <v>34</v>
      </c>
      <c r="D1951">
        <v>0</v>
      </c>
      <c r="E1951">
        <v>0</v>
      </c>
      <c r="F1951">
        <v>30</v>
      </c>
      <c r="G1951">
        <v>8.0000000000000007E-5</v>
      </c>
    </row>
    <row r="1952" spans="1:7" x14ac:dyDescent="0.25">
      <c r="A1952" t="s">
        <v>1984</v>
      </c>
      <c r="B1952">
        <v>119981</v>
      </c>
      <c r="C1952" t="s">
        <v>34</v>
      </c>
      <c r="D1952">
        <v>0</v>
      </c>
      <c r="E1952">
        <v>0</v>
      </c>
      <c r="F1952">
        <v>15</v>
      </c>
      <c r="G1952">
        <v>4.0000000000000003E-5</v>
      </c>
    </row>
    <row r="1953" spans="1:7" x14ac:dyDescent="0.25">
      <c r="A1953" t="s">
        <v>1985</v>
      </c>
      <c r="B1953">
        <v>1749</v>
      </c>
      <c r="C1953" t="s">
        <v>34</v>
      </c>
      <c r="D1953">
        <v>0</v>
      </c>
      <c r="E1953">
        <v>0</v>
      </c>
      <c r="F1953">
        <v>29</v>
      </c>
      <c r="G1953">
        <v>6.9999999999999994E-5</v>
      </c>
    </row>
    <row r="1954" spans="1:7" x14ac:dyDescent="0.25">
      <c r="A1954" t="s">
        <v>1986</v>
      </c>
      <c r="B1954">
        <v>1748</v>
      </c>
      <c r="C1954" t="s">
        <v>34</v>
      </c>
      <c r="D1954">
        <v>0</v>
      </c>
      <c r="E1954">
        <v>0</v>
      </c>
      <c r="F1954">
        <v>16</v>
      </c>
      <c r="G1954">
        <v>4.0000000000000003E-5</v>
      </c>
    </row>
    <row r="1955" spans="1:7" x14ac:dyDescent="0.25">
      <c r="A1955" t="s">
        <v>1987</v>
      </c>
      <c r="B1955">
        <v>1750</v>
      </c>
      <c r="C1955" t="s">
        <v>34</v>
      </c>
      <c r="D1955">
        <v>0</v>
      </c>
      <c r="E1955">
        <v>0</v>
      </c>
      <c r="F1955">
        <v>22</v>
      </c>
      <c r="G1955">
        <v>6.0000000000000002E-5</v>
      </c>
    </row>
    <row r="1956" spans="1:7" x14ac:dyDescent="0.25">
      <c r="A1956" t="s">
        <v>1988</v>
      </c>
      <c r="B1956">
        <v>3041175</v>
      </c>
      <c r="C1956" t="s">
        <v>34</v>
      </c>
      <c r="D1956">
        <v>0</v>
      </c>
      <c r="E1956">
        <v>0</v>
      </c>
      <c r="F1956">
        <v>23</v>
      </c>
      <c r="G1956">
        <v>6.0000000000000002E-5</v>
      </c>
    </row>
    <row r="1957" spans="1:7" x14ac:dyDescent="0.25">
      <c r="A1957" t="s">
        <v>1989</v>
      </c>
      <c r="B1957">
        <v>3052086</v>
      </c>
      <c r="C1957" t="s">
        <v>34</v>
      </c>
      <c r="D1957">
        <v>0</v>
      </c>
      <c r="E1957">
        <v>0</v>
      </c>
      <c r="F1957">
        <v>11</v>
      </c>
      <c r="G1957">
        <v>3.0000000000000001E-5</v>
      </c>
    </row>
    <row r="1958" spans="1:7" x14ac:dyDescent="0.25">
      <c r="A1958" t="s">
        <v>1990</v>
      </c>
      <c r="B1958">
        <v>2875948</v>
      </c>
      <c r="C1958" t="s">
        <v>34</v>
      </c>
      <c r="D1958">
        <v>0</v>
      </c>
      <c r="E1958">
        <v>0</v>
      </c>
      <c r="F1958">
        <v>41</v>
      </c>
      <c r="G1958">
        <v>1.1E-4</v>
      </c>
    </row>
    <row r="1959" spans="1:7" x14ac:dyDescent="0.25">
      <c r="A1959" t="s">
        <v>1991</v>
      </c>
      <c r="B1959">
        <v>2962064</v>
      </c>
      <c r="C1959" t="s">
        <v>34</v>
      </c>
      <c r="D1959">
        <v>0</v>
      </c>
      <c r="E1959">
        <v>0</v>
      </c>
      <c r="F1959">
        <v>36</v>
      </c>
      <c r="G1959">
        <v>9.0000000000000006E-5</v>
      </c>
    </row>
    <row r="1960" spans="1:7" x14ac:dyDescent="0.25">
      <c r="A1960" t="s">
        <v>1992</v>
      </c>
      <c r="B1960">
        <v>3050384</v>
      </c>
      <c r="C1960" t="s">
        <v>34</v>
      </c>
      <c r="D1960">
        <v>0</v>
      </c>
      <c r="E1960">
        <v>0</v>
      </c>
      <c r="F1960">
        <v>30</v>
      </c>
      <c r="G1960">
        <v>8.0000000000000007E-5</v>
      </c>
    </row>
    <row r="1961" spans="1:7" x14ac:dyDescent="0.25">
      <c r="A1961" t="s">
        <v>1993</v>
      </c>
      <c r="B1961">
        <v>3049069</v>
      </c>
      <c r="C1961" t="s">
        <v>34</v>
      </c>
      <c r="D1961">
        <v>0</v>
      </c>
      <c r="E1961">
        <v>0</v>
      </c>
      <c r="F1961">
        <v>30</v>
      </c>
      <c r="G1961">
        <v>8.0000000000000007E-5</v>
      </c>
    </row>
    <row r="1962" spans="1:7" x14ac:dyDescent="0.25">
      <c r="A1962" t="s">
        <v>1994</v>
      </c>
      <c r="B1962">
        <v>3025663</v>
      </c>
      <c r="C1962" t="s">
        <v>34</v>
      </c>
      <c r="D1962">
        <v>0</v>
      </c>
      <c r="E1962">
        <v>0</v>
      </c>
      <c r="F1962">
        <v>28</v>
      </c>
      <c r="G1962">
        <v>6.9999999999999994E-5</v>
      </c>
    </row>
    <row r="1963" spans="1:7" x14ac:dyDescent="0.25">
      <c r="A1963" t="s">
        <v>1995</v>
      </c>
      <c r="B1963">
        <v>912630</v>
      </c>
      <c r="C1963" t="s">
        <v>34</v>
      </c>
      <c r="D1963">
        <v>0</v>
      </c>
      <c r="E1963">
        <v>0</v>
      </c>
      <c r="F1963">
        <v>27</v>
      </c>
      <c r="G1963">
        <v>6.9999999999999994E-5</v>
      </c>
    </row>
    <row r="1964" spans="1:7" x14ac:dyDescent="0.25">
      <c r="A1964" t="s">
        <v>1996</v>
      </c>
      <c r="B1964">
        <v>3049071</v>
      </c>
      <c r="C1964" t="s">
        <v>34</v>
      </c>
      <c r="D1964">
        <v>0</v>
      </c>
      <c r="E1964">
        <v>0</v>
      </c>
      <c r="F1964">
        <v>25</v>
      </c>
      <c r="G1964">
        <v>6.0000000000000002E-5</v>
      </c>
    </row>
    <row r="1965" spans="1:7" x14ac:dyDescent="0.25">
      <c r="A1965" t="s">
        <v>1997</v>
      </c>
      <c r="B1965">
        <v>2606451</v>
      </c>
      <c r="C1965" t="s">
        <v>34</v>
      </c>
      <c r="D1965">
        <v>0</v>
      </c>
      <c r="E1965">
        <v>0</v>
      </c>
      <c r="F1965">
        <v>64</v>
      </c>
      <c r="G1965">
        <v>1.6000000000000001E-4</v>
      </c>
    </row>
    <row r="1966" spans="1:7" x14ac:dyDescent="0.25">
      <c r="A1966" t="s">
        <v>1998</v>
      </c>
      <c r="B1966">
        <v>1938334</v>
      </c>
      <c r="C1966" t="s">
        <v>34</v>
      </c>
      <c r="D1966">
        <v>0</v>
      </c>
      <c r="E1966">
        <v>0</v>
      </c>
      <c r="F1966">
        <v>20</v>
      </c>
      <c r="G1966">
        <v>5.0000000000000002E-5</v>
      </c>
    </row>
    <row r="1967" spans="1:7" x14ac:dyDescent="0.25">
      <c r="A1967" t="s">
        <v>1999</v>
      </c>
      <c r="B1967">
        <v>2489212</v>
      </c>
      <c r="C1967" t="s">
        <v>34</v>
      </c>
      <c r="D1967">
        <v>0</v>
      </c>
      <c r="E1967">
        <v>0</v>
      </c>
      <c r="F1967">
        <v>18</v>
      </c>
      <c r="G1967">
        <v>5.0000000000000002E-5</v>
      </c>
    </row>
    <row r="1968" spans="1:7" x14ac:dyDescent="0.25">
      <c r="A1968" t="s">
        <v>2000</v>
      </c>
      <c r="B1968">
        <v>2995140</v>
      </c>
      <c r="C1968" t="s">
        <v>34</v>
      </c>
      <c r="D1968">
        <v>0</v>
      </c>
      <c r="E1968">
        <v>0</v>
      </c>
      <c r="F1968">
        <v>16</v>
      </c>
      <c r="G1968">
        <v>4.0000000000000003E-5</v>
      </c>
    </row>
    <row r="1969" spans="1:7" x14ac:dyDescent="0.25">
      <c r="A1969" t="s">
        <v>2001</v>
      </c>
      <c r="B1969">
        <v>904291</v>
      </c>
      <c r="C1969" t="s">
        <v>34</v>
      </c>
      <c r="D1969">
        <v>0</v>
      </c>
      <c r="E1969">
        <v>0</v>
      </c>
      <c r="F1969">
        <v>71</v>
      </c>
      <c r="G1969">
        <v>1.8000000000000001E-4</v>
      </c>
    </row>
    <row r="1970" spans="1:7" x14ac:dyDescent="0.25">
      <c r="A1970" t="s">
        <v>2002</v>
      </c>
      <c r="B1970">
        <v>2782168</v>
      </c>
      <c r="C1970" t="s">
        <v>34</v>
      </c>
      <c r="D1970">
        <v>0</v>
      </c>
      <c r="E1970">
        <v>0</v>
      </c>
      <c r="F1970">
        <v>32</v>
      </c>
      <c r="G1970">
        <v>8.0000000000000007E-5</v>
      </c>
    </row>
    <row r="1971" spans="1:7" x14ac:dyDescent="0.25">
      <c r="A1971" t="s">
        <v>2003</v>
      </c>
      <c r="B1971">
        <v>2769067</v>
      </c>
      <c r="C1971" t="s">
        <v>34</v>
      </c>
      <c r="D1971">
        <v>0</v>
      </c>
      <c r="E1971">
        <v>0</v>
      </c>
      <c r="F1971">
        <v>29</v>
      </c>
      <c r="G1971">
        <v>6.9999999999999994E-5</v>
      </c>
    </row>
    <row r="1972" spans="1:7" x14ac:dyDescent="0.25">
      <c r="A1972" t="s">
        <v>2004</v>
      </c>
      <c r="B1972">
        <v>273677</v>
      </c>
      <c r="C1972" t="s">
        <v>34</v>
      </c>
      <c r="D1972">
        <v>0</v>
      </c>
      <c r="E1972">
        <v>0</v>
      </c>
      <c r="F1972">
        <v>33</v>
      </c>
      <c r="G1972">
        <v>8.0000000000000007E-5</v>
      </c>
    </row>
    <row r="1973" spans="1:7" x14ac:dyDescent="0.25">
      <c r="A1973" t="s">
        <v>2005</v>
      </c>
      <c r="B1973">
        <v>2708079</v>
      </c>
      <c r="C1973" t="s">
        <v>34</v>
      </c>
      <c r="D1973">
        <v>0</v>
      </c>
      <c r="E1973">
        <v>0</v>
      </c>
      <c r="F1973">
        <v>31</v>
      </c>
      <c r="G1973">
        <v>8.0000000000000007E-5</v>
      </c>
    </row>
    <row r="1974" spans="1:7" x14ac:dyDescent="0.25">
      <c r="A1974" t="s">
        <v>2006</v>
      </c>
      <c r="B1974">
        <v>2782167</v>
      </c>
      <c r="C1974" t="s">
        <v>34</v>
      </c>
      <c r="D1974">
        <v>0</v>
      </c>
      <c r="E1974">
        <v>0</v>
      </c>
      <c r="F1974">
        <v>52</v>
      </c>
      <c r="G1974">
        <v>1.2999999999999999E-4</v>
      </c>
    </row>
    <row r="1975" spans="1:7" x14ac:dyDescent="0.25">
      <c r="A1975" t="s">
        <v>2007</v>
      </c>
      <c r="B1975">
        <v>2782166</v>
      </c>
      <c r="C1975" t="s">
        <v>34</v>
      </c>
      <c r="D1975">
        <v>0</v>
      </c>
      <c r="E1975">
        <v>0</v>
      </c>
      <c r="F1975">
        <v>29</v>
      </c>
      <c r="G1975">
        <v>6.9999999999999994E-5</v>
      </c>
    </row>
    <row r="1976" spans="1:7" x14ac:dyDescent="0.25">
      <c r="A1976" t="s">
        <v>2008</v>
      </c>
      <c r="B1976">
        <v>515415</v>
      </c>
      <c r="C1976" t="s">
        <v>34</v>
      </c>
      <c r="D1976">
        <v>0</v>
      </c>
      <c r="E1976">
        <v>0</v>
      </c>
      <c r="F1976">
        <v>23</v>
      </c>
      <c r="G1976">
        <v>6.0000000000000002E-5</v>
      </c>
    </row>
    <row r="1977" spans="1:7" x14ac:dyDescent="0.25">
      <c r="A1977" t="s">
        <v>2009</v>
      </c>
      <c r="B1977">
        <v>69362</v>
      </c>
      <c r="C1977" t="s">
        <v>34</v>
      </c>
      <c r="D1977">
        <v>0</v>
      </c>
      <c r="E1977">
        <v>0</v>
      </c>
      <c r="F1977">
        <v>39</v>
      </c>
      <c r="G1977">
        <v>1E-4</v>
      </c>
    </row>
    <row r="1978" spans="1:7" x14ac:dyDescent="0.25">
      <c r="A1978" t="s">
        <v>2010</v>
      </c>
      <c r="B1978">
        <v>33883</v>
      </c>
      <c r="C1978" t="s">
        <v>34</v>
      </c>
      <c r="D1978">
        <v>0</v>
      </c>
      <c r="E1978">
        <v>0</v>
      </c>
      <c r="F1978">
        <v>22</v>
      </c>
      <c r="G1978">
        <v>6.0000000000000002E-5</v>
      </c>
    </row>
    <row r="1979" spans="1:7" x14ac:dyDescent="0.25">
      <c r="A1979" t="s">
        <v>2011</v>
      </c>
      <c r="B1979">
        <v>2614639</v>
      </c>
      <c r="C1979" t="s">
        <v>34</v>
      </c>
      <c r="D1979">
        <v>0</v>
      </c>
      <c r="E1979">
        <v>0</v>
      </c>
      <c r="F1979">
        <v>20</v>
      </c>
      <c r="G1979">
        <v>5.0000000000000002E-5</v>
      </c>
    </row>
    <row r="1980" spans="1:7" x14ac:dyDescent="0.25">
      <c r="A1980" t="s">
        <v>2012</v>
      </c>
      <c r="B1980">
        <v>36805</v>
      </c>
      <c r="C1980" t="s">
        <v>34</v>
      </c>
      <c r="D1980">
        <v>0</v>
      </c>
      <c r="E1980">
        <v>0</v>
      </c>
      <c r="F1980">
        <v>22</v>
      </c>
      <c r="G1980">
        <v>6.0000000000000002E-5</v>
      </c>
    </row>
    <row r="1981" spans="1:7" x14ac:dyDescent="0.25">
      <c r="A1981" t="s">
        <v>2013</v>
      </c>
      <c r="B1981">
        <v>743009</v>
      </c>
      <c r="C1981" t="s">
        <v>34</v>
      </c>
      <c r="D1981">
        <v>0</v>
      </c>
      <c r="E1981">
        <v>0</v>
      </c>
      <c r="F1981">
        <v>18</v>
      </c>
      <c r="G1981">
        <v>5.0000000000000002E-5</v>
      </c>
    </row>
    <row r="1982" spans="1:7" x14ac:dyDescent="0.25">
      <c r="A1982" t="s">
        <v>2014</v>
      </c>
      <c r="B1982">
        <v>1526412</v>
      </c>
      <c r="C1982" t="s">
        <v>34</v>
      </c>
      <c r="D1982">
        <v>0</v>
      </c>
      <c r="E1982">
        <v>0</v>
      </c>
      <c r="F1982">
        <v>15</v>
      </c>
      <c r="G1982">
        <v>4.0000000000000003E-5</v>
      </c>
    </row>
    <row r="1983" spans="1:7" x14ac:dyDescent="0.25">
      <c r="A1983" t="s">
        <v>2015</v>
      </c>
      <c r="B1983">
        <v>33918</v>
      </c>
      <c r="C1983" t="s">
        <v>34</v>
      </c>
      <c r="D1983">
        <v>0</v>
      </c>
      <c r="E1983">
        <v>0</v>
      </c>
      <c r="F1983">
        <v>48</v>
      </c>
      <c r="G1983">
        <v>1.2E-4</v>
      </c>
    </row>
    <row r="1984" spans="1:7" x14ac:dyDescent="0.25">
      <c r="A1984" t="s">
        <v>2016</v>
      </c>
      <c r="B1984">
        <v>2175648</v>
      </c>
      <c r="C1984" t="s">
        <v>34</v>
      </c>
      <c r="D1984">
        <v>0</v>
      </c>
      <c r="E1984">
        <v>0</v>
      </c>
      <c r="F1984">
        <v>32</v>
      </c>
      <c r="G1984">
        <v>8.0000000000000007E-5</v>
      </c>
    </row>
    <row r="1985" spans="1:7" x14ac:dyDescent="0.25">
      <c r="A1985" t="s">
        <v>2017</v>
      </c>
      <c r="B1985">
        <v>1793722</v>
      </c>
      <c r="C1985" t="s">
        <v>34</v>
      </c>
      <c r="D1985">
        <v>0</v>
      </c>
      <c r="E1985">
        <v>0</v>
      </c>
      <c r="F1985">
        <v>31</v>
      </c>
      <c r="G1985">
        <v>8.0000000000000007E-5</v>
      </c>
    </row>
    <row r="1986" spans="1:7" x14ac:dyDescent="0.25">
      <c r="A1986" t="s">
        <v>2018</v>
      </c>
      <c r="B1986">
        <v>2175645</v>
      </c>
      <c r="C1986" t="s">
        <v>34</v>
      </c>
      <c r="D1986">
        <v>0</v>
      </c>
      <c r="E1986">
        <v>0</v>
      </c>
      <c r="F1986">
        <v>26</v>
      </c>
      <c r="G1986">
        <v>6.9999999999999994E-5</v>
      </c>
    </row>
    <row r="1987" spans="1:7" x14ac:dyDescent="0.25">
      <c r="A1987" t="s">
        <v>2019</v>
      </c>
      <c r="B1987">
        <v>1561023</v>
      </c>
      <c r="C1987" t="s">
        <v>34</v>
      </c>
      <c r="D1987">
        <v>0</v>
      </c>
      <c r="E1987">
        <v>0</v>
      </c>
      <c r="F1987">
        <v>35</v>
      </c>
      <c r="G1987">
        <v>9.0000000000000006E-5</v>
      </c>
    </row>
    <row r="1988" spans="1:7" x14ac:dyDescent="0.25">
      <c r="A1988" t="s">
        <v>2020</v>
      </c>
      <c r="B1988">
        <v>2841594</v>
      </c>
      <c r="C1988" t="s">
        <v>34</v>
      </c>
      <c r="D1988">
        <v>0</v>
      </c>
      <c r="E1988">
        <v>0</v>
      </c>
      <c r="F1988">
        <v>28</v>
      </c>
      <c r="G1988">
        <v>6.9999999999999994E-5</v>
      </c>
    </row>
    <row r="1989" spans="1:7" x14ac:dyDescent="0.25">
      <c r="A1989" t="s">
        <v>2021</v>
      </c>
      <c r="B1989">
        <v>2175655</v>
      </c>
      <c r="C1989" t="s">
        <v>34</v>
      </c>
      <c r="D1989">
        <v>0</v>
      </c>
      <c r="E1989">
        <v>0</v>
      </c>
      <c r="F1989">
        <v>26</v>
      </c>
      <c r="G1989">
        <v>6.9999999999999994E-5</v>
      </c>
    </row>
    <row r="1990" spans="1:7" x14ac:dyDescent="0.25">
      <c r="A1990" t="s">
        <v>2022</v>
      </c>
      <c r="B1990">
        <v>2175650</v>
      </c>
      <c r="C1990" t="s">
        <v>34</v>
      </c>
      <c r="D1990">
        <v>0</v>
      </c>
      <c r="E1990">
        <v>0</v>
      </c>
      <c r="F1990">
        <v>27</v>
      </c>
      <c r="G1990">
        <v>6.9999999999999994E-5</v>
      </c>
    </row>
    <row r="1991" spans="1:7" x14ac:dyDescent="0.25">
      <c r="A1991" t="s">
        <v>2023</v>
      </c>
      <c r="B1991">
        <v>2862880</v>
      </c>
      <c r="C1991" t="s">
        <v>34</v>
      </c>
      <c r="D1991">
        <v>0</v>
      </c>
      <c r="E1991">
        <v>0</v>
      </c>
      <c r="F1991">
        <v>36</v>
      </c>
      <c r="G1991">
        <v>9.0000000000000006E-5</v>
      </c>
    </row>
    <row r="1992" spans="1:7" x14ac:dyDescent="0.25">
      <c r="A1992" t="s">
        <v>2024</v>
      </c>
      <c r="B1992">
        <v>2795488</v>
      </c>
      <c r="C1992" t="s">
        <v>34</v>
      </c>
      <c r="D1992">
        <v>0</v>
      </c>
      <c r="E1992">
        <v>0</v>
      </c>
      <c r="F1992">
        <v>16</v>
      </c>
      <c r="G1992">
        <v>4.0000000000000003E-5</v>
      </c>
    </row>
    <row r="1993" spans="1:7" x14ac:dyDescent="0.25">
      <c r="A1993" t="s">
        <v>2025</v>
      </c>
      <c r="B1993">
        <v>2175646</v>
      </c>
      <c r="C1993" t="s">
        <v>34</v>
      </c>
      <c r="D1993">
        <v>0</v>
      </c>
      <c r="E1993">
        <v>0</v>
      </c>
      <c r="F1993">
        <v>18</v>
      </c>
      <c r="G1993">
        <v>5.0000000000000002E-5</v>
      </c>
    </row>
    <row r="1994" spans="1:7" x14ac:dyDescent="0.25">
      <c r="A1994" t="s">
        <v>2026</v>
      </c>
      <c r="B1994">
        <v>2080742</v>
      </c>
      <c r="C1994" t="s">
        <v>34</v>
      </c>
      <c r="D1994">
        <v>0</v>
      </c>
      <c r="E1994">
        <v>0</v>
      </c>
      <c r="F1994">
        <v>44</v>
      </c>
      <c r="G1994">
        <v>1.1E-4</v>
      </c>
    </row>
    <row r="1995" spans="1:7" x14ac:dyDescent="0.25">
      <c r="A1995" t="s">
        <v>2027</v>
      </c>
      <c r="B1995">
        <v>2609255</v>
      </c>
      <c r="C1995" t="s">
        <v>34</v>
      </c>
      <c r="D1995">
        <v>0</v>
      </c>
      <c r="E1995">
        <v>0</v>
      </c>
      <c r="F1995">
        <v>36</v>
      </c>
      <c r="G1995">
        <v>9.0000000000000006E-5</v>
      </c>
    </row>
    <row r="1996" spans="1:7" x14ac:dyDescent="0.25">
      <c r="A1996" t="s">
        <v>2028</v>
      </c>
      <c r="B1996">
        <v>59737</v>
      </c>
      <c r="C1996" t="s">
        <v>34</v>
      </c>
      <c r="D1996">
        <v>0</v>
      </c>
      <c r="E1996">
        <v>0</v>
      </c>
      <c r="F1996">
        <v>23</v>
      </c>
      <c r="G1996">
        <v>6.0000000000000002E-5</v>
      </c>
    </row>
    <row r="1997" spans="1:7" x14ac:dyDescent="0.25">
      <c r="A1997" t="s">
        <v>2029</v>
      </c>
      <c r="B1997">
        <v>33887</v>
      </c>
      <c r="C1997" t="s">
        <v>34</v>
      </c>
      <c r="D1997">
        <v>0</v>
      </c>
      <c r="E1997">
        <v>0</v>
      </c>
      <c r="F1997">
        <v>13</v>
      </c>
      <c r="G1997">
        <v>3.0000000000000001E-5</v>
      </c>
    </row>
    <row r="1998" spans="1:7" x14ac:dyDescent="0.25">
      <c r="A1998" t="s">
        <v>2030</v>
      </c>
      <c r="B1998">
        <v>1897061</v>
      </c>
      <c r="C1998" t="s">
        <v>34</v>
      </c>
      <c r="D1998">
        <v>0</v>
      </c>
      <c r="E1998">
        <v>0</v>
      </c>
      <c r="F1998">
        <v>26</v>
      </c>
      <c r="G1998">
        <v>6.9999999999999994E-5</v>
      </c>
    </row>
    <row r="1999" spans="1:7" x14ac:dyDescent="0.25">
      <c r="A1999" t="s">
        <v>2031</v>
      </c>
      <c r="B1999">
        <v>2861288</v>
      </c>
      <c r="C1999" t="s">
        <v>34</v>
      </c>
      <c r="D1999">
        <v>0</v>
      </c>
      <c r="E1999">
        <v>0</v>
      </c>
      <c r="F1999">
        <v>24</v>
      </c>
      <c r="G1999">
        <v>6.0000000000000002E-5</v>
      </c>
    </row>
    <row r="2000" spans="1:7" x14ac:dyDescent="0.25">
      <c r="A2000" t="s">
        <v>2032</v>
      </c>
      <c r="B2000">
        <v>1259258</v>
      </c>
      <c r="C2000" t="s">
        <v>34</v>
      </c>
      <c r="D2000">
        <v>0</v>
      </c>
      <c r="E2000">
        <v>0</v>
      </c>
      <c r="F2000">
        <v>26</v>
      </c>
      <c r="G2000">
        <v>6.9999999999999994E-5</v>
      </c>
    </row>
    <row r="2001" spans="1:7" x14ac:dyDescent="0.25">
      <c r="A2001" t="s">
        <v>2033</v>
      </c>
      <c r="B2001">
        <v>2220095</v>
      </c>
      <c r="C2001" t="s">
        <v>34</v>
      </c>
      <c r="D2001">
        <v>0</v>
      </c>
      <c r="E2001">
        <v>0</v>
      </c>
      <c r="F2001">
        <v>26</v>
      </c>
      <c r="G2001">
        <v>6.9999999999999994E-5</v>
      </c>
    </row>
    <row r="2002" spans="1:7" x14ac:dyDescent="0.25">
      <c r="A2002" t="s">
        <v>2034</v>
      </c>
      <c r="B2002">
        <v>670052</v>
      </c>
      <c r="C2002" t="s">
        <v>34</v>
      </c>
      <c r="D2002">
        <v>0</v>
      </c>
      <c r="E2002">
        <v>0</v>
      </c>
      <c r="F2002">
        <v>30</v>
      </c>
      <c r="G2002">
        <v>8.0000000000000007E-5</v>
      </c>
    </row>
    <row r="2003" spans="1:7" x14ac:dyDescent="0.25">
      <c r="A2003" t="s">
        <v>2035</v>
      </c>
      <c r="B2003">
        <v>2813744</v>
      </c>
      <c r="C2003" t="s">
        <v>34</v>
      </c>
      <c r="D2003">
        <v>0</v>
      </c>
      <c r="E2003">
        <v>0</v>
      </c>
      <c r="F2003">
        <v>28</v>
      </c>
      <c r="G2003">
        <v>6.9999999999999994E-5</v>
      </c>
    </row>
    <row r="2004" spans="1:7" x14ac:dyDescent="0.25">
      <c r="A2004" t="s">
        <v>2036</v>
      </c>
      <c r="B2004">
        <v>2875729</v>
      </c>
      <c r="C2004" t="s">
        <v>34</v>
      </c>
      <c r="D2004">
        <v>0</v>
      </c>
      <c r="E2004">
        <v>0</v>
      </c>
      <c r="F2004">
        <v>10</v>
      </c>
      <c r="G2004">
        <v>3.0000000000000001E-5</v>
      </c>
    </row>
    <row r="2005" spans="1:7" x14ac:dyDescent="0.25">
      <c r="A2005" t="s">
        <v>2037</v>
      </c>
      <c r="B2005">
        <v>1784719</v>
      </c>
      <c r="C2005" t="s">
        <v>34</v>
      </c>
      <c r="D2005">
        <v>0</v>
      </c>
      <c r="E2005">
        <v>0</v>
      </c>
      <c r="F2005">
        <v>69</v>
      </c>
      <c r="G2005">
        <v>1.8000000000000001E-4</v>
      </c>
    </row>
    <row r="2006" spans="1:7" x14ac:dyDescent="0.25">
      <c r="A2006" t="s">
        <v>2038</v>
      </c>
      <c r="B2006">
        <v>340320</v>
      </c>
      <c r="C2006" t="s">
        <v>34</v>
      </c>
      <c r="D2006">
        <v>0</v>
      </c>
      <c r="E2006">
        <v>0</v>
      </c>
      <c r="F2006">
        <v>20</v>
      </c>
      <c r="G2006">
        <v>5.0000000000000002E-5</v>
      </c>
    </row>
    <row r="2007" spans="1:7" x14ac:dyDescent="0.25">
      <c r="A2007" t="s">
        <v>2039</v>
      </c>
      <c r="B2007">
        <v>1935379</v>
      </c>
      <c r="C2007" t="s">
        <v>34</v>
      </c>
      <c r="D2007">
        <v>0</v>
      </c>
      <c r="E2007">
        <v>0</v>
      </c>
      <c r="F2007">
        <v>23</v>
      </c>
      <c r="G2007">
        <v>6.0000000000000002E-5</v>
      </c>
    </row>
    <row r="2008" spans="1:7" x14ac:dyDescent="0.25">
      <c r="A2008" t="s">
        <v>2040</v>
      </c>
      <c r="B2008">
        <v>2932245</v>
      </c>
      <c r="C2008" t="s">
        <v>34</v>
      </c>
      <c r="D2008">
        <v>0</v>
      </c>
      <c r="E2008">
        <v>0</v>
      </c>
      <c r="F2008">
        <v>14</v>
      </c>
      <c r="G2008">
        <v>4.0000000000000003E-5</v>
      </c>
    </row>
    <row r="2009" spans="1:7" x14ac:dyDescent="0.25">
      <c r="A2009" t="s">
        <v>2041</v>
      </c>
      <c r="B2009">
        <v>2714935</v>
      </c>
      <c r="C2009" t="s">
        <v>34</v>
      </c>
      <c r="D2009">
        <v>0</v>
      </c>
      <c r="E2009">
        <v>0</v>
      </c>
      <c r="F2009">
        <v>10</v>
      </c>
      <c r="G2009">
        <v>3.0000000000000001E-5</v>
      </c>
    </row>
    <row r="2010" spans="1:7" x14ac:dyDescent="0.25">
      <c r="A2010" t="s">
        <v>2042</v>
      </c>
      <c r="B2010">
        <v>2933290</v>
      </c>
      <c r="C2010" t="s">
        <v>34</v>
      </c>
      <c r="D2010">
        <v>0</v>
      </c>
      <c r="E2010">
        <v>0</v>
      </c>
      <c r="F2010">
        <v>26</v>
      </c>
      <c r="G2010">
        <v>6.9999999999999994E-5</v>
      </c>
    </row>
    <row r="2011" spans="1:7" x14ac:dyDescent="0.25">
      <c r="A2011" t="s">
        <v>2043</v>
      </c>
      <c r="B2011">
        <v>3068634</v>
      </c>
      <c r="C2011" t="s">
        <v>34</v>
      </c>
      <c r="D2011">
        <v>0</v>
      </c>
      <c r="E2011">
        <v>0</v>
      </c>
      <c r="F2011">
        <v>35</v>
      </c>
      <c r="G2011">
        <v>9.0000000000000006E-5</v>
      </c>
    </row>
    <row r="2012" spans="1:7" x14ac:dyDescent="0.25">
      <c r="A2012" t="s">
        <v>2044</v>
      </c>
      <c r="B2012">
        <v>1874630</v>
      </c>
      <c r="C2012" t="s">
        <v>34</v>
      </c>
      <c r="D2012">
        <v>0</v>
      </c>
      <c r="E2012">
        <v>0</v>
      </c>
      <c r="F2012">
        <v>24</v>
      </c>
      <c r="G2012">
        <v>6.0000000000000002E-5</v>
      </c>
    </row>
    <row r="2013" spans="1:7" x14ac:dyDescent="0.25">
      <c r="A2013" t="s">
        <v>2045</v>
      </c>
      <c r="B2013">
        <v>31964</v>
      </c>
      <c r="C2013" t="s">
        <v>34</v>
      </c>
      <c r="D2013">
        <v>0</v>
      </c>
      <c r="E2013">
        <v>0</v>
      </c>
      <c r="F2013">
        <v>15</v>
      </c>
      <c r="G2013">
        <v>4.0000000000000003E-5</v>
      </c>
    </row>
    <row r="2014" spans="1:7" x14ac:dyDescent="0.25">
      <c r="A2014" t="s">
        <v>2046</v>
      </c>
      <c r="B2014">
        <v>2860285</v>
      </c>
      <c r="C2014" t="s">
        <v>34</v>
      </c>
      <c r="D2014">
        <v>0</v>
      </c>
      <c r="E2014">
        <v>0</v>
      </c>
      <c r="F2014">
        <v>24</v>
      </c>
      <c r="G2014">
        <v>6.0000000000000002E-5</v>
      </c>
    </row>
    <row r="2015" spans="1:7" x14ac:dyDescent="0.25">
      <c r="A2015" t="s">
        <v>2047</v>
      </c>
      <c r="B2015">
        <v>1913979</v>
      </c>
      <c r="C2015" t="s">
        <v>34</v>
      </c>
      <c r="D2015">
        <v>0</v>
      </c>
      <c r="E2015">
        <v>0</v>
      </c>
      <c r="F2015">
        <v>21</v>
      </c>
      <c r="G2015">
        <v>5.0000000000000002E-5</v>
      </c>
    </row>
    <row r="2016" spans="1:7" x14ac:dyDescent="0.25">
      <c r="A2016" t="s">
        <v>2048</v>
      </c>
      <c r="B2016">
        <v>2963406</v>
      </c>
      <c r="C2016" t="s">
        <v>34</v>
      </c>
      <c r="D2016">
        <v>0</v>
      </c>
      <c r="E2016">
        <v>0</v>
      </c>
      <c r="F2016">
        <v>19</v>
      </c>
      <c r="G2016">
        <v>5.0000000000000002E-5</v>
      </c>
    </row>
    <row r="2017" spans="1:7" x14ac:dyDescent="0.25">
      <c r="A2017" t="s">
        <v>2049</v>
      </c>
      <c r="B2017">
        <v>279828</v>
      </c>
      <c r="C2017" t="s">
        <v>34</v>
      </c>
      <c r="D2017">
        <v>0</v>
      </c>
      <c r="E2017">
        <v>0</v>
      </c>
      <c r="F2017">
        <v>19</v>
      </c>
      <c r="G2017">
        <v>5.0000000000000002E-5</v>
      </c>
    </row>
    <row r="2018" spans="1:7" x14ac:dyDescent="0.25">
      <c r="A2018" t="s">
        <v>2050</v>
      </c>
      <c r="B2018">
        <v>1804990</v>
      </c>
      <c r="C2018" t="s">
        <v>34</v>
      </c>
      <c r="D2018">
        <v>0</v>
      </c>
      <c r="E2018">
        <v>0</v>
      </c>
      <c r="F2018">
        <v>27</v>
      </c>
      <c r="G2018">
        <v>6.9999999999999994E-5</v>
      </c>
    </row>
    <row r="2019" spans="1:7" x14ac:dyDescent="0.25">
      <c r="A2019" t="s">
        <v>2051</v>
      </c>
      <c r="B2019">
        <v>2708084</v>
      </c>
      <c r="C2019" t="s">
        <v>34</v>
      </c>
      <c r="D2019">
        <v>0</v>
      </c>
      <c r="E2019">
        <v>0</v>
      </c>
      <c r="F2019">
        <v>27</v>
      </c>
      <c r="G2019">
        <v>6.9999999999999994E-5</v>
      </c>
    </row>
    <row r="2020" spans="1:7" x14ac:dyDescent="0.25">
      <c r="A2020" t="s">
        <v>2052</v>
      </c>
      <c r="B2020">
        <v>2603292</v>
      </c>
      <c r="C2020" t="s">
        <v>34</v>
      </c>
      <c r="D2020">
        <v>0</v>
      </c>
      <c r="E2020">
        <v>0</v>
      </c>
      <c r="F2020">
        <v>19</v>
      </c>
      <c r="G2020">
        <v>5.0000000000000002E-5</v>
      </c>
    </row>
    <row r="2021" spans="1:7" x14ac:dyDescent="0.25">
      <c r="A2021" t="s">
        <v>2053</v>
      </c>
      <c r="B2021">
        <v>1795630</v>
      </c>
      <c r="C2021" t="s">
        <v>34</v>
      </c>
      <c r="D2021">
        <v>0</v>
      </c>
      <c r="E2021">
        <v>0</v>
      </c>
      <c r="F2021">
        <v>34</v>
      </c>
      <c r="G2021">
        <v>9.0000000000000006E-5</v>
      </c>
    </row>
    <row r="2022" spans="1:7" x14ac:dyDescent="0.25">
      <c r="A2022" t="s">
        <v>2054</v>
      </c>
      <c r="B2022">
        <v>1446794</v>
      </c>
      <c r="C2022" t="s">
        <v>34</v>
      </c>
      <c r="D2022">
        <v>0</v>
      </c>
      <c r="E2022">
        <v>0</v>
      </c>
      <c r="F2022">
        <v>30</v>
      </c>
      <c r="G2022">
        <v>8.0000000000000007E-5</v>
      </c>
    </row>
    <row r="2023" spans="1:7" x14ac:dyDescent="0.25">
      <c r="A2023" t="s">
        <v>2055</v>
      </c>
      <c r="B2023">
        <v>1268041</v>
      </c>
      <c r="C2023" t="s">
        <v>34</v>
      </c>
      <c r="D2023">
        <v>0</v>
      </c>
      <c r="E2023">
        <v>0</v>
      </c>
      <c r="F2023">
        <v>40</v>
      </c>
      <c r="G2023">
        <v>1E-4</v>
      </c>
    </row>
    <row r="2024" spans="1:7" x14ac:dyDescent="0.25">
      <c r="A2024" t="s">
        <v>2056</v>
      </c>
      <c r="B2024">
        <v>2583822</v>
      </c>
      <c r="C2024" t="s">
        <v>34</v>
      </c>
      <c r="D2024">
        <v>0</v>
      </c>
      <c r="E2024">
        <v>0</v>
      </c>
      <c r="F2024">
        <v>22</v>
      </c>
      <c r="G2024">
        <v>6.0000000000000002E-5</v>
      </c>
    </row>
    <row r="2025" spans="1:7" x14ac:dyDescent="0.25">
      <c r="A2025" t="s">
        <v>2057</v>
      </c>
      <c r="B2025">
        <v>150123</v>
      </c>
      <c r="C2025" t="s">
        <v>34</v>
      </c>
      <c r="D2025">
        <v>0</v>
      </c>
      <c r="E2025">
        <v>0</v>
      </c>
      <c r="F2025">
        <v>18</v>
      </c>
      <c r="G2025">
        <v>5.0000000000000002E-5</v>
      </c>
    </row>
    <row r="2026" spans="1:7" x14ac:dyDescent="0.25">
      <c r="A2026" t="s">
        <v>2058</v>
      </c>
      <c r="B2026">
        <v>2079792</v>
      </c>
      <c r="C2026" t="s">
        <v>34</v>
      </c>
      <c r="D2026">
        <v>0</v>
      </c>
      <c r="E2026">
        <v>0</v>
      </c>
      <c r="F2026">
        <v>22</v>
      </c>
      <c r="G2026">
        <v>6.0000000000000002E-5</v>
      </c>
    </row>
    <row r="2027" spans="1:7" x14ac:dyDescent="0.25">
      <c r="A2027" t="s">
        <v>2059</v>
      </c>
      <c r="B2027">
        <v>2116510</v>
      </c>
      <c r="C2027" t="s">
        <v>34</v>
      </c>
      <c r="D2027">
        <v>0</v>
      </c>
      <c r="E2027">
        <v>0</v>
      </c>
      <c r="F2027">
        <v>14</v>
      </c>
      <c r="G2027">
        <v>4.0000000000000003E-5</v>
      </c>
    </row>
    <row r="2028" spans="1:7" x14ac:dyDescent="0.25">
      <c r="A2028" t="s">
        <v>2060</v>
      </c>
      <c r="B2028">
        <v>2895559</v>
      </c>
      <c r="C2028" t="s">
        <v>34</v>
      </c>
      <c r="D2028">
        <v>0</v>
      </c>
      <c r="E2028">
        <v>0</v>
      </c>
      <c r="F2028">
        <v>31</v>
      </c>
      <c r="G2028">
        <v>8.0000000000000007E-5</v>
      </c>
    </row>
    <row r="2029" spans="1:7" x14ac:dyDescent="0.25">
      <c r="A2029" t="s">
        <v>2061</v>
      </c>
      <c r="B2029">
        <v>1729695</v>
      </c>
      <c r="C2029" t="s">
        <v>34</v>
      </c>
      <c r="D2029">
        <v>0</v>
      </c>
      <c r="E2029">
        <v>0</v>
      </c>
      <c r="F2029">
        <v>22</v>
      </c>
      <c r="G2029">
        <v>6.0000000000000002E-5</v>
      </c>
    </row>
    <row r="2030" spans="1:7" x14ac:dyDescent="0.25">
      <c r="A2030" t="s">
        <v>2062</v>
      </c>
      <c r="B2030">
        <v>256821</v>
      </c>
      <c r="C2030" t="s">
        <v>34</v>
      </c>
      <c r="D2030">
        <v>0</v>
      </c>
      <c r="E2030">
        <v>0</v>
      </c>
      <c r="F2030">
        <v>19</v>
      </c>
      <c r="G2030">
        <v>5.0000000000000002E-5</v>
      </c>
    </row>
    <row r="2031" spans="1:7" x14ac:dyDescent="0.25">
      <c r="A2031" t="s">
        <v>2063</v>
      </c>
      <c r="B2031">
        <v>674079</v>
      </c>
      <c r="C2031" t="s">
        <v>34</v>
      </c>
      <c r="D2031">
        <v>0</v>
      </c>
      <c r="E2031">
        <v>0</v>
      </c>
      <c r="F2031">
        <v>28</v>
      </c>
      <c r="G2031">
        <v>6.9999999999999994E-5</v>
      </c>
    </row>
    <row r="2032" spans="1:7" x14ac:dyDescent="0.25">
      <c r="A2032" t="s">
        <v>2064</v>
      </c>
      <c r="B2032">
        <v>2773266</v>
      </c>
      <c r="C2032" t="s">
        <v>34</v>
      </c>
      <c r="D2032">
        <v>0</v>
      </c>
      <c r="E2032">
        <v>0</v>
      </c>
      <c r="F2032">
        <v>19</v>
      </c>
      <c r="G2032">
        <v>5.0000000000000002E-5</v>
      </c>
    </row>
    <row r="2033" spans="1:7" x14ac:dyDescent="0.25">
      <c r="A2033" t="s">
        <v>2065</v>
      </c>
      <c r="B2033">
        <v>2880260</v>
      </c>
      <c r="C2033" t="s">
        <v>34</v>
      </c>
      <c r="D2033">
        <v>0</v>
      </c>
      <c r="E2033">
        <v>0</v>
      </c>
      <c r="F2033">
        <v>14</v>
      </c>
      <c r="G2033">
        <v>4.0000000000000003E-5</v>
      </c>
    </row>
    <row r="2034" spans="1:7" x14ac:dyDescent="0.25">
      <c r="A2034" t="s">
        <v>2066</v>
      </c>
      <c r="B2034">
        <v>2830992</v>
      </c>
      <c r="C2034" t="s">
        <v>34</v>
      </c>
      <c r="D2034">
        <v>0</v>
      </c>
      <c r="E2034">
        <v>0</v>
      </c>
      <c r="F2034">
        <v>37</v>
      </c>
      <c r="G2034">
        <v>9.0000000000000006E-5</v>
      </c>
    </row>
    <row r="2035" spans="1:7" x14ac:dyDescent="0.25">
      <c r="A2035" t="s">
        <v>2067</v>
      </c>
      <c r="B2035">
        <v>3039385</v>
      </c>
      <c r="C2035" t="s">
        <v>34</v>
      </c>
      <c r="D2035">
        <v>0</v>
      </c>
      <c r="E2035">
        <v>0</v>
      </c>
      <c r="F2035">
        <v>35</v>
      </c>
      <c r="G2035">
        <v>9.0000000000000006E-5</v>
      </c>
    </row>
    <row r="2036" spans="1:7" x14ac:dyDescent="0.25">
      <c r="A2036" t="s">
        <v>2068</v>
      </c>
      <c r="B2036">
        <v>1704044</v>
      </c>
      <c r="C2036" t="s">
        <v>34</v>
      </c>
      <c r="D2036">
        <v>0</v>
      </c>
      <c r="E2036">
        <v>0</v>
      </c>
      <c r="F2036">
        <v>19</v>
      </c>
      <c r="G2036">
        <v>5.0000000000000002E-5</v>
      </c>
    </row>
    <row r="2037" spans="1:7" x14ac:dyDescent="0.25">
      <c r="A2037" t="s">
        <v>2069</v>
      </c>
      <c r="B2037">
        <v>2830998</v>
      </c>
      <c r="C2037" t="s">
        <v>34</v>
      </c>
      <c r="D2037">
        <v>0</v>
      </c>
      <c r="E2037">
        <v>0</v>
      </c>
      <c r="F2037">
        <v>25</v>
      </c>
      <c r="G2037">
        <v>6.0000000000000002E-5</v>
      </c>
    </row>
    <row r="2038" spans="1:7" x14ac:dyDescent="0.25">
      <c r="A2038" t="s">
        <v>2070</v>
      </c>
      <c r="B2038">
        <v>2828862</v>
      </c>
      <c r="C2038" t="s">
        <v>34</v>
      </c>
      <c r="D2038">
        <v>0</v>
      </c>
      <c r="E2038">
        <v>0</v>
      </c>
      <c r="F2038">
        <v>22</v>
      </c>
      <c r="G2038">
        <v>6.0000000000000002E-5</v>
      </c>
    </row>
    <row r="2039" spans="1:7" x14ac:dyDescent="0.25">
      <c r="A2039" t="s">
        <v>2071</v>
      </c>
      <c r="B2039">
        <v>2600159</v>
      </c>
      <c r="C2039" t="s">
        <v>34</v>
      </c>
      <c r="D2039">
        <v>0</v>
      </c>
      <c r="E2039">
        <v>0</v>
      </c>
      <c r="F2039">
        <v>28</v>
      </c>
      <c r="G2039">
        <v>6.9999999999999994E-5</v>
      </c>
    </row>
    <row r="2040" spans="1:7" x14ac:dyDescent="0.25">
      <c r="A2040" t="s">
        <v>2072</v>
      </c>
      <c r="B2040">
        <v>2861279</v>
      </c>
      <c r="C2040" t="s">
        <v>34</v>
      </c>
      <c r="D2040">
        <v>0</v>
      </c>
      <c r="E2040">
        <v>0</v>
      </c>
      <c r="F2040">
        <v>15</v>
      </c>
      <c r="G2040">
        <v>4.0000000000000003E-5</v>
      </c>
    </row>
    <row r="2041" spans="1:7" x14ac:dyDescent="0.25">
      <c r="A2041" t="s">
        <v>2073</v>
      </c>
      <c r="B2041">
        <v>2996261</v>
      </c>
      <c r="C2041" t="s">
        <v>34</v>
      </c>
      <c r="D2041">
        <v>0</v>
      </c>
      <c r="E2041">
        <v>0</v>
      </c>
      <c r="F2041">
        <v>14</v>
      </c>
      <c r="G2041">
        <v>4.0000000000000003E-5</v>
      </c>
    </row>
    <row r="2042" spans="1:7" x14ac:dyDescent="0.25">
      <c r="A2042" t="s">
        <v>2074</v>
      </c>
      <c r="B2042">
        <v>2987701</v>
      </c>
      <c r="C2042" t="s">
        <v>34</v>
      </c>
      <c r="D2042">
        <v>0</v>
      </c>
      <c r="E2042">
        <v>0</v>
      </c>
      <c r="F2042">
        <v>14</v>
      </c>
      <c r="G2042">
        <v>4.0000000000000003E-5</v>
      </c>
    </row>
    <row r="2043" spans="1:7" x14ac:dyDescent="0.25">
      <c r="A2043" t="s">
        <v>2075</v>
      </c>
      <c r="B2043">
        <v>2830990</v>
      </c>
      <c r="C2043" t="s">
        <v>34</v>
      </c>
      <c r="D2043">
        <v>0</v>
      </c>
      <c r="E2043">
        <v>0</v>
      </c>
      <c r="F2043">
        <v>61</v>
      </c>
      <c r="G2043">
        <v>1.6000000000000001E-4</v>
      </c>
    </row>
    <row r="2044" spans="1:7" x14ac:dyDescent="0.25">
      <c r="A2044" t="s">
        <v>2076</v>
      </c>
      <c r="B2044">
        <v>2879618</v>
      </c>
      <c r="C2044" t="s">
        <v>34</v>
      </c>
      <c r="D2044">
        <v>0</v>
      </c>
      <c r="E2044">
        <v>0</v>
      </c>
      <c r="F2044">
        <v>13</v>
      </c>
      <c r="G2044">
        <v>3.0000000000000001E-5</v>
      </c>
    </row>
    <row r="2045" spans="1:7" x14ac:dyDescent="0.25">
      <c r="A2045" t="s">
        <v>2077</v>
      </c>
      <c r="B2045">
        <v>1849032</v>
      </c>
      <c r="C2045" t="s">
        <v>34</v>
      </c>
      <c r="D2045">
        <v>0</v>
      </c>
      <c r="E2045">
        <v>0</v>
      </c>
      <c r="F2045">
        <v>15</v>
      </c>
      <c r="G2045">
        <v>4.0000000000000003E-5</v>
      </c>
    </row>
    <row r="2046" spans="1:7" x14ac:dyDescent="0.25">
      <c r="A2046" t="s">
        <v>2078</v>
      </c>
      <c r="B2046">
        <v>1670</v>
      </c>
      <c r="C2046" t="s">
        <v>34</v>
      </c>
      <c r="D2046">
        <v>0</v>
      </c>
      <c r="E2046">
        <v>0</v>
      </c>
      <c r="F2046">
        <v>22</v>
      </c>
      <c r="G2046">
        <v>6.0000000000000002E-5</v>
      </c>
    </row>
    <row r="2047" spans="1:7" x14ac:dyDescent="0.25">
      <c r="A2047" t="s">
        <v>2079</v>
      </c>
      <c r="B2047">
        <v>2486855</v>
      </c>
      <c r="C2047" t="s">
        <v>34</v>
      </c>
      <c r="D2047">
        <v>0</v>
      </c>
      <c r="E2047">
        <v>0</v>
      </c>
      <c r="F2047">
        <v>11</v>
      </c>
      <c r="G2047">
        <v>3.0000000000000001E-5</v>
      </c>
    </row>
    <row r="2048" spans="1:7" x14ac:dyDescent="0.25">
      <c r="A2048" t="s">
        <v>2080</v>
      </c>
      <c r="B2048">
        <v>2931399</v>
      </c>
      <c r="C2048" t="s">
        <v>34</v>
      </c>
      <c r="D2048">
        <v>0</v>
      </c>
      <c r="E2048">
        <v>0</v>
      </c>
      <c r="F2048">
        <v>32</v>
      </c>
      <c r="G2048">
        <v>8.0000000000000007E-5</v>
      </c>
    </row>
    <row r="2049" spans="1:7" x14ac:dyDescent="0.25">
      <c r="A2049" t="s">
        <v>2081</v>
      </c>
      <c r="B2049">
        <v>361575</v>
      </c>
      <c r="C2049" t="s">
        <v>34</v>
      </c>
      <c r="D2049">
        <v>0</v>
      </c>
      <c r="E2049">
        <v>0</v>
      </c>
      <c r="F2049">
        <v>29</v>
      </c>
      <c r="G2049">
        <v>6.9999999999999994E-5</v>
      </c>
    </row>
    <row r="2050" spans="1:7" x14ac:dyDescent="0.25">
      <c r="A2050" t="s">
        <v>2082</v>
      </c>
      <c r="B2050">
        <v>410837</v>
      </c>
      <c r="C2050" t="s">
        <v>34</v>
      </c>
      <c r="D2050">
        <v>0</v>
      </c>
      <c r="E2050">
        <v>0</v>
      </c>
      <c r="F2050">
        <v>29</v>
      </c>
      <c r="G2050">
        <v>6.9999999999999994E-5</v>
      </c>
    </row>
    <row r="2051" spans="1:7" x14ac:dyDescent="0.25">
      <c r="A2051" t="s">
        <v>2083</v>
      </c>
      <c r="B2051">
        <v>2856555</v>
      </c>
      <c r="C2051" t="s">
        <v>34</v>
      </c>
      <c r="D2051">
        <v>0</v>
      </c>
      <c r="E2051">
        <v>0</v>
      </c>
      <c r="F2051">
        <v>21</v>
      </c>
      <c r="G2051">
        <v>5.0000000000000002E-5</v>
      </c>
    </row>
    <row r="2052" spans="1:7" x14ac:dyDescent="0.25">
      <c r="A2052" t="s">
        <v>2084</v>
      </c>
      <c r="B2052">
        <v>574650</v>
      </c>
      <c r="C2052" t="s">
        <v>34</v>
      </c>
      <c r="D2052">
        <v>0</v>
      </c>
      <c r="E2052">
        <v>0</v>
      </c>
      <c r="F2052">
        <v>14</v>
      </c>
      <c r="G2052">
        <v>4.0000000000000003E-5</v>
      </c>
    </row>
    <row r="2053" spans="1:7" x14ac:dyDescent="0.25">
      <c r="A2053" t="s">
        <v>2085</v>
      </c>
      <c r="B2053">
        <v>3142261</v>
      </c>
      <c r="C2053" t="s">
        <v>34</v>
      </c>
      <c r="D2053">
        <v>0</v>
      </c>
      <c r="E2053">
        <v>0</v>
      </c>
      <c r="F2053">
        <v>24</v>
      </c>
      <c r="G2053">
        <v>6.0000000000000002E-5</v>
      </c>
    </row>
    <row r="2054" spans="1:7" x14ac:dyDescent="0.25">
      <c r="A2054" t="s">
        <v>2086</v>
      </c>
      <c r="B2054">
        <v>2020377</v>
      </c>
      <c r="C2054" t="s">
        <v>34</v>
      </c>
      <c r="D2054">
        <v>0</v>
      </c>
      <c r="E2054">
        <v>0</v>
      </c>
      <c r="F2054">
        <v>16</v>
      </c>
      <c r="G2054">
        <v>4.0000000000000003E-5</v>
      </c>
    </row>
    <row r="2055" spans="1:7" x14ac:dyDescent="0.25">
      <c r="A2055" t="s">
        <v>2087</v>
      </c>
      <c r="B2055">
        <v>2567881</v>
      </c>
      <c r="C2055" t="s">
        <v>34</v>
      </c>
      <c r="D2055">
        <v>0</v>
      </c>
      <c r="E2055">
        <v>0</v>
      </c>
      <c r="F2055">
        <v>18</v>
      </c>
      <c r="G2055">
        <v>5.0000000000000002E-5</v>
      </c>
    </row>
    <row r="2056" spans="1:7" x14ac:dyDescent="0.25">
      <c r="A2056" t="s">
        <v>2088</v>
      </c>
      <c r="B2056">
        <v>37923</v>
      </c>
      <c r="C2056" t="s">
        <v>34</v>
      </c>
      <c r="D2056">
        <v>0</v>
      </c>
      <c r="E2056">
        <v>0</v>
      </c>
      <c r="F2056">
        <v>29</v>
      </c>
      <c r="G2056">
        <v>6.9999999999999994E-5</v>
      </c>
    </row>
    <row r="2057" spans="1:7" x14ac:dyDescent="0.25">
      <c r="A2057" t="s">
        <v>2089</v>
      </c>
      <c r="B2057">
        <v>2058657</v>
      </c>
      <c r="C2057" t="s">
        <v>34</v>
      </c>
      <c r="D2057">
        <v>0</v>
      </c>
      <c r="E2057">
        <v>0</v>
      </c>
      <c r="F2057">
        <v>50</v>
      </c>
      <c r="G2057">
        <v>1.2999999999999999E-4</v>
      </c>
    </row>
    <row r="2058" spans="1:7" x14ac:dyDescent="0.25">
      <c r="A2058" t="s">
        <v>2090</v>
      </c>
      <c r="B2058">
        <v>3115209</v>
      </c>
      <c r="C2058" t="s">
        <v>34</v>
      </c>
      <c r="D2058">
        <v>0</v>
      </c>
      <c r="E2058">
        <v>0</v>
      </c>
      <c r="F2058">
        <v>26</v>
      </c>
      <c r="G2058">
        <v>6.9999999999999994E-5</v>
      </c>
    </row>
    <row r="2059" spans="1:7" x14ac:dyDescent="0.25">
      <c r="A2059" t="s">
        <v>2091</v>
      </c>
      <c r="B2059">
        <v>2761047</v>
      </c>
      <c r="C2059" t="s">
        <v>34</v>
      </c>
      <c r="D2059">
        <v>0</v>
      </c>
      <c r="E2059">
        <v>0</v>
      </c>
      <c r="F2059">
        <v>35</v>
      </c>
      <c r="G2059">
        <v>9.0000000000000006E-5</v>
      </c>
    </row>
    <row r="2060" spans="1:7" x14ac:dyDescent="0.25">
      <c r="A2060" t="s">
        <v>2092</v>
      </c>
      <c r="B2060">
        <v>3028808</v>
      </c>
      <c r="C2060" t="s">
        <v>34</v>
      </c>
      <c r="D2060">
        <v>0</v>
      </c>
      <c r="E2060">
        <v>0</v>
      </c>
      <c r="F2060">
        <v>13</v>
      </c>
      <c r="G2060">
        <v>3.0000000000000001E-5</v>
      </c>
    </row>
    <row r="2061" spans="1:7" x14ac:dyDescent="0.25">
      <c r="A2061" t="s">
        <v>2093</v>
      </c>
      <c r="B2061">
        <v>1285192</v>
      </c>
      <c r="C2061" t="s">
        <v>34</v>
      </c>
      <c r="D2061">
        <v>0</v>
      </c>
      <c r="E2061">
        <v>0</v>
      </c>
      <c r="F2061">
        <v>17</v>
      </c>
      <c r="G2061">
        <v>4.0000000000000003E-5</v>
      </c>
    </row>
    <row r="2062" spans="1:7" x14ac:dyDescent="0.25">
      <c r="A2062" t="s">
        <v>2094</v>
      </c>
      <c r="B2062">
        <v>857417</v>
      </c>
      <c r="C2062" t="s">
        <v>34</v>
      </c>
      <c r="D2062">
        <v>0</v>
      </c>
      <c r="E2062">
        <v>0</v>
      </c>
      <c r="F2062">
        <v>24</v>
      </c>
      <c r="G2062">
        <v>6.0000000000000002E-5</v>
      </c>
    </row>
    <row r="2063" spans="1:7" x14ac:dyDescent="0.25">
      <c r="A2063" t="s">
        <v>2095</v>
      </c>
      <c r="B2063">
        <v>2904790</v>
      </c>
      <c r="C2063" t="s">
        <v>34</v>
      </c>
      <c r="D2063">
        <v>0</v>
      </c>
      <c r="E2063">
        <v>0</v>
      </c>
      <c r="F2063">
        <v>28</v>
      </c>
      <c r="G2063">
        <v>6.9999999999999994E-5</v>
      </c>
    </row>
    <row r="2064" spans="1:7" x14ac:dyDescent="0.25">
      <c r="A2064" t="s">
        <v>2096</v>
      </c>
      <c r="B2064">
        <v>2003551</v>
      </c>
      <c r="C2064" t="s">
        <v>34</v>
      </c>
      <c r="D2064">
        <v>0</v>
      </c>
      <c r="E2064">
        <v>0</v>
      </c>
      <c r="F2064">
        <v>46</v>
      </c>
      <c r="G2064">
        <v>1.2E-4</v>
      </c>
    </row>
    <row r="2065" spans="1:7" x14ac:dyDescent="0.25">
      <c r="A2065" t="s">
        <v>2097</v>
      </c>
      <c r="B2065">
        <v>2871170</v>
      </c>
      <c r="C2065" t="s">
        <v>34</v>
      </c>
      <c r="D2065">
        <v>0</v>
      </c>
      <c r="E2065">
        <v>0</v>
      </c>
      <c r="F2065">
        <v>25</v>
      </c>
      <c r="G2065">
        <v>6.0000000000000002E-5</v>
      </c>
    </row>
    <row r="2066" spans="1:7" x14ac:dyDescent="0.25">
      <c r="A2066" t="s">
        <v>2098</v>
      </c>
      <c r="B2066">
        <v>3039384</v>
      </c>
      <c r="C2066" t="s">
        <v>34</v>
      </c>
      <c r="D2066">
        <v>0</v>
      </c>
      <c r="E2066">
        <v>0</v>
      </c>
      <c r="F2066">
        <v>16</v>
      </c>
      <c r="G2066">
        <v>4.0000000000000003E-5</v>
      </c>
    </row>
    <row r="2067" spans="1:7" x14ac:dyDescent="0.25">
      <c r="A2067" t="s">
        <v>2099</v>
      </c>
      <c r="B2067">
        <v>2968083</v>
      </c>
      <c r="C2067" t="s">
        <v>34</v>
      </c>
      <c r="D2067">
        <v>0</v>
      </c>
      <c r="E2067">
        <v>0</v>
      </c>
      <c r="F2067">
        <v>24</v>
      </c>
      <c r="G2067">
        <v>6.0000000000000002E-5</v>
      </c>
    </row>
    <row r="2068" spans="1:7" x14ac:dyDescent="0.25">
      <c r="A2068" t="s">
        <v>2100</v>
      </c>
      <c r="B2068">
        <v>2816956</v>
      </c>
      <c r="C2068" t="s">
        <v>34</v>
      </c>
      <c r="D2068">
        <v>0</v>
      </c>
      <c r="E2068">
        <v>0</v>
      </c>
      <c r="F2068">
        <v>25</v>
      </c>
      <c r="G2068">
        <v>6.0000000000000002E-5</v>
      </c>
    </row>
    <row r="2069" spans="1:7" x14ac:dyDescent="0.25">
      <c r="A2069" t="s">
        <v>2101</v>
      </c>
      <c r="B2069">
        <v>1711</v>
      </c>
      <c r="C2069" t="s">
        <v>34</v>
      </c>
      <c r="D2069">
        <v>0</v>
      </c>
      <c r="E2069">
        <v>0</v>
      </c>
      <c r="F2069">
        <v>21</v>
      </c>
      <c r="G2069">
        <v>5.0000000000000002E-5</v>
      </c>
    </row>
    <row r="2070" spans="1:7" x14ac:dyDescent="0.25">
      <c r="A2070" t="s">
        <v>2102</v>
      </c>
      <c r="B2070">
        <v>2566013</v>
      </c>
      <c r="C2070" t="s">
        <v>34</v>
      </c>
      <c r="D2070">
        <v>0</v>
      </c>
      <c r="E2070">
        <v>0</v>
      </c>
      <c r="F2070">
        <v>21</v>
      </c>
      <c r="G2070">
        <v>5.0000000000000002E-5</v>
      </c>
    </row>
    <row r="2071" spans="1:7" x14ac:dyDescent="0.25">
      <c r="A2071" t="s">
        <v>2103</v>
      </c>
      <c r="B2071">
        <v>76862</v>
      </c>
      <c r="C2071" t="s">
        <v>34</v>
      </c>
      <c r="D2071">
        <v>0</v>
      </c>
      <c r="E2071">
        <v>0</v>
      </c>
      <c r="F2071">
        <v>17</v>
      </c>
      <c r="G2071">
        <v>4.0000000000000003E-5</v>
      </c>
    </row>
    <row r="2072" spans="1:7" x14ac:dyDescent="0.25">
      <c r="A2072" t="s">
        <v>2104</v>
      </c>
      <c r="B2072">
        <v>11</v>
      </c>
      <c r="C2072" t="s">
        <v>34</v>
      </c>
      <c r="D2072">
        <v>0</v>
      </c>
      <c r="E2072">
        <v>0</v>
      </c>
      <c r="F2072">
        <v>20</v>
      </c>
      <c r="G2072">
        <v>5.0000000000000002E-5</v>
      </c>
    </row>
    <row r="2073" spans="1:7" x14ac:dyDescent="0.25">
      <c r="A2073" t="s">
        <v>2105</v>
      </c>
      <c r="B2073">
        <v>2819979</v>
      </c>
      <c r="C2073" t="s">
        <v>34</v>
      </c>
      <c r="D2073">
        <v>0</v>
      </c>
      <c r="E2073">
        <v>0</v>
      </c>
      <c r="F2073">
        <v>12</v>
      </c>
      <c r="G2073">
        <v>3.0000000000000001E-5</v>
      </c>
    </row>
    <row r="2074" spans="1:7" x14ac:dyDescent="0.25">
      <c r="A2074" t="s">
        <v>2106</v>
      </c>
      <c r="B2074">
        <v>545619</v>
      </c>
      <c r="C2074" t="s">
        <v>34</v>
      </c>
      <c r="D2074">
        <v>0</v>
      </c>
      <c r="E2074">
        <v>0</v>
      </c>
      <c r="F2074">
        <v>13</v>
      </c>
      <c r="G2074">
        <v>3.0000000000000001E-5</v>
      </c>
    </row>
    <row r="2075" spans="1:7" x14ac:dyDescent="0.25">
      <c r="A2075" t="s">
        <v>2107</v>
      </c>
      <c r="B2075">
        <v>2654547</v>
      </c>
      <c r="C2075" t="s">
        <v>34</v>
      </c>
      <c r="D2075">
        <v>0</v>
      </c>
      <c r="E2075">
        <v>0</v>
      </c>
      <c r="F2075">
        <v>25</v>
      </c>
      <c r="G2075">
        <v>6.0000000000000002E-5</v>
      </c>
    </row>
    <row r="2076" spans="1:7" x14ac:dyDescent="0.25">
      <c r="A2076" t="s">
        <v>2108</v>
      </c>
      <c r="B2076">
        <v>1179673</v>
      </c>
      <c r="C2076" t="s">
        <v>34</v>
      </c>
      <c r="D2076">
        <v>0</v>
      </c>
      <c r="E2076">
        <v>0</v>
      </c>
      <c r="F2076">
        <v>12</v>
      </c>
      <c r="G2076">
        <v>3.0000000000000001E-5</v>
      </c>
    </row>
    <row r="2077" spans="1:7" x14ac:dyDescent="0.25">
      <c r="A2077" t="s">
        <v>2109</v>
      </c>
      <c r="B2077">
        <v>2587808</v>
      </c>
      <c r="C2077" t="s">
        <v>34</v>
      </c>
      <c r="D2077">
        <v>0</v>
      </c>
      <c r="E2077">
        <v>0</v>
      </c>
      <c r="F2077">
        <v>13</v>
      </c>
      <c r="G2077">
        <v>3.0000000000000001E-5</v>
      </c>
    </row>
    <row r="2078" spans="1:7" x14ac:dyDescent="0.25">
      <c r="A2078" t="s">
        <v>2110</v>
      </c>
      <c r="B2078">
        <v>3024246</v>
      </c>
      <c r="C2078" t="s">
        <v>34</v>
      </c>
      <c r="D2078">
        <v>0</v>
      </c>
      <c r="E2078">
        <v>0</v>
      </c>
      <c r="F2078">
        <v>24</v>
      </c>
      <c r="G2078">
        <v>6.0000000000000002E-5</v>
      </c>
    </row>
    <row r="2079" spans="1:7" x14ac:dyDescent="0.25">
      <c r="A2079" t="s">
        <v>2111</v>
      </c>
      <c r="B2079">
        <v>186189</v>
      </c>
      <c r="C2079" t="s">
        <v>34</v>
      </c>
      <c r="D2079">
        <v>0</v>
      </c>
      <c r="E2079">
        <v>0</v>
      </c>
      <c r="F2079">
        <v>24</v>
      </c>
      <c r="G2079">
        <v>6.0000000000000002E-5</v>
      </c>
    </row>
    <row r="2080" spans="1:7" x14ac:dyDescent="0.25">
      <c r="A2080" t="s">
        <v>2112</v>
      </c>
      <c r="B2080">
        <v>2509457</v>
      </c>
      <c r="C2080" t="s">
        <v>34</v>
      </c>
      <c r="D2080">
        <v>0</v>
      </c>
      <c r="E2080">
        <v>0</v>
      </c>
      <c r="F2080">
        <v>23</v>
      </c>
      <c r="G2080">
        <v>6.0000000000000002E-5</v>
      </c>
    </row>
    <row r="2081" spans="1:7" x14ac:dyDescent="0.25">
      <c r="A2081" t="s">
        <v>2113</v>
      </c>
      <c r="B2081">
        <v>2594265</v>
      </c>
      <c r="C2081" t="s">
        <v>34</v>
      </c>
      <c r="D2081">
        <v>0</v>
      </c>
      <c r="E2081">
        <v>0</v>
      </c>
      <c r="F2081">
        <v>23</v>
      </c>
      <c r="G2081">
        <v>6.0000000000000002E-5</v>
      </c>
    </row>
    <row r="2082" spans="1:7" x14ac:dyDescent="0.25">
      <c r="A2082" t="s">
        <v>2114</v>
      </c>
      <c r="B2082">
        <v>2934158</v>
      </c>
      <c r="C2082" t="s">
        <v>34</v>
      </c>
      <c r="D2082">
        <v>0</v>
      </c>
      <c r="E2082">
        <v>0</v>
      </c>
      <c r="F2082">
        <v>19</v>
      </c>
      <c r="G2082">
        <v>5.0000000000000002E-5</v>
      </c>
    </row>
    <row r="2083" spans="1:7" x14ac:dyDescent="0.25">
      <c r="A2083" t="s">
        <v>2115</v>
      </c>
      <c r="B2083">
        <v>247333</v>
      </c>
      <c r="C2083" t="s">
        <v>34</v>
      </c>
      <c r="D2083">
        <v>0</v>
      </c>
      <c r="E2083">
        <v>0</v>
      </c>
      <c r="F2083">
        <v>15</v>
      </c>
      <c r="G2083">
        <v>4.0000000000000003E-5</v>
      </c>
    </row>
    <row r="2084" spans="1:7" x14ac:dyDescent="0.25">
      <c r="A2084" t="s">
        <v>2116</v>
      </c>
      <c r="B2084">
        <v>1758689</v>
      </c>
      <c r="C2084" t="s">
        <v>34</v>
      </c>
      <c r="D2084">
        <v>0</v>
      </c>
      <c r="E2084">
        <v>0</v>
      </c>
      <c r="F2084">
        <v>14</v>
      </c>
      <c r="G2084">
        <v>4.0000000000000003E-5</v>
      </c>
    </row>
    <row r="2085" spans="1:7" x14ac:dyDescent="0.25">
      <c r="A2085" t="s">
        <v>2117</v>
      </c>
      <c r="B2085">
        <v>1078471</v>
      </c>
      <c r="C2085" t="s">
        <v>34</v>
      </c>
      <c r="D2085">
        <v>0</v>
      </c>
      <c r="E2085">
        <v>0</v>
      </c>
      <c r="F2085">
        <v>12</v>
      </c>
      <c r="G2085">
        <v>3.0000000000000001E-5</v>
      </c>
    </row>
    <row r="2086" spans="1:7" x14ac:dyDescent="0.25">
      <c r="A2086" t="s">
        <v>2118</v>
      </c>
      <c r="B2086">
        <v>3069708</v>
      </c>
      <c r="C2086" t="s">
        <v>34</v>
      </c>
      <c r="D2086">
        <v>0</v>
      </c>
      <c r="E2086">
        <v>0</v>
      </c>
      <c r="F2086">
        <v>66</v>
      </c>
      <c r="G2086">
        <v>1.7000000000000001E-4</v>
      </c>
    </row>
    <row r="2087" spans="1:7" x14ac:dyDescent="0.25">
      <c r="A2087" t="s">
        <v>2119</v>
      </c>
      <c r="B2087">
        <v>556288</v>
      </c>
      <c r="C2087" t="s">
        <v>34</v>
      </c>
      <c r="D2087">
        <v>0</v>
      </c>
      <c r="E2087">
        <v>0</v>
      </c>
      <c r="F2087">
        <v>21</v>
      </c>
      <c r="G2087">
        <v>5.0000000000000002E-5</v>
      </c>
    </row>
    <row r="2088" spans="1:7" x14ac:dyDescent="0.25">
      <c r="A2088" t="s">
        <v>2120</v>
      </c>
      <c r="B2088">
        <v>2017485</v>
      </c>
      <c r="C2088" t="s">
        <v>34</v>
      </c>
      <c r="D2088">
        <v>0</v>
      </c>
      <c r="E2088">
        <v>0</v>
      </c>
      <c r="F2088">
        <v>14</v>
      </c>
      <c r="G2088">
        <v>4.0000000000000003E-5</v>
      </c>
    </row>
    <row r="2089" spans="1:7" x14ac:dyDescent="0.25">
      <c r="A2089" t="s">
        <v>2121</v>
      </c>
      <c r="B2089">
        <v>2942909</v>
      </c>
      <c r="C2089" t="s">
        <v>34</v>
      </c>
      <c r="D2089">
        <v>0</v>
      </c>
      <c r="E2089">
        <v>0</v>
      </c>
      <c r="F2089">
        <v>18</v>
      </c>
      <c r="G2089">
        <v>5.0000000000000002E-5</v>
      </c>
    </row>
    <row r="2090" spans="1:7" x14ac:dyDescent="0.25">
      <c r="A2090" t="s">
        <v>2122</v>
      </c>
      <c r="B2090">
        <v>521392</v>
      </c>
      <c r="C2090" t="s">
        <v>34</v>
      </c>
      <c r="D2090">
        <v>0</v>
      </c>
      <c r="E2090">
        <v>0</v>
      </c>
      <c r="F2090">
        <v>13</v>
      </c>
      <c r="G2090">
        <v>3.0000000000000001E-5</v>
      </c>
    </row>
    <row r="2091" spans="1:7" x14ac:dyDescent="0.25">
      <c r="A2091" t="s">
        <v>2123</v>
      </c>
      <c r="B2091">
        <v>2777556</v>
      </c>
      <c r="C2091" t="s">
        <v>34</v>
      </c>
      <c r="D2091">
        <v>0</v>
      </c>
      <c r="E2091">
        <v>0</v>
      </c>
      <c r="F2091">
        <v>26</v>
      </c>
      <c r="G2091">
        <v>6.9999999999999994E-5</v>
      </c>
    </row>
    <row r="2092" spans="1:7" x14ac:dyDescent="0.25">
      <c r="A2092" t="s">
        <v>2124</v>
      </c>
      <c r="B2092">
        <v>2575923</v>
      </c>
      <c r="C2092" t="s">
        <v>34</v>
      </c>
      <c r="D2092">
        <v>0</v>
      </c>
      <c r="E2092">
        <v>0</v>
      </c>
      <c r="F2092">
        <v>23</v>
      </c>
      <c r="G2092">
        <v>6.0000000000000002E-5</v>
      </c>
    </row>
    <row r="2093" spans="1:7" x14ac:dyDescent="0.25">
      <c r="A2093" t="s">
        <v>2125</v>
      </c>
      <c r="B2093">
        <v>199591</v>
      </c>
      <c r="C2093" t="s">
        <v>34</v>
      </c>
      <c r="D2093">
        <v>0</v>
      </c>
      <c r="E2093">
        <v>0</v>
      </c>
      <c r="F2093">
        <v>22</v>
      </c>
      <c r="G2093">
        <v>6.0000000000000002E-5</v>
      </c>
    </row>
    <row r="2094" spans="1:7" x14ac:dyDescent="0.25">
      <c r="A2094" t="s">
        <v>2126</v>
      </c>
      <c r="B2094">
        <v>2762331</v>
      </c>
      <c r="C2094" t="s">
        <v>34</v>
      </c>
      <c r="D2094">
        <v>0</v>
      </c>
      <c r="E2094">
        <v>0</v>
      </c>
      <c r="F2094">
        <v>13</v>
      </c>
      <c r="G2094">
        <v>3.0000000000000001E-5</v>
      </c>
    </row>
    <row r="2095" spans="1:7" x14ac:dyDescent="0.25">
      <c r="A2095" t="s">
        <v>2127</v>
      </c>
      <c r="B2095">
        <v>2917725</v>
      </c>
      <c r="C2095" t="s">
        <v>34</v>
      </c>
      <c r="D2095">
        <v>0</v>
      </c>
      <c r="E2095">
        <v>0</v>
      </c>
      <c r="F2095">
        <v>28</v>
      </c>
      <c r="G2095">
        <v>6.9999999999999994E-5</v>
      </c>
    </row>
    <row r="2096" spans="1:7" x14ac:dyDescent="0.25">
      <c r="A2096" t="s">
        <v>2128</v>
      </c>
      <c r="B2096">
        <v>2603206</v>
      </c>
      <c r="C2096" t="s">
        <v>34</v>
      </c>
      <c r="D2096">
        <v>0</v>
      </c>
      <c r="E2096">
        <v>0</v>
      </c>
      <c r="F2096">
        <v>23</v>
      </c>
      <c r="G2096">
        <v>6.0000000000000002E-5</v>
      </c>
    </row>
    <row r="2097" spans="1:7" x14ac:dyDescent="0.25">
      <c r="A2097" t="s">
        <v>2129</v>
      </c>
      <c r="B2097">
        <v>2779775</v>
      </c>
      <c r="C2097" t="s">
        <v>34</v>
      </c>
      <c r="D2097">
        <v>0</v>
      </c>
      <c r="E2097">
        <v>0</v>
      </c>
      <c r="F2097">
        <v>13</v>
      </c>
      <c r="G2097">
        <v>3.0000000000000001E-5</v>
      </c>
    </row>
    <row r="2098" spans="1:7" x14ac:dyDescent="0.25">
      <c r="A2098" t="s">
        <v>2130</v>
      </c>
      <c r="B2098">
        <v>3030830</v>
      </c>
      <c r="C2098" t="s">
        <v>34</v>
      </c>
      <c r="D2098">
        <v>0</v>
      </c>
      <c r="E2098">
        <v>0</v>
      </c>
      <c r="F2098">
        <v>11</v>
      </c>
      <c r="G2098">
        <v>3.0000000000000001E-5</v>
      </c>
    </row>
    <row r="2099" spans="1:7" x14ac:dyDescent="0.25">
      <c r="A2099" t="s">
        <v>2131</v>
      </c>
      <c r="B2099">
        <v>2171623</v>
      </c>
      <c r="C2099" t="s">
        <v>34</v>
      </c>
      <c r="D2099">
        <v>0</v>
      </c>
      <c r="E2099">
        <v>0</v>
      </c>
      <c r="F2099">
        <v>43</v>
      </c>
      <c r="G2099">
        <v>1.1E-4</v>
      </c>
    </row>
    <row r="2100" spans="1:7" x14ac:dyDescent="0.25">
      <c r="A2100" t="s">
        <v>2132</v>
      </c>
      <c r="B2100">
        <v>1930058</v>
      </c>
      <c r="C2100" t="s">
        <v>34</v>
      </c>
      <c r="D2100">
        <v>0</v>
      </c>
      <c r="E2100">
        <v>0</v>
      </c>
      <c r="F2100">
        <v>17</v>
      </c>
      <c r="G2100">
        <v>4.0000000000000003E-5</v>
      </c>
    </row>
    <row r="2101" spans="1:7" x14ac:dyDescent="0.25">
      <c r="A2101" t="s">
        <v>2133</v>
      </c>
      <c r="B2101">
        <v>2716227</v>
      </c>
      <c r="C2101" t="s">
        <v>34</v>
      </c>
      <c r="D2101">
        <v>0</v>
      </c>
      <c r="E2101">
        <v>0</v>
      </c>
      <c r="F2101">
        <v>11</v>
      </c>
      <c r="G2101">
        <v>3.0000000000000001E-5</v>
      </c>
    </row>
    <row r="2102" spans="1:7" x14ac:dyDescent="0.25">
      <c r="A2102" t="s">
        <v>2134</v>
      </c>
      <c r="B2102">
        <v>1810</v>
      </c>
      <c r="C2102" t="s">
        <v>34</v>
      </c>
      <c r="D2102">
        <v>0</v>
      </c>
      <c r="E2102">
        <v>0</v>
      </c>
      <c r="F2102">
        <v>31</v>
      </c>
      <c r="G2102">
        <v>8.0000000000000007E-5</v>
      </c>
    </row>
    <row r="2103" spans="1:7" x14ac:dyDescent="0.25">
      <c r="A2103" t="s">
        <v>2135</v>
      </c>
      <c r="B2103">
        <v>370524</v>
      </c>
      <c r="C2103" t="s">
        <v>34</v>
      </c>
      <c r="D2103">
        <v>0</v>
      </c>
      <c r="E2103">
        <v>0</v>
      </c>
      <c r="F2103">
        <v>30</v>
      </c>
      <c r="G2103">
        <v>8.0000000000000007E-5</v>
      </c>
    </row>
    <row r="2104" spans="1:7" x14ac:dyDescent="0.25">
      <c r="A2104" t="s">
        <v>2136</v>
      </c>
      <c r="B2104">
        <v>85968</v>
      </c>
      <c r="C2104" t="s">
        <v>34</v>
      </c>
      <c r="D2104">
        <v>0</v>
      </c>
      <c r="E2104">
        <v>0</v>
      </c>
      <c r="F2104">
        <v>25</v>
      </c>
      <c r="G2104">
        <v>6.0000000000000002E-5</v>
      </c>
    </row>
    <row r="2105" spans="1:7" x14ac:dyDescent="0.25">
      <c r="A2105" t="s">
        <v>2137</v>
      </c>
      <c r="B2105">
        <v>67081</v>
      </c>
      <c r="C2105" t="s">
        <v>34</v>
      </c>
      <c r="D2105">
        <v>0</v>
      </c>
      <c r="E2105">
        <v>0</v>
      </c>
      <c r="F2105">
        <v>24</v>
      </c>
      <c r="G2105">
        <v>6.0000000000000002E-5</v>
      </c>
    </row>
    <row r="2106" spans="1:7" x14ac:dyDescent="0.25">
      <c r="A2106" t="s">
        <v>2138</v>
      </c>
      <c r="B2106">
        <v>1799</v>
      </c>
      <c r="C2106" t="s">
        <v>34</v>
      </c>
      <c r="D2106">
        <v>0</v>
      </c>
      <c r="E2106">
        <v>0</v>
      </c>
      <c r="F2106">
        <v>20</v>
      </c>
      <c r="G2106">
        <v>5.0000000000000002E-5</v>
      </c>
    </row>
    <row r="2107" spans="1:7" x14ac:dyDescent="0.25">
      <c r="A2107" t="s">
        <v>2139</v>
      </c>
      <c r="B2107">
        <v>388459</v>
      </c>
      <c r="C2107" t="s">
        <v>34</v>
      </c>
      <c r="D2107">
        <v>0</v>
      </c>
      <c r="E2107">
        <v>0</v>
      </c>
      <c r="F2107">
        <v>23</v>
      </c>
      <c r="G2107">
        <v>6.0000000000000002E-5</v>
      </c>
    </row>
    <row r="2108" spans="1:7" x14ac:dyDescent="0.25">
      <c r="A2108" t="s">
        <v>2140</v>
      </c>
      <c r="B2108">
        <v>98668</v>
      </c>
      <c r="C2108" t="s">
        <v>34</v>
      </c>
      <c r="D2108">
        <v>0</v>
      </c>
      <c r="E2108">
        <v>0</v>
      </c>
      <c r="F2108">
        <v>16</v>
      </c>
      <c r="G2108">
        <v>4.0000000000000003E-5</v>
      </c>
    </row>
    <row r="2109" spans="1:7" x14ac:dyDescent="0.25">
      <c r="A2109" t="s">
        <v>2141</v>
      </c>
      <c r="B2109">
        <v>2736649</v>
      </c>
      <c r="C2109" t="s">
        <v>34</v>
      </c>
      <c r="D2109">
        <v>0</v>
      </c>
      <c r="E2109">
        <v>0</v>
      </c>
      <c r="F2109">
        <v>15</v>
      </c>
      <c r="G2109">
        <v>4.0000000000000003E-5</v>
      </c>
    </row>
    <row r="2110" spans="1:7" x14ac:dyDescent="0.25">
      <c r="A2110" t="s">
        <v>2142</v>
      </c>
      <c r="B2110">
        <v>1534348</v>
      </c>
      <c r="C2110" t="s">
        <v>34</v>
      </c>
      <c r="D2110">
        <v>0</v>
      </c>
      <c r="E2110">
        <v>0</v>
      </c>
      <c r="F2110">
        <v>15</v>
      </c>
      <c r="G2110">
        <v>4.0000000000000003E-5</v>
      </c>
    </row>
    <row r="2111" spans="1:7" x14ac:dyDescent="0.25">
      <c r="A2111" t="s">
        <v>2143</v>
      </c>
      <c r="B2111">
        <v>2975989</v>
      </c>
      <c r="C2111" t="s">
        <v>34</v>
      </c>
      <c r="D2111">
        <v>0</v>
      </c>
      <c r="E2111">
        <v>0</v>
      </c>
      <c r="F2111">
        <v>26</v>
      </c>
      <c r="G2111">
        <v>6.9999999999999994E-5</v>
      </c>
    </row>
    <row r="2112" spans="1:7" x14ac:dyDescent="0.25">
      <c r="A2112" t="s">
        <v>2144</v>
      </c>
      <c r="B2112">
        <v>2857060</v>
      </c>
      <c r="C2112" t="s">
        <v>34</v>
      </c>
      <c r="D2112">
        <v>0</v>
      </c>
      <c r="E2112">
        <v>0</v>
      </c>
      <c r="F2112">
        <v>37</v>
      </c>
      <c r="G2112">
        <v>9.0000000000000006E-5</v>
      </c>
    </row>
    <row r="2113" spans="1:7" x14ac:dyDescent="0.25">
      <c r="A2113" t="s">
        <v>2145</v>
      </c>
      <c r="B2113">
        <v>2675524</v>
      </c>
      <c r="C2113" t="s">
        <v>34</v>
      </c>
      <c r="D2113">
        <v>0</v>
      </c>
      <c r="E2113">
        <v>0</v>
      </c>
      <c r="F2113">
        <v>18</v>
      </c>
      <c r="G2113">
        <v>5.0000000000000002E-5</v>
      </c>
    </row>
    <row r="2114" spans="1:7" x14ac:dyDescent="0.25">
      <c r="A2114" t="s">
        <v>2146</v>
      </c>
      <c r="B2114">
        <v>2991729</v>
      </c>
      <c r="C2114" t="s">
        <v>34</v>
      </c>
      <c r="D2114">
        <v>0</v>
      </c>
      <c r="E2114">
        <v>0</v>
      </c>
      <c r="F2114">
        <v>13</v>
      </c>
      <c r="G2114">
        <v>3.0000000000000001E-5</v>
      </c>
    </row>
    <row r="2115" spans="1:7" x14ac:dyDescent="0.25">
      <c r="A2115" t="s">
        <v>2147</v>
      </c>
      <c r="B2115">
        <v>1547487</v>
      </c>
      <c r="C2115" t="s">
        <v>34</v>
      </c>
      <c r="D2115">
        <v>0</v>
      </c>
      <c r="E2115">
        <v>0</v>
      </c>
      <c r="F2115">
        <v>19</v>
      </c>
      <c r="G2115">
        <v>5.0000000000000002E-5</v>
      </c>
    </row>
    <row r="2116" spans="1:7" x14ac:dyDescent="0.25">
      <c r="A2116" t="s">
        <v>2148</v>
      </c>
      <c r="B2116">
        <v>2675523</v>
      </c>
      <c r="C2116" t="s">
        <v>34</v>
      </c>
      <c r="D2116">
        <v>0</v>
      </c>
      <c r="E2116">
        <v>0</v>
      </c>
      <c r="F2116">
        <v>13</v>
      </c>
      <c r="G2116">
        <v>3.0000000000000001E-5</v>
      </c>
    </row>
    <row r="2117" spans="1:7" x14ac:dyDescent="0.25">
      <c r="A2117" t="s">
        <v>2149</v>
      </c>
      <c r="B2117">
        <v>2857058</v>
      </c>
      <c r="C2117" t="s">
        <v>34</v>
      </c>
      <c r="D2117">
        <v>0</v>
      </c>
      <c r="E2117">
        <v>0</v>
      </c>
      <c r="F2117">
        <v>11</v>
      </c>
      <c r="G2117">
        <v>3.0000000000000001E-5</v>
      </c>
    </row>
    <row r="2118" spans="1:7" x14ac:dyDescent="0.25">
      <c r="A2118" t="s">
        <v>2150</v>
      </c>
      <c r="B2118">
        <v>220927</v>
      </c>
      <c r="C2118" t="s">
        <v>34</v>
      </c>
      <c r="D2118">
        <v>0</v>
      </c>
      <c r="E2118">
        <v>0</v>
      </c>
      <c r="F2118">
        <v>30</v>
      </c>
      <c r="G2118">
        <v>8.0000000000000007E-5</v>
      </c>
    </row>
    <row r="2119" spans="1:7" x14ac:dyDescent="0.25">
      <c r="A2119" t="s">
        <v>2151</v>
      </c>
      <c r="B2119">
        <v>470076</v>
      </c>
      <c r="C2119" t="s">
        <v>34</v>
      </c>
      <c r="D2119">
        <v>0</v>
      </c>
      <c r="E2119">
        <v>0</v>
      </c>
      <c r="F2119">
        <v>11</v>
      </c>
      <c r="G2119">
        <v>3.0000000000000001E-5</v>
      </c>
    </row>
    <row r="2120" spans="1:7" x14ac:dyDescent="0.25">
      <c r="A2120" t="s">
        <v>2152</v>
      </c>
      <c r="B2120">
        <v>292462</v>
      </c>
      <c r="C2120" t="s">
        <v>34</v>
      </c>
      <c r="D2120">
        <v>0</v>
      </c>
      <c r="E2120">
        <v>0</v>
      </c>
      <c r="F2120">
        <v>10</v>
      </c>
      <c r="G2120">
        <v>3.0000000000000001E-5</v>
      </c>
    </row>
    <row r="2121" spans="1:7" x14ac:dyDescent="0.25">
      <c r="A2121" t="s">
        <v>2153</v>
      </c>
      <c r="B2121">
        <v>339268</v>
      </c>
      <c r="C2121" t="s">
        <v>34</v>
      </c>
      <c r="D2121">
        <v>0</v>
      </c>
      <c r="E2121">
        <v>0</v>
      </c>
      <c r="F2121">
        <v>11</v>
      </c>
      <c r="G2121">
        <v>3.0000000000000001E-5</v>
      </c>
    </row>
    <row r="2122" spans="1:7" x14ac:dyDescent="0.25">
      <c r="A2122" t="s">
        <v>2154</v>
      </c>
      <c r="B2122">
        <v>44010</v>
      </c>
      <c r="C2122" t="s">
        <v>34</v>
      </c>
      <c r="D2122">
        <v>0</v>
      </c>
      <c r="E2122">
        <v>0</v>
      </c>
      <c r="F2122">
        <v>19</v>
      </c>
      <c r="G2122">
        <v>5.0000000000000002E-5</v>
      </c>
    </row>
    <row r="2123" spans="1:7" x14ac:dyDescent="0.25">
      <c r="A2123" t="s">
        <v>2155</v>
      </c>
      <c r="B2123">
        <v>459858</v>
      </c>
      <c r="C2123" t="s">
        <v>34</v>
      </c>
      <c r="D2123">
        <v>0</v>
      </c>
      <c r="E2123">
        <v>0</v>
      </c>
      <c r="F2123">
        <v>18</v>
      </c>
      <c r="G2123">
        <v>5.0000000000000002E-5</v>
      </c>
    </row>
    <row r="2124" spans="1:7" x14ac:dyDescent="0.25">
      <c r="A2124" t="s">
        <v>2156</v>
      </c>
      <c r="B2124">
        <v>1389713</v>
      </c>
      <c r="C2124" t="s">
        <v>34</v>
      </c>
      <c r="D2124">
        <v>0</v>
      </c>
      <c r="E2124">
        <v>0</v>
      </c>
      <c r="F2124">
        <v>20</v>
      </c>
      <c r="G2124">
        <v>5.0000000000000002E-5</v>
      </c>
    </row>
    <row r="2125" spans="1:7" x14ac:dyDescent="0.25">
      <c r="A2125" t="s">
        <v>2157</v>
      </c>
      <c r="B2125">
        <v>1775</v>
      </c>
      <c r="C2125" t="s">
        <v>34</v>
      </c>
      <c r="D2125">
        <v>0</v>
      </c>
      <c r="E2125">
        <v>0</v>
      </c>
      <c r="F2125">
        <v>17</v>
      </c>
      <c r="G2125">
        <v>4.0000000000000003E-5</v>
      </c>
    </row>
    <row r="2126" spans="1:7" x14ac:dyDescent="0.25">
      <c r="A2126" t="s">
        <v>2158</v>
      </c>
      <c r="B2126">
        <v>1778</v>
      </c>
      <c r="C2126" t="s">
        <v>34</v>
      </c>
      <c r="D2126">
        <v>0</v>
      </c>
      <c r="E2126">
        <v>0</v>
      </c>
      <c r="F2126">
        <v>16</v>
      </c>
      <c r="G2126">
        <v>4.0000000000000003E-5</v>
      </c>
    </row>
    <row r="2127" spans="1:7" x14ac:dyDescent="0.25">
      <c r="A2127" t="s">
        <v>2159</v>
      </c>
      <c r="B2127">
        <v>2738409</v>
      </c>
      <c r="C2127" t="s">
        <v>34</v>
      </c>
      <c r="D2127">
        <v>0</v>
      </c>
      <c r="E2127">
        <v>0</v>
      </c>
      <c r="F2127">
        <v>15</v>
      </c>
      <c r="G2127">
        <v>4.0000000000000003E-5</v>
      </c>
    </row>
    <row r="2128" spans="1:7" x14ac:dyDescent="0.25">
      <c r="A2128" t="s">
        <v>2160</v>
      </c>
      <c r="B2128">
        <v>486698</v>
      </c>
      <c r="C2128" t="s">
        <v>34</v>
      </c>
      <c r="D2128">
        <v>0</v>
      </c>
      <c r="E2128">
        <v>0</v>
      </c>
      <c r="F2128">
        <v>15</v>
      </c>
      <c r="G2128">
        <v>4.0000000000000003E-5</v>
      </c>
    </row>
    <row r="2129" spans="1:7" x14ac:dyDescent="0.25">
      <c r="A2129" t="s">
        <v>2161</v>
      </c>
      <c r="B2129">
        <v>577492</v>
      </c>
      <c r="C2129" t="s">
        <v>34</v>
      </c>
      <c r="D2129">
        <v>0</v>
      </c>
      <c r="E2129">
        <v>0</v>
      </c>
      <c r="F2129">
        <v>14</v>
      </c>
      <c r="G2129">
        <v>4.0000000000000003E-5</v>
      </c>
    </row>
    <row r="2130" spans="1:7" x14ac:dyDescent="0.25">
      <c r="A2130" t="s">
        <v>2162</v>
      </c>
      <c r="B2130">
        <v>590652</v>
      </c>
      <c r="C2130" t="s">
        <v>34</v>
      </c>
      <c r="D2130">
        <v>0</v>
      </c>
      <c r="E2130">
        <v>0</v>
      </c>
      <c r="F2130">
        <v>13</v>
      </c>
      <c r="G2130">
        <v>3.0000000000000001E-5</v>
      </c>
    </row>
    <row r="2131" spans="1:7" x14ac:dyDescent="0.25">
      <c r="A2131" t="s">
        <v>2163</v>
      </c>
      <c r="B2131">
        <v>3064287</v>
      </c>
      <c r="C2131" t="s">
        <v>34</v>
      </c>
      <c r="D2131">
        <v>0</v>
      </c>
      <c r="E2131">
        <v>0</v>
      </c>
      <c r="F2131">
        <v>18</v>
      </c>
      <c r="G2131">
        <v>5.0000000000000002E-5</v>
      </c>
    </row>
    <row r="2132" spans="1:7" x14ac:dyDescent="0.25">
      <c r="A2132" t="s">
        <v>2164</v>
      </c>
      <c r="B2132">
        <v>1118379</v>
      </c>
      <c r="C2132" t="s">
        <v>34</v>
      </c>
      <c r="D2132">
        <v>0</v>
      </c>
      <c r="E2132">
        <v>0</v>
      </c>
      <c r="F2132">
        <v>22</v>
      </c>
      <c r="G2132">
        <v>6.0000000000000002E-5</v>
      </c>
    </row>
    <row r="2133" spans="1:7" x14ac:dyDescent="0.25">
      <c r="A2133" t="s">
        <v>2165</v>
      </c>
      <c r="B2133">
        <v>1774</v>
      </c>
      <c r="C2133" t="s">
        <v>34</v>
      </c>
      <c r="D2133">
        <v>0</v>
      </c>
      <c r="E2133">
        <v>0</v>
      </c>
      <c r="F2133">
        <v>25</v>
      </c>
      <c r="G2133">
        <v>6.0000000000000002E-5</v>
      </c>
    </row>
    <row r="2134" spans="1:7" x14ac:dyDescent="0.25">
      <c r="A2134" t="s">
        <v>2166</v>
      </c>
      <c r="B2134">
        <v>36809</v>
      </c>
      <c r="C2134" t="s">
        <v>34</v>
      </c>
      <c r="D2134">
        <v>0</v>
      </c>
      <c r="E2134">
        <v>0</v>
      </c>
      <c r="F2134">
        <v>19</v>
      </c>
      <c r="G2134">
        <v>5.0000000000000002E-5</v>
      </c>
    </row>
    <row r="2135" spans="1:7" x14ac:dyDescent="0.25">
      <c r="A2135" t="s">
        <v>2167</v>
      </c>
      <c r="B2135">
        <v>1069220</v>
      </c>
      <c r="C2135" t="s">
        <v>34</v>
      </c>
      <c r="D2135">
        <v>0</v>
      </c>
      <c r="E2135">
        <v>0</v>
      </c>
      <c r="F2135">
        <v>16</v>
      </c>
      <c r="G2135">
        <v>4.0000000000000003E-5</v>
      </c>
    </row>
    <row r="2136" spans="1:7" x14ac:dyDescent="0.25">
      <c r="A2136" t="s">
        <v>2168</v>
      </c>
      <c r="B2136">
        <v>2962047</v>
      </c>
      <c r="C2136" t="s">
        <v>34</v>
      </c>
      <c r="D2136">
        <v>0</v>
      </c>
      <c r="E2136">
        <v>0</v>
      </c>
      <c r="F2136">
        <v>28</v>
      </c>
      <c r="G2136">
        <v>6.9999999999999994E-5</v>
      </c>
    </row>
    <row r="2137" spans="1:7" x14ac:dyDescent="0.25">
      <c r="A2137" t="s">
        <v>2169</v>
      </c>
      <c r="B2137">
        <v>2789739</v>
      </c>
      <c r="C2137" t="s">
        <v>34</v>
      </c>
      <c r="D2137">
        <v>0</v>
      </c>
      <c r="E2137">
        <v>0</v>
      </c>
      <c r="F2137">
        <v>30</v>
      </c>
      <c r="G2137">
        <v>8.0000000000000007E-5</v>
      </c>
    </row>
    <row r="2138" spans="1:7" x14ac:dyDescent="0.25">
      <c r="A2138" t="s">
        <v>2170</v>
      </c>
      <c r="B2138">
        <v>1805827</v>
      </c>
      <c r="C2138" t="s">
        <v>34</v>
      </c>
      <c r="D2138">
        <v>0</v>
      </c>
      <c r="E2138">
        <v>0</v>
      </c>
      <c r="F2138">
        <v>20</v>
      </c>
      <c r="G2138">
        <v>5.0000000000000002E-5</v>
      </c>
    </row>
    <row r="2139" spans="1:7" x14ac:dyDescent="0.25">
      <c r="A2139" t="s">
        <v>2171</v>
      </c>
      <c r="B2139">
        <v>2507582</v>
      </c>
      <c r="C2139" t="s">
        <v>34</v>
      </c>
      <c r="D2139">
        <v>0</v>
      </c>
      <c r="E2139">
        <v>0</v>
      </c>
      <c r="F2139">
        <v>18</v>
      </c>
      <c r="G2139">
        <v>5.0000000000000002E-5</v>
      </c>
    </row>
    <row r="2140" spans="1:7" x14ac:dyDescent="0.25">
      <c r="A2140" t="s">
        <v>2172</v>
      </c>
      <c r="B2140">
        <v>2806442</v>
      </c>
      <c r="C2140" t="s">
        <v>34</v>
      </c>
      <c r="D2140">
        <v>0</v>
      </c>
      <c r="E2140">
        <v>0</v>
      </c>
      <c r="F2140">
        <v>19</v>
      </c>
      <c r="G2140">
        <v>5.0000000000000002E-5</v>
      </c>
    </row>
    <row r="2141" spans="1:7" x14ac:dyDescent="0.25">
      <c r="A2141" t="s">
        <v>2173</v>
      </c>
      <c r="B2141">
        <v>2663121</v>
      </c>
      <c r="C2141" t="s">
        <v>34</v>
      </c>
      <c r="D2141">
        <v>0</v>
      </c>
      <c r="E2141">
        <v>0</v>
      </c>
      <c r="F2141">
        <v>34</v>
      </c>
      <c r="G2141">
        <v>9.0000000000000006E-5</v>
      </c>
    </row>
    <row r="2142" spans="1:7" x14ac:dyDescent="0.25">
      <c r="A2142" t="s">
        <v>2174</v>
      </c>
      <c r="B2142">
        <v>103816</v>
      </c>
      <c r="C2142" t="s">
        <v>34</v>
      </c>
      <c r="D2142">
        <v>0</v>
      </c>
      <c r="E2142">
        <v>0</v>
      </c>
      <c r="F2142">
        <v>65</v>
      </c>
      <c r="G2142">
        <v>1.7000000000000001E-4</v>
      </c>
    </row>
    <row r="2143" spans="1:7" x14ac:dyDescent="0.25">
      <c r="A2143" t="s">
        <v>2175</v>
      </c>
      <c r="B2143">
        <v>2811421</v>
      </c>
      <c r="C2143" t="s">
        <v>34</v>
      </c>
      <c r="D2143">
        <v>0</v>
      </c>
      <c r="E2143">
        <v>0</v>
      </c>
      <c r="F2143">
        <v>12</v>
      </c>
      <c r="G2143">
        <v>3.0000000000000001E-5</v>
      </c>
    </row>
    <row r="2144" spans="1:7" x14ac:dyDescent="0.25">
      <c r="A2144" t="s">
        <v>2176</v>
      </c>
      <c r="B2144">
        <v>223392</v>
      </c>
      <c r="C2144" t="s">
        <v>34</v>
      </c>
      <c r="D2144">
        <v>0</v>
      </c>
      <c r="E2144">
        <v>0</v>
      </c>
      <c r="F2144">
        <v>13</v>
      </c>
      <c r="G2144">
        <v>3.0000000000000001E-5</v>
      </c>
    </row>
    <row r="2145" spans="1:7" x14ac:dyDescent="0.25">
      <c r="A2145" t="s">
        <v>2177</v>
      </c>
      <c r="B2145">
        <v>1805840</v>
      </c>
      <c r="C2145" t="s">
        <v>34</v>
      </c>
      <c r="D2145">
        <v>0</v>
      </c>
      <c r="E2145">
        <v>0</v>
      </c>
      <c r="F2145">
        <v>10</v>
      </c>
      <c r="G2145">
        <v>3.0000000000000001E-5</v>
      </c>
    </row>
    <row r="2146" spans="1:7" x14ac:dyDescent="0.25">
      <c r="A2146" t="s">
        <v>2178</v>
      </c>
      <c r="B2146">
        <v>2975991</v>
      </c>
      <c r="C2146" t="s">
        <v>34</v>
      </c>
      <c r="D2146">
        <v>0</v>
      </c>
      <c r="E2146">
        <v>0</v>
      </c>
      <c r="F2146">
        <v>19</v>
      </c>
      <c r="G2146">
        <v>5.0000000000000002E-5</v>
      </c>
    </row>
    <row r="2147" spans="1:7" x14ac:dyDescent="0.25">
      <c r="A2147" t="s">
        <v>2179</v>
      </c>
      <c r="B2147">
        <v>3058426</v>
      </c>
      <c r="C2147" t="s">
        <v>34</v>
      </c>
      <c r="D2147">
        <v>0</v>
      </c>
      <c r="E2147">
        <v>0</v>
      </c>
      <c r="F2147">
        <v>20</v>
      </c>
      <c r="G2147">
        <v>5.0000000000000002E-5</v>
      </c>
    </row>
    <row r="2148" spans="1:7" x14ac:dyDescent="0.25">
      <c r="A2148" t="s">
        <v>2180</v>
      </c>
      <c r="B2148">
        <v>2903593</v>
      </c>
      <c r="C2148" t="s">
        <v>34</v>
      </c>
      <c r="D2148">
        <v>0</v>
      </c>
      <c r="E2148">
        <v>0</v>
      </c>
      <c r="F2148">
        <v>13</v>
      </c>
      <c r="G2148">
        <v>3.0000000000000001E-5</v>
      </c>
    </row>
    <row r="2149" spans="1:7" x14ac:dyDescent="0.25">
      <c r="A2149" t="s">
        <v>2181</v>
      </c>
      <c r="B2149">
        <v>2903594</v>
      </c>
      <c r="C2149" t="s">
        <v>34</v>
      </c>
      <c r="D2149">
        <v>0</v>
      </c>
      <c r="E2149">
        <v>0</v>
      </c>
      <c r="F2149">
        <v>13</v>
      </c>
      <c r="G2149">
        <v>3.0000000000000001E-5</v>
      </c>
    </row>
    <row r="2150" spans="1:7" x14ac:dyDescent="0.25">
      <c r="A2150" t="s">
        <v>2182</v>
      </c>
      <c r="B2150">
        <v>2975990</v>
      </c>
      <c r="C2150" t="s">
        <v>34</v>
      </c>
      <c r="D2150">
        <v>0</v>
      </c>
      <c r="E2150">
        <v>0</v>
      </c>
      <c r="F2150">
        <v>12</v>
      </c>
      <c r="G2150">
        <v>3.0000000000000001E-5</v>
      </c>
    </row>
    <row r="2151" spans="1:7" x14ac:dyDescent="0.25">
      <c r="A2151" t="s">
        <v>2183</v>
      </c>
      <c r="B2151">
        <v>2975997</v>
      </c>
      <c r="C2151" t="s">
        <v>34</v>
      </c>
      <c r="D2151">
        <v>0</v>
      </c>
      <c r="E2151">
        <v>0</v>
      </c>
      <c r="F2151">
        <v>12</v>
      </c>
      <c r="G2151">
        <v>3.0000000000000001E-5</v>
      </c>
    </row>
    <row r="2152" spans="1:7" x14ac:dyDescent="0.25">
      <c r="A2152" t="s">
        <v>2184</v>
      </c>
      <c r="B2152">
        <v>37330</v>
      </c>
      <c r="C2152" t="s">
        <v>34</v>
      </c>
      <c r="D2152">
        <v>0</v>
      </c>
      <c r="E2152">
        <v>0</v>
      </c>
      <c r="F2152">
        <v>29</v>
      </c>
      <c r="G2152">
        <v>6.9999999999999994E-5</v>
      </c>
    </row>
    <row r="2153" spans="1:7" x14ac:dyDescent="0.25">
      <c r="A2153" t="s">
        <v>2185</v>
      </c>
      <c r="B2153">
        <v>2213200</v>
      </c>
      <c r="C2153" t="s">
        <v>34</v>
      </c>
      <c r="D2153">
        <v>0</v>
      </c>
      <c r="E2153">
        <v>0</v>
      </c>
      <c r="F2153">
        <v>18</v>
      </c>
      <c r="G2153">
        <v>5.0000000000000002E-5</v>
      </c>
    </row>
    <row r="2154" spans="1:7" x14ac:dyDescent="0.25">
      <c r="A2154" t="s">
        <v>2186</v>
      </c>
      <c r="B2154">
        <v>209247</v>
      </c>
      <c r="C2154" t="s">
        <v>34</v>
      </c>
      <c r="D2154">
        <v>0</v>
      </c>
      <c r="E2154">
        <v>0</v>
      </c>
      <c r="F2154">
        <v>13</v>
      </c>
      <c r="G2154">
        <v>3.0000000000000001E-5</v>
      </c>
    </row>
    <row r="2155" spans="1:7" x14ac:dyDescent="0.25">
      <c r="A2155" t="s">
        <v>2187</v>
      </c>
      <c r="B2155">
        <v>2055889</v>
      </c>
      <c r="C2155" t="s">
        <v>34</v>
      </c>
      <c r="D2155">
        <v>0</v>
      </c>
      <c r="E2155">
        <v>0</v>
      </c>
      <c r="F2155">
        <v>10</v>
      </c>
      <c r="G2155">
        <v>3.0000000000000001E-5</v>
      </c>
    </row>
    <row r="2156" spans="1:7" x14ac:dyDescent="0.25">
      <c r="A2156" t="s">
        <v>2188</v>
      </c>
      <c r="B2156">
        <v>37332</v>
      </c>
      <c r="C2156" t="s">
        <v>34</v>
      </c>
      <c r="D2156">
        <v>0</v>
      </c>
      <c r="E2156">
        <v>0</v>
      </c>
      <c r="F2156">
        <v>10</v>
      </c>
      <c r="G2156">
        <v>3.0000000000000001E-5</v>
      </c>
    </row>
    <row r="2157" spans="1:7" x14ac:dyDescent="0.25">
      <c r="A2157" t="s">
        <v>2189</v>
      </c>
      <c r="B2157">
        <v>1603258</v>
      </c>
      <c r="C2157" t="s">
        <v>34</v>
      </c>
      <c r="D2157">
        <v>0</v>
      </c>
      <c r="E2157">
        <v>0</v>
      </c>
      <c r="F2157">
        <v>19</v>
      </c>
      <c r="G2157">
        <v>5.0000000000000002E-5</v>
      </c>
    </row>
    <row r="2158" spans="1:7" x14ac:dyDescent="0.25">
      <c r="A2158" t="s">
        <v>2190</v>
      </c>
      <c r="B2158">
        <v>3075837</v>
      </c>
      <c r="C2158" t="s">
        <v>34</v>
      </c>
      <c r="D2158">
        <v>0</v>
      </c>
      <c r="E2158">
        <v>0</v>
      </c>
      <c r="F2158">
        <v>29</v>
      </c>
      <c r="G2158">
        <v>6.9999999999999994E-5</v>
      </c>
    </row>
    <row r="2159" spans="1:7" x14ac:dyDescent="0.25">
      <c r="A2159" t="s">
        <v>2191</v>
      </c>
      <c r="B2159">
        <v>337191</v>
      </c>
      <c r="C2159" t="s">
        <v>34</v>
      </c>
      <c r="D2159">
        <v>0</v>
      </c>
      <c r="E2159">
        <v>0</v>
      </c>
      <c r="F2159">
        <v>28</v>
      </c>
      <c r="G2159">
        <v>6.9999999999999994E-5</v>
      </c>
    </row>
    <row r="2160" spans="1:7" x14ac:dyDescent="0.25">
      <c r="A2160" t="s">
        <v>2192</v>
      </c>
      <c r="B2160">
        <v>2995145</v>
      </c>
      <c r="C2160" t="s">
        <v>34</v>
      </c>
      <c r="D2160">
        <v>0</v>
      </c>
      <c r="E2160">
        <v>0</v>
      </c>
      <c r="F2160">
        <v>15</v>
      </c>
      <c r="G2160">
        <v>4.0000000000000003E-5</v>
      </c>
    </row>
    <row r="2161" spans="1:7" x14ac:dyDescent="0.25">
      <c r="A2161" t="s">
        <v>2193</v>
      </c>
      <c r="B2161">
        <v>2742602</v>
      </c>
      <c r="C2161" t="s">
        <v>34</v>
      </c>
      <c r="D2161">
        <v>0</v>
      </c>
      <c r="E2161">
        <v>0</v>
      </c>
      <c r="F2161">
        <v>21</v>
      </c>
      <c r="G2161">
        <v>5.0000000000000002E-5</v>
      </c>
    </row>
    <row r="2162" spans="1:7" x14ac:dyDescent="0.25">
      <c r="A2162" t="s">
        <v>2194</v>
      </c>
      <c r="B2162">
        <v>875808</v>
      </c>
      <c r="C2162" t="s">
        <v>34</v>
      </c>
      <c r="D2162">
        <v>0</v>
      </c>
      <c r="E2162">
        <v>0</v>
      </c>
      <c r="F2162">
        <v>14</v>
      </c>
      <c r="G2162">
        <v>4.0000000000000003E-5</v>
      </c>
    </row>
    <row r="2163" spans="1:7" x14ac:dyDescent="0.25">
      <c r="A2163" t="s">
        <v>2195</v>
      </c>
      <c r="B2163">
        <v>2935861</v>
      </c>
      <c r="C2163" t="s">
        <v>34</v>
      </c>
      <c r="D2163">
        <v>0</v>
      </c>
      <c r="E2163">
        <v>0</v>
      </c>
      <c r="F2163">
        <v>13</v>
      </c>
      <c r="G2163">
        <v>3.0000000000000001E-5</v>
      </c>
    </row>
    <row r="2164" spans="1:7" x14ac:dyDescent="0.25">
      <c r="A2164" t="s">
        <v>2196</v>
      </c>
      <c r="B2164">
        <v>1136941</v>
      </c>
      <c r="C2164" t="s">
        <v>34</v>
      </c>
      <c r="D2164">
        <v>0</v>
      </c>
      <c r="E2164">
        <v>0</v>
      </c>
      <c r="F2164">
        <v>44</v>
      </c>
      <c r="G2164">
        <v>1.1E-4</v>
      </c>
    </row>
    <row r="2165" spans="1:7" x14ac:dyDescent="0.25">
      <c r="A2165" t="s">
        <v>2197</v>
      </c>
      <c r="B2165">
        <v>249058</v>
      </c>
      <c r="C2165" t="s">
        <v>34</v>
      </c>
      <c r="D2165">
        <v>0</v>
      </c>
      <c r="E2165">
        <v>0</v>
      </c>
      <c r="F2165">
        <v>37</v>
      </c>
      <c r="G2165">
        <v>9.0000000000000006E-5</v>
      </c>
    </row>
    <row r="2166" spans="1:7" x14ac:dyDescent="0.25">
      <c r="A2166" t="s">
        <v>2198</v>
      </c>
      <c r="B2166">
        <v>2758710</v>
      </c>
      <c r="C2166" t="s">
        <v>34</v>
      </c>
      <c r="D2166">
        <v>0</v>
      </c>
      <c r="E2166">
        <v>0</v>
      </c>
      <c r="F2166">
        <v>19</v>
      </c>
      <c r="G2166">
        <v>5.0000000000000002E-5</v>
      </c>
    </row>
    <row r="2167" spans="1:7" x14ac:dyDescent="0.25">
      <c r="A2167" t="s">
        <v>2199</v>
      </c>
      <c r="B2167">
        <v>84595</v>
      </c>
      <c r="C2167" t="s">
        <v>34</v>
      </c>
      <c r="D2167">
        <v>0</v>
      </c>
      <c r="E2167">
        <v>0</v>
      </c>
      <c r="F2167">
        <v>34</v>
      </c>
      <c r="G2167">
        <v>9.0000000000000006E-5</v>
      </c>
    </row>
    <row r="2168" spans="1:7" x14ac:dyDescent="0.25">
      <c r="A2168" t="s">
        <v>2200</v>
      </c>
      <c r="B2168">
        <v>1004901</v>
      </c>
      <c r="C2168" t="s">
        <v>34</v>
      </c>
      <c r="D2168">
        <v>0</v>
      </c>
      <c r="E2168">
        <v>0</v>
      </c>
      <c r="F2168">
        <v>24</v>
      </c>
      <c r="G2168">
        <v>6.0000000000000002E-5</v>
      </c>
    </row>
    <row r="2169" spans="1:7" x14ac:dyDescent="0.25">
      <c r="A2169" t="s">
        <v>2201</v>
      </c>
      <c r="B2169">
        <v>410332</v>
      </c>
      <c r="C2169" t="s">
        <v>34</v>
      </c>
      <c r="D2169">
        <v>0</v>
      </c>
      <c r="E2169">
        <v>0</v>
      </c>
      <c r="F2169">
        <v>13</v>
      </c>
      <c r="G2169">
        <v>3.0000000000000001E-5</v>
      </c>
    </row>
    <row r="2170" spans="1:7" x14ac:dyDescent="0.25">
      <c r="A2170" t="s">
        <v>2202</v>
      </c>
      <c r="B2170">
        <v>2831662</v>
      </c>
      <c r="C2170" t="s">
        <v>34</v>
      </c>
      <c r="D2170">
        <v>0</v>
      </c>
      <c r="E2170">
        <v>0</v>
      </c>
      <c r="F2170">
        <v>14</v>
      </c>
      <c r="G2170">
        <v>4.0000000000000003E-5</v>
      </c>
    </row>
    <row r="2171" spans="1:7" x14ac:dyDescent="0.25">
      <c r="A2171" t="s">
        <v>2203</v>
      </c>
      <c r="B2171">
        <v>2054</v>
      </c>
      <c r="C2171" t="s">
        <v>34</v>
      </c>
      <c r="D2171">
        <v>0</v>
      </c>
      <c r="E2171">
        <v>0</v>
      </c>
      <c r="F2171">
        <v>19</v>
      </c>
      <c r="G2171">
        <v>5.0000000000000002E-5</v>
      </c>
    </row>
    <row r="2172" spans="1:7" x14ac:dyDescent="0.25">
      <c r="A2172" t="s">
        <v>2204</v>
      </c>
      <c r="B2172">
        <v>40516</v>
      </c>
      <c r="C2172" t="s">
        <v>34</v>
      </c>
      <c r="D2172">
        <v>0</v>
      </c>
      <c r="E2172">
        <v>0</v>
      </c>
      <c r="F2172">
        <v>11</v>
      </c>
      <c r="G2172">
        <v>3.0000000000000001E-5</v>
      </c>
    </row>
    <row r="2173" spans="1:7" x14ac:dyDescent="0.25">
      <c r="A2173" t="s">
        <v>2205</v>
      </c>
      <c r="B2173">
        <v>39122</v>
      </c>
      <c r="C2173" t="s">
        <v>34</v>
      </c>
      <c r="D2173">
        <v>0</v>
      </c>
      <c r="E2173">
        <v>0</v>
      </c>
      <c r="F2173">
        <v>12</v>
      </c>
      <c r="G2173">
        <v>3.0000000000000001E-5</v>
      </c>
    </row>
    <row r="2174" spans="1:7" x14ac:dyDescent="0.25">
      <c r="A2174" t="s">
        <v>2206</v>
      </c>
      <c r="B2174">
        <v>3049801</v>
      </c>
      <c r="C2174" t="s">
        <v>34</v>
      </c>
      <c r="D2174">
        <v>0</v>
      </c>
      <c r="E2174">
        <v>0</v>
      </c>
      <c r="F2174">
        <v>51</v>
      </c>
      <c r="G2174">
        <v>1.2999999999999999E-4</v>
      </c>
    </row>
    <row r="2175" spans="1:7" x14ac:dyDescent="0.25">
      <c r="A2175" t="s">
        <v>2207</v>
      </c>
      <c r="B2175">
        <v>1230998</v>
      </c>
      <c r="C2175" t="s">
        <v>34</v>
      </c>
      <c r="D2175">
        <v>0</v>
      </c>
      <c r="E2175">
        <v>0</v>
      </c>
      <c r="F2175">
        <v>10</v>
      </c>
      <c r="G2175">
        <v>3.0000000000000001E-5</v>
      </c>
    </row>
    <row r="2176" spans="1:7" x14ac:dyDescent="0.25">
      <c r="A2176" t="s">
        <v>2208</v>
      </c>
      <c r="B2176">
        <v>47312</v>
      </c>
      <c r="C2176" t="s">
        <v>34</v>
      </c>
      <c r="D2176">
        <v>0</v>
      </c>
      <c r="E2176">
        <v>0</v>
      </c>
      <c r="F2176">
        <v>17</v>
      </c>
      <c r="G2176">
        <v>4.0000000000000003E-5</v>
      </c>
    </row>
    <row r="2177" spans="1:7" x14ac:dyDescent="0.25">
      <c r="A2177" t="s">
        <v>2209</v>
      </c>
      <c r="B2177">
        <v>2929795</v>
      </c>
      <c r="C2177" t="s">
        <v>34</v>
      </c>
      <c r="D2177">
        <v>0</v>
      </c>
      <c r="E2177">
        <v>0</v>
      </c>
      <c r="F2177">
        <v>12</v>
      </c>
      <c r="G2177">
        <v>3.0000000000000001E-5</v>
      </c>
    </row>
    <row r="2178" spans="1:7" x14ac:dyDescent="0.25">
      <c r="A2178" t="s">
        <v>2210</v>
      </c>
      <c r="B2178">
        <v>2760083</v>
      </c>
      <c r="C2178" t="s">
        <v>34</v>
      </c>
      <c r="D2178">
        <v>0</v>
      </c>
      <c r="E2178">
        <v>0</v>
      </c>
      <c r="F2178">
        <v>19</v>
      </c>
      <c r="G2178">
        <v>5.0000000000000002E-5</v>
      </c>
    </row>
    <row r="2179" spans="1:7" x14ac:dyDescent="0.25">
      <c r="A2179" t="s">
        <v>2211</v>
      </c>
      <c r="B2179">
        <v>2597660</v>
      </c>
      <c r="C2179" t="s">
        <v>34</v>
      </c>
      <c r="D2179">
        <v>0</v>
      </c>
      <c r="E2179">
        <v>0</v>
      </c>
      <c r="F2179">
        <v>13</v>
      </c>
      <c r="G2179">
        <v>3.0000000000000001E-5</v>
      </c>
    </row>
    <row r="2180" spans="1:7" x14ac:dyDescent="0.25">
      <c r="A2180" t="s">
        <v>2212</v>
      </c>
      <c r="B2180">
        <v>3034022</v>
      </c>
      <c r="C2180" t="s">
        <v>34</v>
      </c>
      <c r="D2180">
        <v>0</v>
      </c>
      <c r="E2180">
        <v>0</v>
      </c>
      <c r="F2180">
        <v>28</v>
      </c>
      <c r="G2180">
        <v>6.9999999999999994E-5</v>
      </c>
    </row>
    <row r="2181" spans="1:7" x14ac:dyDescent="0.25">
      <c r="A2181" t="s">
        <v>2213</v>
      </c>
      <c r="B2181">
        <v>700274</v>
      </c>
      <c r="C2181" t="s">
        <v>34</v>
      </c>
      <c r="D2181">
        <v>0</v>
      </c>
      <c r="E2181">
        <v>0</v>
      </c>
      <c r="F2181">
        <v>42</v>
      </c>
      <c r="G2181">
        <v>1.1E-4</v>
      </c>
    </row>
    <row r="2182" spans="1:7" x14ac:dyDescent="0.25">
      <c r="A2182" t="s">
        <v>2214</v>
      </c>
      <c r="B2182">
        <v>60894</v>
      </c>
      <c r="C2182" t="s">
        <v>34</v>
      </c>
      <c r="D2182">
        <v>0</v>
      </c>
      <c r="E2182">
        <v>0</v>
      </c>
      <c r="F2182">
        <v>41</v>
      </c>
      <c r="G2182">
        <v>1.1E-4</v>
      </c>
    </row>
    <row r="2183" spans="1:7" x14ac:dyDescent="0.25">
      <c r="A2183" t="s">
        <v>2215</v>
      </c>
      <c r="B2183">
        <v>40988</v>
      </c>
      <c r="C2183" t="s">
        <v>34</v>
      </c>
      <c r="D2183">
        <v>0</v>
      </c>
      <c r="E2183">
        <v>0</v>
      </c>
      <c r="F2183">
        <v>21</v>
      </c>
      <c r="G2183">
        <v>5.0000000000000002E-5</v>
      </c>
    </row>
    <row r="2184" spans="1:7" x14ac:dyDescent="0.25">
      <c r="A2184" t="s">
        <v>2216</v>
      </c>
      <c r="B2184">
        <v>75294</v>
      </c>
      <c r="C2184" t="s">
        <v>34</v>
      </c>
      <c r="D2184">
        <v>0</v>
      </c>
      <c r="E2184">
        <v>0</v>
      </c>
      <c r="F2184">
        <v>16</v>
      </c>
      <c r="G2184">
        <v>4.0000000000000003E-5</v>
      </c>
    </row>
    <row r="2185" spans="1:7" x14ac:dyDescent="0.25">
      <c r="A2185" t="s">
        <v>2217</v>
      </c>
      <c r="B2185">
        <v>1470176</v>
      </c>
      <c r="C2185" t="s">
        <v>34</v>
      </c>
      <c r="D2185">
        <v>0</v>
      </c>
      <c r="E2185">
        <v>0</v>
      </c>
      <c r="F2185">
        <v>27</v>
      </c>
      <c r="G2185">
        <v>6.9999999999999994E-5</v>
      </c>
    </row>
    <row r="2186" spans="1:7" x14ac:dyDescent="0.25">
      <c r="A2186" t="s">
        <v>2218</v>
      </c>
      <c r="B2186">
        <v>42197</v>
      </c>
      <c r="C2186" t="s">
        <v>34</v>
      </c>
      <c r="D2186">
        <v>0</v>
      </c>
      <c r="E2186">
        <v>0</v>
      </c>
      <c r="F2186">
        <v>34</v>
      </c>
      <c r="G2186">
        <v>9.0000000000000006E-5</v>
      </c>
    </row>
    <row r="2187" spans="1:7" x14ac:dyDescent="0.25">
      <c r="A2187" t="s">
        <v>2219</v>
      </c>
      <c r="B2187">
        <v>2975976</v>
      </c>
      <c r="C2187" t="s">
        <v>34</v>
      </c>
      <c r="D2187">
        <v>0</v>
      </c>
      <c r="E2187">
        <v>0</v>
      </c>
      <c r="F2187">
        <v>37</v>
      </c>
      <c r="G2187">
        <v>9.0000000000000006E-5</v>
      </c>
    </row>
    <row r="2188" spans="1:7" x14ac:dyDescent="0.25">
      <c r="A2188" t="s">
        <v>2220</v>
      </c>
      <c r="B2188">
        <v>3111768</v>
      </c>
      <c r="C2188" t="s">
        <v>34</v>
      </c>
      <c r="D2188">
        <v>0</v>
      </c>
      <c r="E2188">
        <v>0</v>
      </c>
      <c r="F2188">
        <v>46</v>
      </c>
      <c r="G2188">
        <v>1.2E-4</v>
      </c>
    </row>
    <row r="2189" spans="1:7" x14ac:dyDescent="0.25">
      <c r="A2189" t="s">
        <v>2221</v>
      </c>
      <c r="B2189">
        <v>3018339</v>
      </c>
      <c r="C2189" t="s">
        <v>34</v>
      </c>
      <c r="D2189">
        <v>0</v>
      </c>
      <c r="E2189">
        <v>0</v>
      </c>
      <c r="F2189">
        <v>28</v>
      </c>
      <c r="G2189">
        <v>6.9999999999999994E-5</v>
      </c>
    </row>
    <row r="2190" spans="1:7" x14ac:dyDescent="0.25">
      <c r="A2190" t="s">
        <v>2222</v>
      </c>
      <c r="B2190">
        <v>3016093</v>
      </c>
      <c r="C2190" t="s">
        <v>34</v>
      </c>
      <c r="D2190">
        <v>0</v>
      </c>
      <c r="E2190">
        <v>0</v>
      </c>
      <c r="F2190">
        <v>22</v>
      </c>
      <c r="G2190">
        <v>6.0000000000000002E-5</v>
      </c>
    </row>
    <row r="2191" spans="1:7" x14ac:dyDescent="0.25">
      <c r="A2191" t="s">
        <v>2223</v>
      </c>
      <c r="B2191">
        <v>2583243</v>
      </c>
      <c r="C2191" t="s">
        <v>34</v>
      </c>
      <c r="D2191">
        <v>0</v>
      </c>
      <c r="E2191">
        <v>0</v>
      </c>
      <c r="F2191">
        <v>33</v>
      </c>
      <c r="G2191">
        <v>8.0000000000000007E-5</v>
      </c>
    </row>
    <row r="2192" spans="1:7" x14ac:dyDescent="0.25">
      <c r="A2192" t="s">
        <v>2224</v>
      </c>
      <c r="B2192">
        <v>2975986</v>
      </c>
      <c r="C2192" t="s">
        <v>34</v>
      </c>
      <c r="D2192">
        <v>0</v>
      </c>
      <c r="E2192">
        <v>0</v>
      </c>
      <c r="F2192">
        <v>22</v>
      </c>
      <c r="G2192">
        <v>6.0000000000000002E-5</v>
      </c>
    </row>
    <row r="2193" spans="1:7" x14ac:dyDescent="0.25">
      <c r="A2193" t="s">
        <v>2225</v>
      </c>
      <c r="B2193">
        <v>2975977</v>
      </c>
      <c r="C2193" t="s">
        <v>34</v>
      </c>
      <c r="D2193">
        <v>0</v>
      </c>
      <c r="E2193">
        <v>0</v>
      </c>
      <c r="F2193">
        <v>26</v>
      </c>
      <c r="G2193">
        <v>6.9999999999999994E-5</v>
      </c>
    </row>
    <row r="2194" spans="1:7" x14ac:dyDescent="0.25">
      <c r="A2194" t="s">
        <v>2226</v>
      </c>
      <c r="B2194">
        <v>3061626</v>
      </c>
      <c r="C2194" t="s">
        <v>34</v>
      </c>
      <c r="D2194">
        <v>0</v>
      </c>
      <c r="E2194">
        <v>0</v>
      </c>
      <c r="F2194">
        <v>24</v>
      </c>
      <c r="G2194">
        <v>6.0000000000000002E-5</v>
      </c>
    </row>
    <row r="2195" spans="1:7" x14ac:dyDescent="0.25">
      <c r="A2195" t="s">
        <v>2227</v>
      </c>
      <c r="B2195">
        <v>3015156</v>
      </c>
      <c r="C2195" t="s">
        <v>34</v>
      </c>
      <c r="D2195">
        <v>0</v>
      </c>
      <c r="E2195">
        <v>0</v>
      </c>
      <c r="F2195">
        <v>23</v>
      </c>
      <c r="G2195">
        <v>6.0000000000000002E-5</v>
      </c>
    </row>
    <row r="2196" spans="1:7" x14ac:dyDescent="0.25">
      <c r="A2196" t="s">
        <v>2228</v>
      </c>
      <c r="B2196">
        <v>3016089</v>
      </c>
      <c r="C2196" t="s">
        <v>34</v>
      </c>
      <c r="D2196">
        <v>0</v>
      </c>
      <c r="E2196">
        <v>0</v>
      </c>
      <c r="F2196">
        <v>35</v>
      </c>
      <c r="G2196">
        <v>9.0000000000000006E-5</v>
      </c>
    </row>
    <row r="2197" spans="1:7" x14ac:dyDescent="0.25">
      <c r="A2197" t="s">
        <v>2229</v>
      </c>
      <c r="B2197">
        <v>2039870</v>
      </c>
      <c r="C2197" t="s">
        <v>34</v>
      </c>
      <c r="D2197">
        <v>0</v>
      </c>
      <c r="E2197">
        <v>0</v>
      </c>
      <c r="F2197">
        <v>33</v>
      </c>
      <c r="G2197">
        <v>8.0000000000000007E-5</v>
      </c>
    </row>
    <row r="2198" spans="1:7" x14ac:dyDescent="0.25">
      <c r="A2198" t="s">
        <v>2230</v>
      </c>
      <c r="B2198">
        <v>3016419</v>
      </c>
      <c r="C2198" t="s">
        <v>34</v>
      </c>
      <c r="D2198">
        <v>0</v>
      </c>
      <c r="E2198">
        <v>0</v>
      </c>
      <c r="F2198">
        <v>18</v>
      </c>
      <c r="G2198">
        <v>5.0000000000000002E-5</v>
      </c>
    </row>
    <row r="2199" spans="1:7" x14ac:dyDescent="0.25">
      <c r="A2199" t="s">
        <v>2231</v>
      </c>
      <c r="B2199">
        <v>47875</v>
      </c>
      <c r="C2199" t="s">
        <v>34</v>
      </c>
      <c r="D2199">
        <v>0</v>
      </c>
      <c r="E2199">
        <v>0</v>
      </c>
      <c r="F2199">
        <v>26</v>
      </c>
      <c r="G2199">
        <v>6.9999999999999994E-5</v>
      </c>
    </row>
    <row r="2200" spans="1:7" x14ac:dyDescent="0.25">
      <c r="A2200" t="s">
        <v>2232</v>
      </c>
      <c r="B2200">
        <v>47858</v>
      </c>
      <c r="C2200" t="s">
        <v>34</v>
      </c>
      <c r="D2200">
        <v>0</v>
      </c>
      <c r="E2200">
        <v>0</v>
      </c>
      <c r="F2200">
        <v>28</v>
      </c>
      <c r="G2200">
        <v>6.9999999999999994E-5</v>
      </c>
    </row>
    <row r="2201" spans="1:7" x14ac:dyDescent="0.25">
      <c r="A2201" t="s">
        <v>2233</v>
      </c>
      <c r="B2201">
        <v>47872</v>
      </c>
      <c r="C2201" t="s">
        <v>34</v>
      </c>
      <c r="D2201">
        <v>0</v>
      </c>
      <c r="E2201">
        <v>0</v>
      </c>
      <c r="F2201">
        <v>33</v>
      </c>
      <c r="G2201">
        <v>8.0000000000000007E-5</v>
      </c>
    </row>
    <row r="2202" spans="1:7" x14ac:dyDescent="0.25">
      <c r="A2202" t="s">
        <v>2234</v>
      </c>
      <c r="B2202">
        <v>2749844</v>
      </c>
      <c r="C2202" t="s">
        <v>34</v>
      </c>
      <c r="D2202">
        <v>0</v>
      </c>
      <c r="E2202">
        <v>0</v>
      </c>
      <c r="F2202">
        <v>20</v>
      </c>
      <c r="G2202">
        <v>5.0000000000000002E-5</v>
      </c>
    </row>
    <row r="2203" spans="1:7" x14ac:dyDescent="0.25">
      <c r="A2203" t="s">
        <v>2235</v>
      </c>
      <c r="B2203">
        <v>291594</v>
      </c>
      <c r="C2203" t="s">
        <v>34</v>
      </c>
      <c r="D2203">
        <v>0</v>
      </c>
      <c r="E2203">
        <v>0</v>
      </c>
      <c r="F2203">
        <v>75</v>
      </c>
      <c r="G2203">
        <v>1.9000000000000001E-4</v>
      </c>
    </row>
    <row r="2204" spans="1:7" x14ac:dyDescent="0.25">
      <c r="A2204" t="s">
        <v>2236</v>
      </c>
      <c r="B2204">
        <v>47871</v>
      </c>
      <c r="C2204" t="s">
        <v>34</v>
      </c>
      <c r="D2204">
        <v>0</v>
      </c>
      <c r="E2204">
        <v>0</v>
      </c>
      <c r="F2204">
        <v>16</v>
      </c>
      <c r="G2204">
        <v>4.0000000000000003E-5</v>
      </c>
    </row>
    <row r="2205" spans="1:7" x14ac:dyDescent="0.25">
      <c r="A2205" t="s">
        <v>2237</v>
      </c>
      <c r="B2205">
        <v>53360</v>
      </c>
      <c r="C2205" t="s">
        <v>34</v>
      </c>
      <c r="D2205">
        <v>0</v>
      </c>
      <c r="E2205">
        <v>0</v>
      </c>
      <c r="F2205">
        <v>48</v>
      </c>
      <c r="G2205">
        <v>1.2E-4</v>
      </c>
    </row>
    <row r="2206" spans="1:7" x14ac:dyDescent="0.25">
      <c r="A2206" t="s">
        <v>2238</v>
      </c>
      <c r="B2206">
        <v>3016086</v>
      </c>
      <c r="C2206" t="s">
        <v>34</v>
      </c>
      <c r="D2206">
        <v>0</v>
      </c>
      <c r="E2206">
        <v>0</v>
      </c>
      <c r="F2206">
        <v>25</v>
      </c>
      <c r="G2206">
        <v>6.0000000000000002E-5</v>
      </c>
    </row>
    <row r="2207" spans="1:7" x14ac:dyDescent="0.25">
      <c r="A2207" t="s">
        <v>2239</v>
      </c>
      <c r="B2207">
        <v>3016090</v>
      </c>
      <c r="C2207" t="s">
        <v>34</v>
      </c>
      <c r="D2207">
        <v>0</v>
      </c>
      <c r="E2207">
        <v>0</v>
      </c>
      <c r="F2207">
        <v>39</v>
      </c>
      <c r="G2207">
        <v>1E-4</v>
      </c>
    </row>
    <row r="2208" spans="1:7" x14ac:dyDescent="0.25">
      <c r="A2208" t="s">
        <v>2240</v>
      </c>
      <c r="B2208">
        <v>2014</v>
      </c>
      <c r="C2208" t="s">
        <v>34</v>
      </c>
      <c r="D2208">
        <v>0</v>
      </c>
      <c r="E2208">
        <v>0</v>
      </c>
      <c r="F2208">
        <v>55</v>
      </c>
      <c r="G2208">
        <v>1.3999999999999999E-4</v>
      </c>
    </row>
    <row r="2209" spans="1:7" x14ac:dyDescent="0.25">
      <c r="A2209" t="s">
        <v>2241</v>
      </c>
      <c r="B2209">
        <v>483545</v>
      </c>
      <c r="C2209" t="s">
        <v>34</v>
      </c>
      <c r="D2209">
        <v>0</v>
      </c>
      <c r="E2209">
        <v>0</v>
      </c>
      <c r="F2209">
        <v>19</v>
      </c>
      <c r="G2209">
        <v>5.0000000000000002E-5</v>
      </c>
    </row>
    <row r="2210" spans="1:7" x14ac:dyDescent="0.25">
      <c r="A2210" t="s">
        <v>2242</v>
      </c>
      <c r="B2210">
        <v>53522</v>
      </c>
      <c r="C2210" t="s">
        <v>34</v>
      </c>
      <c r="D2210">
        <v>0</v>
      </c>
      <c r="E2210">
        <v>0</v>
      </c>
      <c r="F2210">
        <v>18</v>
      </c>
      <c r="G2210">
        <v>5.0000000000000002E-5</v>
      </c>
    </row>
    <row r="2211" spans="1:7" x14ac:dyDescent="0.25">
      <c r="A2211" t="s">
        <v>2243</v>
      </c>
      <c r="B2211">
        <v>1907575</v>
      </c>
      <c r="C2211" t="s">
        <v>34</v>
      </c>
      <c r="D2211">
        <v>0</v>
      </c>
      <c r="E2211">
        <v>0</v>
      </c>
      <c r="F2211">
        <v>19</v>
      </c>
      <c r="G2211">
        <v>5.0000000000000002E-5</v>
      </c>
    </row>
    <row r="2212" spans="1:7" x14ac:dyDescent="0.25">
      <c r="A2212" t="s">
        <v>2244</v>
      </c>
      <c r="B2212">
        <v>1659</v>
      </c>
      <c r="C2212" t="s">
        <v>34</v>
      </c>
      <c r="D2212">
        <v>0</v>
      </c>
      <c r="E2212">
        <v>0</v>
      </c>
      <c r="F2212">
        <v>15</v>
      </c>
      <c r="G2212">
        <v>4.0000000000000003E-5</v>
      </c>
    </row>
    <row r="2213" spans="1:7" x14ac:dyDescent="0.25">
      <c r="A2213" t="s">
        <v>2245</v>
      </c>
      <c r="B2213">
        <v>52771</v>
      </c>
      <c r="C2213" t="s">
        <v>34</v>
      </c>
      <c r="D2213">
        <v>0</v>
      </c>
      <c r="E2213">
        <v>0</v>
      </c>
      <c r="F2213">
        <v>14</v>
      </c>
      <c r="G2213">
        <v>4.0000000000000003E-5</v>
      </c>
    </row>
    <row r="2214" spans="1:7" x14ac:dyDescent="0.25">
      <c r="A2214" t="s">
        <v>2246</v>
      </c>
      <c r="B2214">
        <v>2057743</v>
      </c>
      <c r="C2214" t="s">
        <v>34</v>
      </c>
      <c r="D2214">
        <v>0</v>
      </c>
      <c r="E2214">
        <v>0</v>
      </c>
      <c r="F2214">
        <v>20</v>
      </c>
      <c r="G2214">
        <v>5.0000000000000002E-5</v>
      </c>
    </row>
    <row r="2215" spans="1:7" x14ac:dyDescent="0.25">
      <c r="A2215" t="s">
        <v>2247</v>
      </c>
      <c r="B2215">
        <v>1859</v>
      </c>
      <c r="C2215" t="s">
        <v>34</v>
      </c>
      <c r="D2215">
        <v>0</v>
      </c>
      <c r="E2215">
        <v>0</v>
      </c>
      <c r="F2215">
        <v>21</v>
      </c>
      <c r="G2215">
        <v>5.0000000000000002E-5</v>
      </c>
    </row>
    <row r="2216" spans="1:7" x14ac:dyDescent="0.25">
      <c r="A2216" t="s">
        <v>2248</v>
      </c>
      <c r="B2216">
        <v>3109564</v>
      </c>
      <c r="C2216" t="s">
        <v>34</v>
      </c>
      <c r="D2216">
        <v>0</v>
      </c>
      <c r="E2216">
        <v>0</v>
      </c>
      <c r="F2216">
        <v>10</v>
      </c>
      <c r="G2216">
        <v>3.0000000000000001E-5</v>
      </c>
    </row>
    <row r="2217" spans="1:7" x14ac:dyDescent="0.25">
      <c r="A2217" t="s">
        <v>2249</v>
      </c>
      <c r="B2217">
        <v>1555112</v>
      </c>
      <c r="C2217" t="s">
        <v>34</v>
      </c>
      <c r="D2217">
        <v>0</v>
      </c>
      <c r="E2217">
        <v>0</v>
      </c>
      <c r="F2217">
        <v>12</v>
      </c>
      <c r="G2217">
        <v>3.0000000000000001E-5</v>
      </c>
    </row>
    <row r="2218" spans="1:7" x14ac:dyDescent="0.25">
      <c r="A2218" t="s">
        <v>2250</v>
      </c>
      <c r="B2218">
        <v>2812896</v>
      </c>
      <c r="C2218" t="s">
        <v>34</v>
      </c>
      <c r="D2218">
        <v>0</v>
      </c>
      <c r="E2218">
        <v>0</v>
      </c>
      <c r="F2218">
        <v>14</v>
      </c>
      <c r="G2218">
        <v>4.0000000000000003E-5</v>
      </c>
    </row>
    <row r="2219" spans="1:7" x14ac:dyDescent="0.25">
      <c r="A2219" t="s">
        <v>2251</v>
      </c>
      <c r="B2219">
        <v>3093660</v>
      </c>
      <c r="C2219" t="s">
        <v>34</v>
      </c>
      <c r="D2219">
        <v>0</v>
      </c>
      <c r="E2219">
        <v>0</v>
      </c>
      <c r="F2219">
        <v>13</v>
      </c>
      <c r="G2219">
        <v>3.0000000000000001E-5</v>
      </c>
    </row>
    <row r="2220" spans="1:7" x14ac:dyDescent="0.25">
      <c r="A2220" t="s">
        <v>2252</v>
      </c>
      <c r="B2220">
        <v>1768108</v>
      </c>
      <c r="C2220" t="s">
        <v>34</v>
      </c>
      <c r="D2220">
        <v>0</v>
      </c>
      <c r="E2220">
        <v>0</v>
      </c>
      <c r="F2220">
        <v>25</v>
      </c>
      <c r="G2220">
        <v>6.0000000000000002E-5</v>
      </c>
    </row>
    <row r="2221" spans="1:7" x14ac:dyDescent="0.25">
      <c r="A2221" t="s">
        <v>2253</v>
      </c>
      <c r="B2221">
        <v>1309411</v>
      </c>
      <c r="C2221" t="s">
        <v>34</v>
      </c>
      <c r="D2221">
        <v>0</v>
      </c>
      <c r="E2221">
        <v>0</v>
      </c>
      <c r="F2221">
        <v>18</v>
      </c>
      <c r="G2221">
        <v>5.0000000000000002E-5</v>
      </c>
    </row>
    <row r="2222" spans="1:7" x14ac:dyDescent="0.25">
      <c r="A2222" t="s">
        <v>2254</v>
      </c>
      <c r="B2222">
        <v>3004094</v>
      </c>
      <c r="C2222" t="s">
        <v>34</v>
      </c>
      <c r="D2222">
        <v>0</v>
      </c>
      <c r="E2222">
        <v>0</v>
      </c>
      <c r="F2222">
        <v>12</v>
      </c>
      <c r="G2222">
        <v>3.0000000000000001E-5</v>
      </c>
    </row>
    <row r="2223" spans="1:7" x14ac:dyDescent="0.25">
      <c r="A2223" t="s">
        <v>2255</v>
      </c>
      <c r="B2223">
        <v>2501295</v>
      </c>
      <c r="C2223" t="s">
        <v>34</v>
      </c>
      <c r="D2223">
        <v>0</v>
      </c>
      <c r="E2223">
        <v>0</v>
      </c>
      <c r="F2223">
        <v>14</v>
      </c>
      <c r="G2223">
        <v>4.0000000000000003E-5</v>
      </c>
    </row>
    <row r="2224" spans="1:7" x14ac:dyDescent="0.25">
      <c r="A2224" t="s">
        <v>2256</v>
      </c>
      <c r="B2224">
        <v>564369</v>
      </c>
      <c r="C2224" t="s">
        <v>34</v>
      </c>
      <c r="D2224">
        <v>0</v>
      </c>
      <c r="E2224">
        <v>0</v>
      </c>
      <c r="F2224">
        <v>29</v>
      </c>
      <c r="G2224">
        <v>6.9999999999999994E-5</v>
      </c>
    </row>
    <row r="2225" spans="1:7" x14ac:dyDescent="0.25">
      <c r="A2225" t="s">
        <v>2257</v>
      </c>
      <c r="B2225">
        <v>2911539</v>
      </c>
      <c r="C2225" t="s">
        <v>34</v>
      </c>
      <c r="D2225">
        <v>0</v>
      </c>
      <c r="E2225">
        <v>0</v>
      </c>
      <c r="F2225">
        <v>22</v>
      </c>
      <c r="G2225">
        <v>6.0000000000000002E-5</v>
      </c>
    </row>
    <row r="2226" spans="1:7" x14ac:dyDescent="0.25">
      <c r="A2226" t="s">
        <v>2258</v>
      </c>
      <c r="B2226">
        <v>2781024</v>
      </c>
      <c r="C2226" t="s">
        <v>34</v>
      </c>
      <c r="D2226">
        <v>0</v>
      </c>
      <c r="E2226">
        <v>0</v>
      </c>
      <c r="F2226">
        <v>57</v>
      </c>
      <c r="G2226">
        <v>1.4999999999999999E-4</v>
      </c>
    </row>
    <row r="2227" spans="1:7" x14ac:dyDescent="0.25">
      <c r="A2227" t="s">
        <v>2259</v>
      </c>
      <c r="B2227">
        <v>2781021</v>
      </c>
      <c r="C2227" t="s">
        <v>34</v>
      </c>
      <c r="D2227">
        <v>0</v>
      </c>
      <c r="E2227">
        <v>0</v>
      </c>
      <c r="F2227">
        <v>19</v>
      </c>
      <c r="G2227">
        <v>5.0000000000000002E-5</v>
      </c>
    </row>
    <row r="2228" spans="1:7" x14ac:dyDescent="0.25">
      <c r="A2228" t="s">
        <v>2260</v>
      </c>
      <c r="B2228">
        <v>2698682</v>
      </c>
      <c r="C2228" t="s">
        <v>34</v>
      </c>
      <c r="D2228">
        <v>0</v>
      </c>
      <c r="E2228">
        <v>0</v>
      </c>
      <c r="F2228">
        <v>63</v>
      </c>
      <c r="G2228">
        <v>1.6000000000000001E-4</v>
      </c>
    </row>
    <row r="2229" spans="1:7" x14ac:dyDescent="0.25">
      <c r="A2229" t="s">
        <v>2261</v>
      </c>
      <c r="B2229">
        <v>2781022</v>
      </c>
      <c r="C2229" t="s">
        <v>34</v>
      </c>
      <c r="D2229">
        <v>0</v>
      </c>
      <c r="E2229">
        <v>0</v>
      </c>
      <c r="F2229">
        <v>21</v>
      </c>
      <c r="G2229">
        <v>5.0000000000000002E-5</v>
      </c>
    </row>
    <row r="2230" spans="1:7" x14ac:dyDescent="0.25">
      <c r="A2230" t="s">
        <v>2262</v>
      </c>
      <c r="B2230">
        <v>2982531</v>
      </c>
      <c r="C2230" t="s">
        <v>34</v>
      </c>
      <c r="D2230">
        <v>0</v>
      </c>
      <c r="E2230">
        <v>0</v>
      </c>
      <c r="F2230">
        <v>32</v>
      </c>
      <c r="G2230">
        <v>8.0000000000000007E-5</v>
      </c>
    </row>
    <row r="2231" spans="1:7" x14ac:dyDescent="0.25">
      <c r="A2231" t="s">
        <v>2263</v>
      </c>
      <c r="B2231">
        <v>56454</v>
      </c>
      <c r="C2231" t="s">
        <v>34</v>
      </c>
      <c r="D2231">
        <v>0</v>
      </c>
      <c r="E2231">
        <v>0</v>
      </c>
      <c r="F2231">
        <v>45</v>
      </c>
      <c r="G2231">
        <v>1.2E-4</v>
      </c>
    </row>
    <row r="2232" spans="1:7" x14ac:dyDescent="0.25">
      <c r="A2232" t="s">
        <v>2264</v>
      </c>
      <c r="B2232">
        <v>346</v>
      </c>
      <c r="C2232" t="s">
        <v>34</v>
      </c>
      <c r="D2232">
        <v>0</v>
      </c>
      <c r="E2232">
        <v>0</v>
      </c>
      <c r="F2232">
        <v>162</v>
      </c>
      <c r="G2232">
        <v>4.2000000000000002E-4</v>
      </c>
    </row>
    <row r="2233" spans="1:7" x14ac:dyDescent="0.25">
      <c r="A2233" t="s">
        <v>2265</v>
      </c>
      <c r="B2233">
        <v>3046274</v>
      </c>
      <c r="C2233" t="s">
        <v>34</v>
      </c>
      <c r="D2233">
        <v>0</v>
      </c>
      <c r="E2233">
        <v>0</v>
      </c>
      <c r="F2233">
        <v>24</v>
      </c>
      <c r="G2233">
        <v>6.0000000000000002E-5</v>
      </c>
    </row>
    <row r="2234" spans="1:7" x14ac:dyDescent="0.25">
      <c r="A2234" t="s">
        <v>2266</v>
      </c>
      <c r="B2234">
        <v>56464</v>
      </c>
      <c r="C2234" t="s">
        <v>34</v>
      </c>
      <c r="D2234">
        <v>0</v>
      </c>
      <c r="E2234">
        <v>0</v>
      </c>
      <c r="F2234">
        <v>21</v>
      </c>
      <c r="G2234">
        <v>5.0000000000000002E-5</v>
      </c>
    </row>
    <row r="2235" spans="1:7" x14ac:dyDescent="0.25">
      <c r="A2235" t="s">
        <v>2267</v>
      </c>
      <c r="B2235">
        <v>29447</v>
      </c>
      <c r="C2235" t="s">
        <v>34</v>
      </c>
      <c r="D2235">
        <v>0</v>
      </c>
      <c r="E2235">
        <v>0</v>
      </c>
      <c r="F2235">
        <v>20</v>
      </c>
      <c r="G2235">
        <v>5.0000000000000002E-5</v>
      </c>
    </row>
    <row r="2236" spans="1:7" x14ac:dyDescent="0.25">
      <c r="A2236" t="s">
        <v>2268</v>
      </c>
      <c r="B2236">
        <v>56453</v>
      </c>
      <c r="C2236" t="s">
        <v>34</v>
      </c>
      <c r="D2236">
        <v>0</v>
      </c>
      <c r="E2236">
        <v>0</v>
      </c>
      <c r="F2236">
        <v>19</v>
      </c>
      <c r="G2236">
        <v>5.0000000000000002E-5</v>
      </c>
    </row>
    <row r="2237" spans="1:7" x14ac:dyDescent="0.25">
      <c r="A2237" t="s">
        <v>2269</v>
      </c>
      <c r="B2237">
        <v>56455</v>
      </c>
      <c r="C2237" t="s">
        <v>34</v>
      </c>
      <c r="D2237">
        <v>0</v>
      </c>
      <c r="E2237">
        <v>0</v>
      </c>
      <c r="F2237">
        <v>19</v>
      </c>
      <c r="G2237">
        <v>5.0000000000000002E-5</v>
      </c>
    </row>
    <row r="2238" spans="1:7" x14ac:dyDescent="0.25">
      <c r="A2238" t="s">
        <v>2270</v>
      </c>
      <c r="B2238">
        <v>56448</v>
      </c>
      <c r="C2238" t="s">
        <v>34</v>
      </c>
      <c r="D2238">
        <v>0</v>
      </c>
      <c r="E2238">
        <v>0</v>
      </c>
      <c r="F2238">
        <v>23</v>
      </c>
      <c r="G2238">
        <v>6.0000000000000002E-5</v>
      </c>
    </row>
    <row r="2239" spans="1:7" x14ac:dyDescent="0.25">
      <c r="A2239" t="s">
        <v>2271</v>
      </c>
      <c r="B2239">
        <v>48664</v>
      </c>
      <c r="C2239" t="s">
        <v>34</v>
      </c>
      <c r="D2239">
        <v>0</v>
      </c>
      <c r="E2239">
        <v>0</v>
      </c>
      <c r="F2239">
        <v>10</v>
      </c>
      <c r="G2239">
        <v>3.0000000000000001E-5</v>
      </c>
    </row>
    <row r="2240" spans="1:7" x14ac:dyDescent="0.25">
      <c r="A2240" t="s">
        <v>2272</v>
      </c>
      <c r="B2240">
        <v>3003247</v>
      </c>
      <c r="C2240" t="s">
        <v>34</v>
      </c>
      <c r="D2240">
        <v>0</v>
      </c>
      <c r="E2240">
        <v>0</v>
      </c>
      <c r="F2240">
        <v>12</v>
      </c>
      <c r="G2240">
        <v>3.0000000000000001E-5</v>
      </c>
    </row>
    <row r="2241" spans="1:7" x14ac:dyDescent="0.25">
      <c r="A2241" t="s">
        <v>2273</v>
      </c>
      <c r="B2241">
        <v>2770322</v>
      </c>
      <c r="C2241" t="s">
        <v>34</v>
      </c>
      <c r="D2241">
        <v>0</v>
      </c>
      <c r="E2241">
        <v>0</v>
      </c>
      <c r="F2241">
        <v>22</v>
      </c>
      <c r="G2241">
        <v>6.0000000000000002E-5</v>
      </c>
    </row>
    <row r="2242" spans="1:7" x14ac:dyDescent="0.25">
      <c r="A2242" t="s">
        <v>2274</v>
      </c>
      <c r="B2242">
        <v>3068324</v>
      </c>
      <c r="C2242" t="s">
        <v>34</v>
      </c>
      <c r="D2242">
        <v>0</v>
      </c>
      <c r="E2242">
        <v>0</v>
      </c>
      <c r="F2242">
        <v>31</v>
      </c>
      <c r="G2242">
        <v>8.0000000000000007E-5</v>
      </c>
    </row>
    <row r="2243" spans="1:7" x14ac:dyDescent="0.25">
      <c r="A2243" t="s">
        <v>2275</v>
      </c>
      <c r="B2243">
        <v>2742129</v>
      </c>
      <c r="C2243" t="s">
        <v>34</v>
      </c>
      <c r="D2243">
        <v>0</v>
      </c>
      <c r="E2243">
        <v>0</v>
      </c>
      <c r="F2243">
        <v>42</v>
      </c>
      <c r="G2243">
        <v>1.1E-4</v>
      </c>
    </row>
    <row r="2244" spans="1:7" x14ac:dyDescent="0.25">
      <c r="A2244" t="s">
        <v>2276</v>
      </c>
      <c r="B2244">
        <v>128780</v>
      </c>
      <c r="C2244" t="s">
        <v>34</v>
      </c>
      <c r="D2244">
        <v>0</v>
      </c>
      <c r="E2244">
        <v>0</v>
      </c>
      <c r="F2244">
        <v>160</v>
      </c>
      <c r="G2244">
        <v>4.0999999999999999E-4</v>
      </c>
    </row>
    <row r="2245" spans="1:7" x14ac:dyDescent="0.25">
      <c r="A2245" t="s">
        <v>2277</v>
      </c>
      <c r="B2245">
        <v>1871049</v>
      </c>
      <c r="C2245" t="s">
        <v>34</v>
      </c>
      <c r="D2245">
        <v>0</v>
      </c>
      <c r="E2245">
        <v>0</v>
      </c>
      <c r="F2245">
        <v>35</v>
      </c>
      <c r="G2245">
        <v>9.0000000000000006E-5</v>
      </c>
    </row>
    <row r="2246" spans="1:7" x14ac:dyDescent="0.25">
      <c r="A2246" t="s">
        <v>2278</v>
      </c>
      <c r="B2246">
        <v>2969308</v>
      </c>
      <c r="C2246" t="s">
        <v>34</v>
      </c>
      <c r="D2246">
        <v>0</v>
      </c>
      <c r="E2246">
        <v>0</v>
      </c>
      <c r="F2246">
        <v>13</v>
      </c>
      <c r="G2246">
        <v>3.0000000000000001E-5</v>
      </c>
    </row>
    <row r="2247" spans="1:7" x14ac:dyDescent="0.25">
      <c r="A2247" t="s">
        <v>2279</v>
      </c>
      <c r="B2247">
        <v>266062</v>
      </c>
      <c r="C2247" t="s">
        <v>34</v>
      </c>
      <c r="D2247">
        <v>0</v>
      </c>
      <c r="E2247">
        <v>0</v>
      </c>
      <c r="F2247">
        <v>34</v>
      </c>
      <c r="G2247">
        <v>9.0000000000000006E-5</v>
      </c>
    </row>
    <row r="2248" spans="1:7" x14ac:dyDescent="0.25">
      <c r="A2248" t="s">
        <v>2280</v>
      </c>
      <c r="B2248">
        <v>2480810</v>
      </c>
      <c r="C2248" t="s">
        <v>34</v>
      </c>
      <c r="D2248">
        <v>0</v>
      </c>
      <c r="E2248">
        <v>0</v>
      </c>
      <c r="F2248">
        <v>29</v>
      </c>
      <c r="G2248">
        <v>6.9999999999999994E-5</v>
      </c>
    </row>
    <row r="2249" spans="1:7" x14ac:dyDescent="0.25">
      <c r="A2249" t="s">
        <v>2281</v>
      </c>
      <c r="B2249">
        <v>2761107</v>
      </c>
      <c r="C2249" t="s">
        <v>34</v>
      </c>
      <c r="D2249">
        <v>0</v>
      </c>
      <c r="E2249">
        <v>0</v>
      </c>
      <c r="F2249">
        <v>42</v>
      </c>
      <c r="G2249">
        <v>1.1E-4</v>
      </c>
    </row>
    <row r="2250" spans="1:7" x14ac:dyDescent="0.25">
      <c r="A2250" t="s">
        <v>2282</v>
      </c>
      <c r="B2250">
        <v>2799326</v>
      </c>
      <c r="C2250" t="s">
        <v>34</v>
      </c>
      <c r="D2250">
        <v>0</v>
      </c>
      <c r="E2250">
        <v>0</v>
      </c>
      <c r="F2250">
        <v>41</v>
      </c>
      <c r="G2250">
        <v>1.1E-4</v>
      </c>
    </row>
    <row r="2251" spans="1:7" x14ac:dyDescent="0.25">
      <c r="A2251" t="s">
        <v>2283</v>
      </c>
      <c r="B2251">
        <v>2508168</v>
      </c>
      <c r="C2251" t="s">
        <v>34</v>
      </c>
      <c r="D2251">
        <v>0</v>
      </c>
      <c r="E2251">
        <v>0</v>
      </c>
      <c r="F2251">
        <v>39</v>
      </c>
      <c r="G2251">
        <v>1E-4</v>
      </c>
    </row>
    <row r="2252" spans="1:7" x14ac:dyDescent="0.25">
      <c r="A2252" t="s">
        <v>2284</v>
      </c>
      <c r="B2252">
        <v>2006110</v>
      </c>
      <c r="C2252" t="s">
        <v>34</v>
      </c>
      <c r="D2252">
        <v>0</v>
      </c>
      <c r="E2252">
        <v>0</v>
      </c>
      <c r="F2252">
        <v>27</v>
      </c>
      <c r="G2252">
        <v>6.9999999999999994E-5</v>
      </c>
    </row>
    <row r="2253" spans="1:7" x14ac:dyDescent="0.25">
      <c r="A2253" t="s">
        <v>2285</v>
      </c>
      <c r="B2253">
        <v>2884874</v>
      </c>
      <c r="C2253" t="s">
        <v>34</v>
      </c>
      <c r="D2253">
        <v>0</v>
      </c>
      <c r="E2253">
        <v>0</v>
      </c>
      <c r="F2253">
        <v>19</v>
      </c>
      <c r="G2253">
        <v>5.0000000000000002E-5</v>
      </c>
    </row>
    <row r="2254" spans="1:7" x14ac:dyDescent="0.25">
      <c r="A2254" t="s">
        <v>2286</v>
      </c>
      <c r="B2254">
        <v>158822</v>
      </c>
      <c r="C2254" t="s">
        <v>34</v>
      </c>
      <c r="D2254">
        <v>0</v>
      </c>
      <c r="E2254">
        <v>0</v>
      </c>
      <c r="F2254">
        <v>13</v>
      </c>
      <c r="G2254">
        <v>3.0000000000000001E-5</v>
      </c>
    </row>
    <row r="2255" spans="1:7" x14ac:dyDescent="0.25">
      <c r="A2255" t="s">
        <v>2287</v>
      </c>
      <c r="B2255">
        <v>82996</v>
      </c>
      <c r="C2255" t="s">
        <v>34</v>
      </c>
      <c r="D2255">
        <v>0</v>
      </c>
      <c r="E2255">
        <v>0</v>
      </c>
      <c r="F2255">
        <v>42</v>
      </c>
      <c r="G2255">
        <v>1.1E-4</v>
      </c>
    </row>
    <row r="2256" spans="1:7" x14ac:dyDescent="0.25">
      <c r="A2256" t="s">
        <v>2288</v>
      </c>
      <c r="B2256">
        <v>584</v>
      </c>
      <c r="C2256" t="s">
        <v>34</v>
      </c>
      <c r="D2256">
        <v>0</v>
      </c>
      <c r="E2256">
        <v>0</v>
      </c>
      <c r="F2256">
        <v>114</v>
      </c>
      <c r="G2256">
        <v>2.9E-4</v>
      </c>
    </row>
    <row r="2257" spans="1:7" x14ac:dyDescent="0.25">
      <c r="A2257" t="s">
        <v>2289</v>
      </c>
      <c r="B2257">
        <v>1357074</v>
      </c>
      <c r="C2257" t="s">
        <v>34</v>
      </c>
      <c r="D2257">
        <v>0</v>
      </c>
      <c r="E2257">
        <v>0</v>
      </c>
      <c r="F2257">
        <v>14</v>
      </c>
      <c r="G2257">
        <v>4.0000000000000003E-5</v>
      </c>
    </row>
    <row r="2258" spans="1:7" x14ac:dyDescent="0.25">
      <c r="A2258" t="s">
        <v>2290</v>
      </c>
      <c r="B2258">
        <v>2974552</v>
      </c>
      <c r="C2258" t="s">
        <v>34</v>
      </c>
      <c r="D2258">
        <v>0</v>
      </c>
      <c r="E2258">
        <v>0</v>
      </c>
      <c r="F2258">
        <v>41</v>
      </c>
      <c r="G2258">
        <v>1.1E-4</v>
      </c>
    </row>
    <row r="2259" spans="1:7" x14ac:dyDescent="0.25">
      <c r="A2259" t="s">
        <v>2291</v>
      </c>
      <c r="B2259">
        <v>1027966</v>
      </c>
      <c r="C2259" t="s">
        <v>34</v>
      </c>
      <c r="D2259">
        <v>0</v>
      </c>
      <c r="E2259">
        <v>0</v>
      </c>
      <c r="F2259">
        <v>20</v>
      </c>
      <c r="G2259">
        <v>5.0000000000000002E-5</v>
      </c>
    </row>
    <row r="2260" spans="1:7" x14ac:dyDescent="0.25">
      <c r="A2260" t="s">
        <v>2292</v>
      </c>
      <c r="B2260">
        <v>2931382</v>
      </c>
      <c r="C2260" t="s">
        <v>34</v>
      </c>
      <c r="D2260">
        <v>0</v>
      </c>
      <c r="E2260">
        <v>0</v>
      </c>
      <c r="F2260">
        <v>13</v>
      </c>
      <c r="G2260">
        <v>3.0000000000000001E-5</v>
      </c>
    </row>
    <row r="2261" spans="1:7" x14ac:dyDescent="0.25">
      <c r="A2261" t="s">
        <v>2293</v>
      </c>
      <c r="B2261">
        <v>3016341</v>
      </c>
      <c r="C2261" t="s">
        <v>34</v>
      </c>
      <c r="D2261">
        <v>0</v>
      </c>
      <c r="E2261">
        <v>0</v>
      </c>
      <c r="F2261">
        <v>36</v>
      </c>
      <c r="G2261">
        <v>9.0000000000000006E-5</v>
      </c>
    </row>
    <row r="2262" spans="1:7" x14ac:dyDescent="0.25">
      <c r="A2262" t="s">
        <v>2294</v>
      </c>
      <c r="B2262">
        <v>1856685</v>
      </c>
      <c r="C2262" t="s">
        <v>34</v>
      </c>
      <c r="D2262">
        <v>0</v>
      </c>
      <c r="E2262">
        <v>0</v>
      </c>
      <c r="F2262">
        <v>13</v>
      </c>
      <c r="G2262">
        <v>3.0000000000000001E-5</v>
      </c>
    </row>
    <row r="2263" spans="1:7" x14ac:dyDescent="0.25">
      <c r="A2263" t="s">
        <v>2295</v>
      </c>
      <c r="B2263">
        <v>1421430</v>
      </c>
      <c r="C2263" t="s">
        <v>34</v>
      </c>
      <c r="D2263">
        <v>0</v>
      </c>
      <c r="E2263">
        <v>0</v>
      </c>
      <c r="F2263">
        <v>35</v>
      </c>
      <c r="G2263">
        <v>9.0000000000000006E-5</v>
      </c>
    </row>
    <row r="2264" spans="1:7" x14ac:dyDescent="0.25">
      <c r="A2264" t="s">
        <v>2296</v>
      </c>
      <c r="B2264">
        <v>29442</v>
      </c>
      <c r="C2264" t="s">
        <v>34</v>
      </c>
      <c r="D2264">
        <v>0</v>
      </c>
      <c r="E2264">
        <v>0</v>
      </c>
      <c r="F2264">
        <v>12</v>
      </c>
      <c r="G2264">
        <v>3.0000000000000001E-5</v>
      </c>
    </row>
    <row r="2265" spans="1:7" x14ac:dyDescent="0.25">
      <c r="A2265" t="s">
        <v>2297</v>
      </c>
      <c r="B2265">
        <v>300</v>
      </c>
      <c r="C2265" t="s">
        <v>34</v>
      </c>
      <c r="D2265">
        <v>0</v>
      </c>
      <c r="E2265">
        <v>0</v>
      </c>
      <c r="F2265">
        <v>25</v>
      </c>
      <c r="G2265">
        <v>6.0000000000000002E-5</v>
      </c>
    </row>
    <row r="2266" spans="1:7" x14ac:dyDescent="0.25">
      <c r="A2266" t="s">
        <v>2298</v>
      </c>
      <c r="B2266">
        <v>43263</v>
      </c>
      <c r="C2266" t="s">
        <v>34</v>
      </c>
      <c r="D2266">
        <v>0</v>
      </c>
      <c r="E2266">
        <v>0</v>
      </c>
      <c r="F2266">
        <v>28</v>
      </c>
      <c r="G2266">
        <v>6.9999999999999994E-5</v>
      </c>
    </row>
    <row r="2267" spans="1:7" x14ac:dyDescent="0.25">
      <c r="A2267" t="s">
        <v>2299</v>
      </c>
      <c r="B2267">
        <v>1149133</v>
      </c>
      <c r="C2267" t="s">
        <v>34</v>
      </c>
      <c r="D2267">
        <v>0</v>
      </c>
      <c r="E2267">
        <v>0</v>
      </c>
      <c r="F2267">
        <v>14</v>
      </c>
      <c r="G2267">
        <v>4.0000000000000003E-5</v>
      </c>
    </row>
    <row r="2268" spans="1:7" x14ac:dyDescent="0.25">
      <c r="A2268" t="s">
        <v>2300</v>
      </c>
      <c r="B2268">
        <v>53412</v>
      </c>
      <c r="C2268" t="s">
        <v>34</v>
      </c>
      <c r="D2268">
        <v>0</v>
      </c>
      <c r="E2268">
        <v>0</v>
      </c>
      <c r="F2268">
        <v>15</v>
      </c>
      <c r="G2268">
        <v>4.0000000000000003E-5</v>
      </c>
    </row>
    <row r="2269" spans="1:7" x14ac:dyDescent="0.25">
      <c r="A2269" t="s">
        <v>2301</v>
      </c>
      <c r="B2269">
        <v>556533</v>
      </c>
      <c r="C2269" t="s">
        <v>34</v>
      </c>
      <c r="D2269">
        <v>0</v>
      </c>
      <c r="E2269">
        <v>0</v>
      </c>
      <c r="F2269">
        <v>13</v>
      </c>
      <c r="G2269">
        <v>3.0000000000000001E-5</v>
      </c>
    </row>
    <row r="2270" spans="1:7" x14ac:dyDescent="0.25">
      <c r="A2270" t="s">
        <v>2302</v>
      </c>
      <c r="B2270">
        <v>2604832</v>
      </c>
      <c r="C2270" t="s">
        <v>34</v>
      </c>
      <c r="D2270">
        <v>0</v>
      </c>
      <c r="E2270">
        <v>0</v>
      </c>
      <c r="F2270">
        <v>14</v>
      </c>
      <c r="G2270">
        <v>4.0000000000000003E-5</v>
      </c>
    </row>
    <row r="2271" spans="1:7" x14ac:dyDescent="0.25">
      <c r="A2271" t="s">
        <v>2303</v>
      </c>
      <c r="B2271">
        <v>46677</v>
      </c>
      <c r="C2271" t="s">
        <v>34</v>
      </c>
      <c r="D2271">
        <v>0</v>
      </c>
      <c r="E2271">
        <v>0</v>
      </c>
      <c r="F2271">
        <v>10</v>
      </c>
      <c r="G2271">
        <v>3.0000000000000001E-5</v>
      </c>
    </row>
    <row r="2272" spans="1:7" x14ac:dyDescent="0.25">
      <c r="A2272" t="s">
        <v>2304</v>
      </c>
      <c r="B2272">
        <v>237609</v>
      </c>
      <c r="C2272" t="s">
        <v>34</v>
      </c>
      <c r="D2272">
        <v>0</v>
      </c>
      <c r="E2272">
        <v>0</v>
      </c>
      <c r="F2272">
        <v>11</v>
      </c>
      <c r="G2272">
        <v>3.0000000000000001E-5</v>
      </c>
    </row>
    <row r="2273" spans="1:7" x14ac:dyDescent="0.25">
      <c r="A2273" t="s">
        <v>2305</v>
      </c>
      <c r="B2273">
        <v>65741</v>
      </c>
      <c r="C2273" t="s">
        <v>34</v>
      </c>
      <c r="D2273">
        <v>0</v>
      </c>
      <c r="E2273">
        <v>0</v>
      </c>
      <c r="F2273">
        <v>15</v>
      </c>
      <c r="G2273">
        <v>4.0000000000000003E-5</v>
      </c>
    </row>
    <row r="2274" spans="1:7" x14ac:dyDescent="0.25">
      <c r="A2274" t="s">
        <v>2306</v>
      </c>
      <c r="B2274">
        <v>353</v>
      </c>
      <c r="C2274" t="s">
        <v>34</v>
      </c>
      <c r="D2274">
        <v>0</v>
      </c>
      <c r="E2274">
        <v>0</v>
      </c>
      <c r="F2274">
        <v>21</v>
      </c>
      <c r="G2274">
        <v>5.0000000000000002E-5</v>
      </c>
    </row>
    <row r="2275" spans="1:7" x14ac:dyDescent="0.25">
      <c r="A2275" t="s">
        <v>2307</v>
      </c>
      <c r="B2275">
        <v>2952932</v>
      </c>
      <c r="C2275" t="s">
        <v>34</v>
      </c>
      <c r="D2275">
        <v>0</v>
      </c>
      <c r="E2275">
        <v>0</v>
      </c>
      <c r="F2275">
        <v>13</v>
      </c>
      <c r="G2275">
        <v>3.0000000000000001E-5</v>
      </c>
    </row>
    <row r="2276" spans="1:7" x14ac:dyDescent="0.25">
      <c r="A2276" t="s">
        <v>2308</v>
      </c>
      <c r="B2276">
        <v>1166950</v>
      </c>
      <c r="C2276" t="s">
        <v>34</v>
      </c>
      <c r="D2276">
        <v>0</v>
      </c>
      <c r="E2276">
        <v>0</v>
      </c>
      <c r="F2276">
        <v>12</v>
      </c>
      <c r="G2276">
        <v>3.0000000000000001E-5</v>
      </c>
    </row>
    <row r="2277" spans="1:7" x14ac:dyDescent="0.25">
      <c r="A2277" t="s">
        <v>2309</v>
      </c>
      <c r="B2277">
        <v>37487</v>
      </c>
      <c r="C2277" t="s">
        <v>34</v>
      </c>
      <c r="D2277">
        <v>0</v>
      </c>
      <c r="E2277">
        <v>0</v>
      </c>
      <c r="F2277">
        <v>13</v>
      </c>
      <c r="G2277">
        <v>3.0000000000000001E-5</v>
      </c>
    </row>
    <row r="2278" spans="1:7" x14ac:dyDescent="0.25">
      <c r="A2278" t="s">
        <v>2310</v>
      </c>
      <c r="B2278">
        <v>2806210</v>
      </c>
      <c r="C2278" t="s">
        <v>34</v>
      </c>
      <c r="D2278">
        <v>0</v>
      </c>
      <c r="E2278">
        <v>0</v>
      </c>
      <c r="F2278">
        <v>11</v>
      </c>
      <c r="G2278">
        <v>3.0000000000000001E-5</v>
      </c>
    </row>
    <row r="2279" spans="1:7" x14ac:dyDescent="0.25">
      <c r="A2279" t="s">
        <v>2311</v>
      </c>
      <c r="B2279">
        <v>465721</v>
      </c>
      <c r="C2279" t="s">
        <v>34</v>
      </c>
      <c r="D2279">
        <v>0</v>
      </c>
      <c r="E2279">
        <v>0</v>
      </c>
      <c r="F2279">
        <v>15</v>
      </c>
      <c r="G2279">
        <v>4.0000000000000003E-5</v>
      </c>
    </row>
    <row r="2280" spans="1:7" x14ac:dyDescent="0.25">
      <c r="A2280" t="s">
        <v>2312</v>
      </c>
      <c r="B2280">
        <v>2782660</v>
      </c>
      <c r="C2280" t="s">
        <v>34</v>
      </c>
      <c r="D2280">
        <v>0</v>
      </c>
      <c r="E2280">
        <v>0</v>
      </c>
      <c r="F2280">
        <v>57</v>
      </c>
      <c r="G2280">
        <v>1.4999999999999999E-4</v>
      </c>
    </row>
    <row r="2281" spans="1:7" x14ac:dyDescent="0.25">
      <c r="A2281" t="s">
        <v>2313</v>
      </c>
      <c r="B2281">
        <v>319017</v>
      </c>
      <c r="C2281" t="s">
        <v>34</v>
      </c>
      <c r="D2281">
        <v>0</v>
      </c>
      <c r="E2281">
        <v>0</v>
      </c>
      <c r="F2281">
        <v>71</v>
      </c>
      <c r="G2281">
        <v>1.8000000000000001E-4</v>
      </c>
    </row>
    <row r="2282" spans="1:7" x14ac:dyDescent="0.25">
      <c r="A2282" t="s">
        <v>2314</v>
      </c>
      <c r="B2282">
        <v>2590772</v>
      </c>
      <c r="C2282" t="s">
        <v>34</v>
      </c>
      <c r="D2282">
        <v>0</v>
      </c>
      <c r="E2282">
        <v>0</v>
      </c>
      <c r="F2282">
        <v>26</v>
      </c>
      <c r="G2282">
        <v>6.9999999999999994E-5</v>
      </c>
    </row>
    <row r="2283" spans="1:7" x14ac:dyDescent="0.25">
      <c r="A2283" t="s">
        <v>2315</v>
      </c>
      <c r="B2283">
        <v>2782674</v>
      </c>
      <c r="C2283" t="s">
        <v>34</v>
      </c>
      <c r="D2283">
        <v>0</v>
      </c>
      <c r="E2283">
        <v>0</v>
      </c>
      <c r="F2283">
        <v>57</v>
      </c>
      <c r="G2283">
        <v>1.4999999999999999E-4</v>
      </c>
    </row>
    <row r="2284" spans="1:7" x14ac:dyDescent="0.25">
      <c r="A2284" t="s">
        <v>2316</v>
      </c>
      <c r="B2284">
        <v>2782678</v>
      </c>
      <c r="C2284" t="s">
        <v>34</v>
      </c>
      <c r="D2284">
        <v>0</v>
      </c>
      <c r="E2284">
        <v>0</v>
      </c>
      <c r="F2284">
        <v>54</v>
      </c>
      <c r="G2284">
        <v>1.3999999999999999E-4</v>
      </c>
    </row>
    <row r="2285" spans="1:7" x14ac:dyDescent="0.25">
      <c r="A2285" t="s">
        <v>2317</v>
      </c>
      <c r="B2285">
        <v>3140246</v>
      </c>
      <c r="C2285" t="s">
        <v>34</v>
      </c>
      <c r="D2285">
        <v>0</v>
      </c>
      <c r="E2285">
        <v>0</v>
      </c>
      <c r="F2285">
        <v>54</v>
      </c>
      <c r="G2285">
        <v>1.3999999999999999E-4</v>
      </c>
    </row>
    <row r="2286" spans="1:7" x14ac:dyDescent="0.25">
      <c r="A2286" t="s">
        <v>2318</v>
      </c>
      <c r="B2286">
        <v>3080012</v>
      </c>
      <c r="C2286" t="s">
        <v>34</v>
      </c>
      <c r="D2286">
        <v>0</v>
      </c>
      <c r="E2286">
        <v>0</v>
      </c>
      <c r="F2286">
        <v>122</v>
      </c>
      <c r="G2286">
        <v>3.1E-4</v>
      </c>
    </row>
    <row r="2287" spans="1:7" x14ac:dyDescent="0.25">
      <c r="A2287" t="s">
        <v>2319</v>
      </c>
      <c r="B2287">
        <v>1325111</v>
      </c>
      <c r="C2287" t="s">
        <v>34</v>
      </c>
      <c r="D2287">
        <v>0</v>
      </c>
      <c r="E2287">
        <v>0</v>
      </c>
      <c r="F2287">
        <v>25</v>
      </c>
      <c r="G2287">
        <v>6.0000000000000002E-5</v>
      </c>
    </row>
    <row r="2288" spans="1:7" x14ac:dyDescent="0.25">
      <c r="A2288" t="s">
        <v>2320</v>
      </c>
      <c r="B2288">
        <v>55395</v>
      </c>
      <c r="C2288" t="s">
        <v>34</v>
      </c>
      <c r="D2288">
        <v>0</v>
      </c>
      <c r="E2288">
        <v>0</v>
      </c>
      <c r="F2288">
        <v>20</v>
      </c>
      <c r="G2288">
        <v>5.0000000000000002E-5</v>
      </c>
    </row>
    <row r="2289" spans="1:7" x14ac:dyDescent="0.25">
      <c r="A2289" t="s">
        <v>2321</v>
      </c>
      <c r="B2289">
        <v>3039155</v>
      </c>
      <c r="C2289" t="s">
        <v>34</v>
      </c>
      <c r="D2289">
        <v>0</v>
      </c>
      <c r="E2289">
        <v>0</v>
      </c>
      <c r="F2289">
        <v>48</v>
      </c>
      <c r="G2289">
        <v>1.2E-4</v>
      </c>
    </row>
    <row r="2290" spans="1:7" x14ac:dyDescent="0.25">
      <c r="A2290" t="s">
        <v>2322</v>
      </c>
      <c r="B2290">
        <v>3139729</v>
      </c>
      <c r="C2290" t="s">
        <v>34</v>
      </c>
      <c r="D2290">
        <v>0</v>
      </c>
      <c r="E2290">
        <v>0</v>
      </c>
      <c r="F2290">
        <v>96</v>
      </c>
      <c r="G2290">
        <v>2.5000000000000001E-4</v>
      </c>
    </row>
    <row r="2291" spans="1:7" x14ac:dyDescent="0.25">
      <c r="A2291" t="s">
        <v>2323</v>
      </c>
      <c r="B2291">
        <v>187029</v>
      </c>
      <c r="C2291" t="s">
        <v>34</v>
      </c>
      <c r="D2291">
        <v>0</v>
      </c>
      <c r="E2291">
        <v>0</v>
      </c>
      <c r="F2291">
        <v>135</v>
      </c>
      <c r="G2291">
        <v>3.5E-4</v>
      </c>
    </row>
    <row r="2292" spans="1:7" x14ac:dyDescent="0.25">
      <c r="A2292" t="s">
        <v>2324</v>
      </c>
      <c r="B2292">
        <v>1404768</v>
      </c>
      <c r="C2292" t="s">
        <v>34</v>
      </c>
      <c r="D2292">
        <v>0</v>
      </c>
      <c r="E2292">
        <v>0</v>
      </c>
      <c r="F2292">
        <v>22</v>
      </c>
      <c r="G2292">
        <v>6.0000000000000002E-5</v>
      </c>
    </row>
    <row r="2293" spans="1:7" x14ac:dyDescent="0.25">
      <c r="A2293" t="s">
        <v>2325</v>
      </c>
      <c r="B2293">
        <v>993502</v>
      </c>
      <c r="C2293" t="s">
        <v>34</v>
      </c>
      <c r="D2293">
        <v>0</v>
      </c>
      <c r="E2293">
        <v>0</v>
      </c>
      <c r="F2293">
        <v>22</v>
      </c>
      <c r="G2293">
        <v>6.0000000000000002E-5</v>
      </c>
    </row>
    <row r="2294" spans="1:7" x14ac:dyDescent="0.25">
      <c r="A2294" t="s">
        <v>2326</v>
      </c>
      <c r="B2294">
        <v>280333</v>
      </c>
      <c r="C2294" t="s">
        <v>34</v>
      </c>
      <c r="D2294">
        <v>0</v>
      </c>
      <c r="E2294">
        <v>0</v>
      </c>
      <c r="F2294">
        <v>20</v>
      </c>
      <c r="G2294">
        <v>5.0000000000000002E-5</v>
      </c>
    </row>
    <row r="2295" spans="1:7" x14ac:dyDescent="0.25">
      <c r="A2295" t="s">
        <v>2327</v>
      </c>
      <c r="B2295">
        <v>1325107</v>
      </c>
      <c r="C2295" t="s">
        <v>34</v>
      </c>
      <c r="D2295">
        <v>0</v>
      </c>
      <c r="E2295">
        <v>0</v>
      </c>
      <c r="F2295">
        <v>16</v>
      </c>
      <c r="G2295">
        <v>4.0000000000000003E-5</v>
      </c>
    </row>
    <row r="2296" spans="1:7" x14ac:dyDescent="0.25">
      <c r="A2296" t="s">
        <v>2328</v>
      </c>
      <c r="B2296">
        <v>3076039</v>
      </c>
      <c r="C2296" t="s">
        <v>34</v>
      </c>
      <c r="D2296">
        <v>0</v>
      </c>
      <c r="E2296">
        <v>0</v>
      </c>
      <c r="F2296">
        <v>38</v>
      </c>
      <c r="G2296">
        <v>1E-4</v>
      </c>
    </row>
    <row r="2297" spans="1:7" x14ac:dyDescent="0.25">
      <c r="A2297" t="s">
        <v>2329</v>
      </c>
      <c r="B2297">
        <v>1404741</v>
      </c>
      <c r="C2297" t="s">
        <v>34</v>
      </c>
      <c r="D2297">
        <v>0</v>
      </c>
      <c r="E2297">
        <v>0</v>
      </c>
      <c r="F2297">
        <v>43</v>
      </c>
      <c r="G2297">
        <v>1.1E-4</v>
      </c>
    </row>
    <row r="2298" spans="1:7" x14ac:dyDescent="0.25">
      <c r="A2298" t="s">
        <v>2330</v>
      </c>
      <c r="B2298">
        <v>943830</v>
      </c>
      <c r="C2298" t="s">
        <v>34</v>
      </c>
      <c r="D2298">
        <v>0</v>
      </c>
      <c r="E2298">
        <v>0</v>
      </c>
      <c r="F2298">
        <v>26</v>
      </c>
      <c r="G2298">
        <v>6.9999999999999994E-5</v>
      </c>
    </row>
    <row r="2299" spans="1:7" x14ac:dyDescent="0.25">
      <c r="A2299" t="s">
        <v>2331</v>
      </c>
      <c r="B2299">
        <v>2493674</v>
      </c>
      <c r="C2299" t="s">
        <v>34</v>
      </c>
      <c r="D2299">
        <v>0</v>
      </c>
      <c r="E2299">
        <v>0</v>
      </c>
      <c r="F2299">
        <v>55</v>
      </c>
      <c r="G2299">
        <v>1.3999999999999999E-4</v>
      </c>
    </row>
    <row r="2300" spans="1:7" x14ac:dyDescent="0.25">
      <c r="A2300" t="s">
        <v>2332</v>
      </c>
      <c r="B2300">
        <v>2744523</v>
      </c>
      <c r="C2300" t="s">
        <v>34</v>
      </c>
      <c r="D2300">
        <v>0</v>
      </c>
      <c r="E2300">
        <v>0</v>
      </c>
      <c r="F2300">
        <v>56</v>
      </c>
      <c r="G2300">
        <v>1.3999999999999999E-4</v>
      </c>
    </row>
    <row r="2301" spans="1:7" x14ac:dyDescent="0.25">
      <c r="A2301" t="s">
        <v>2333</v>
      </c>
      <c r="B2301">
        <v>3038546</v>
      </c>
      <c r="C2301" t="s">
        <v>34</v>
      </c>
      <c r="D2301">
        <v>0</v>
      </c>
      <c r="E2301">
        <v>0</v>
      </c>
      <c r="F2301">
        <v>47</v>
      </c>
      <c r="G2301">
        <v>1.2E-4</v>
      </c>
    </row>
    <row r="2302" spans="1:7" x14ac:dyDescent="0.25">
      <c r="A2302" t="s">
        <v>2334</v>
      </c>
      <c r="B2302">
        <v>2744522</v>
      </c>
      <c r="C2302" t="s">
        <v>34</v>
      </c>
      <c r="D2302">
        <v>0</v>
      </c>
      <c r="E2302">
        <v>0</v>
      </c>
      <c r="F2302">
        <v>44</v>
      </c>
      <c r="G2302">
        <v>1.1E-4</v>
      </c>
    </row>
    <row r="2303" spans="1:7" x14ac:dyDescent="0.25">
      <c r="A2303" t="s">
        <v>2335</v>
      </c>
      <c r="B2303">
        <v>2654249</v>
      </c>
      <c r="C2303" t="s">
        <v>34</v>
      </c>
      <c r="D2303">
        <v>0</v>
      </c>
      <c r="E2303">
        <v>0</v>
      </c>
      <c r="F2303">
        <v>11</v>
      </c>
      <c r="G2303">
        <v>3.0000000000000001E-5</v>
      </c>
    </row>
    <row r="2304" spans="1:7" x14ac:dyDescent="0.25">
      <c r="A2304" t="s">
        <v>2336</v>
      </c>
      <c r="B2304">
        <v>2744520</v>
      </c>
      <c r="C2304" t="s">
        <v>34</v>
      </c>
      <c r="D2304">
        <v>0</v>
      </c>
      <c r="E2304">
        <v>0</v>
      </c>
      <c r="F2304">
        <v>24</v>
      </c>
      <c r="G2304">
        <v>6.0000000000000002E-5</v>
      </c>
    </row>
    <row r="2305" spans="1:7" x14ac:dyDescent="0.25">
      <c r="A2305" t="s">
        <v>2337</v>
      </c>
      <c r="B2305">
        <v>1777866</v>
      </c>
      <c r="C2305" t="s">
        <v>34</v>
      </c>
      <c r="D2305">
        <v>0</v>
      </c>
      <c r="E2305">
        <v>0</v>
      </c>
      <c r="F2305">
        <v>18</v>
      </c>
      <c r="G2305">
        <v>5.0000000000000002E-5</v>
      </c>
    </row>
    <row r="2306" spans="1:7" x14ac:dyDescent="0.25">
      <c r="A2306" t="s">
        <v>2338</v>
      </c>
      <c r="B2306">
        <v>1872084</v>
      </c>
      <c r="C2306" t="s">
        <v>34</v>
      </c>
      <c r="D2306">
        <v>0</v>
      </c>
      <c r="E2306">
        <v>0</v>
      </c>
      <c r="F2306">
        <v>10</v>
      </c>
      <c r="G2306">
        <v>3.0000000000000001E-5</v>
      </c>
    </row>
    <row r="2307" spans="1:7" x14ac:dyDescent="0.25">
      <c r="A2307" t="s">
        <v>2339</v>
      </c>
      <c r="B2307">
        <v>2926709</v>
      </c>
      <c r="C2307" t="s">
        <v>34</v>
      </c>
      <c r="D2307">
        <v>0</v>
      </c>
      <c r="E2307">
        <v>0</v>
      </c>
      <c r="F2307">
        <v>25</v>
      </c>
      <c r="G2307">
        <v>6.0000000000000002E-5</v>
      </c>
    </row>
    <row r="2308" spans="1:7" x14ac:dyDescent="0.25">
      <c r="A2308" t="s">
        <v>2340</v>
      </c>
      <c r="B2308">
        <v>2795216</v>
      </c>
      <c r="C2308" t="s">
        <v>34</v>
      </c>
      <c r="D2308">
        <v>0</v>
      </c>
      <c r="E2308">
        <v>0</v>
      </c>
      <c r="F2308">
        <v>29</v>
      </c>
      <c r="G2308">
        <v>6.9999999999999994E-5</v>
      </c>
    </row>
    <row r="2309" spans="1:7" x14ac:dyDescent="0.25">
      <c r="A2309" t="s">
        <v>2341</v>
      </c>
      <c r="B2309">
        <v>2731096</v>
      </c>
      <c r="C2309" t="s">
        <v>34</v>
      </c>
      <c r="D2309">
        <v>0</v>
      </c>
      <c r="E2309">
        <v>0</v>
      </c>
      <c r="F2309">
        <v>21</v>
      </c>
      <c r="G2309">
        <v>5.0000000000000002E-5</v>
      </c>
    </row>
    <row r="2310" spans="1:7" x14ac:dyDescent="0.25">
      <c r="A2310" t="s">
        <v>2342</v>
      </c>
      <c r="B2310">
        <v>2020312</v>
      </c>
      <c r="C2310" t="s">
        <v>34</v>
      </c>
      <c r="D2310">
        <v>0</v>
      </c>
      <c r="E2310">
        <v>0</v>
      </c>
      <c r="F2310">
        <v>35</v>
      </c>
      <c r="G2310">
        <v>9.0000000000000006E-5</v>
      </c>
    </row>
    <row r="2311" spans="1:7" x14ac:dyDescent="0.25">
      <c r="A2311" t="s">
        <v>2343</v>
      </c>
      <c r="B2311">
        <v>2731112</v>
      </c>
      <c r="C2311" t="s">
        <v>34</v>
      </c>
      <c r="D2311">
        <v>0</v>
      </c>
      <c r="E2311">
        <v>0</v>
      </c>
      <c r="F2311">
        <v>20</v>
      </c>
      <c r="G2311">
        <v>5.0000000000000002E-5</v>
      </c>
    </row>
    <row r="2312" spans="1:7" x14ac:dyDescent="0.25">
      <c r="A2312" t="s">
        <v>2344</v>
      </c>
      <c r="B2312">
        <v>1138190</v>
      </c>
      <c r="C2312" t="s">
        <v>34</v>
      </c>
      <c r="D2312">
        <v>0</v>
      </c>
      <c r="E2312">
        <v>0</v>
      </c>
      <c r="F2312">
        <v>18</v>
      </c>
      <c r="G2312">
        <v>5.0000000000000002E-5</v>
      </c>
    </row>
    <row r="2313" spans="1:7" x14ac:dyDescent="0.25">
      <c r="A2313" t="s">
        <v>2345</v>
      </c>
      <c r="B2313">
        <v>1138189</v>
      </c>
      <c r="C2313" t="s">
        <v>34</v>
      </c>
      <c r="D2313">
        <v>0</v>
      </c>
      <c r="E2313">
        <v>0</v>
      </c>
      <c r="F2313">
        <v>15</v>
      </c>
      <c r="G2313">
        <v>4.0000000000000003E-5</v>
      </c>
    </row>
    <row r="2314" spans="1:7" x14ac:dyDescent="0.25">
      <c r="A2314" t="s">
        <v>2346</v>
      </c>
      <c r="B2314">
        <v>293958</v>
      </c>
      <c r="C2314" t="s">
        <v>34</v>
      </c>
      <c r="D2314">
        <v>0</v>
      </c>
      <c r="E2314">
        <v>0</v>
      </c>
      <c r="F2314">
        <v>13</v>
      </c>
      <c r="G2314">
        <v>3.0000000000000001E-5</v>
      </c>
    </row>
    <row r="2315" spans="1:7" x14ac:dyDescent="0.25">
      <c r="A2315" t="s">
        <v>2347</v>
      </c>
      <c r="B2315">
        <v>2081791</v>
      </c>
      <c r="C2315" t="s">
        <v>34</v>
      </c>
      <c r="D2315">
        <v>0</v>
      </c>
      <c r="E2315">
        <v>0</v>
      </c>
      <c r="F2315">
        <v>19</v>
      </c>
      <c r="G2315">
        <v>5.0000000000000002E-5</v>
      </c>
    </row>
    <row r="2316" spans="1:7" x14ac:dyDescent="0.25">
      <c r="A2316" t="s">
        <v>2348</v>
      </c>
      <c r="B2316">
        <v>398</v>
      </c>
      <c r="C2316" t="s">
        <v>34</v>
      </c>
      <c r="D2316">
        <v>0</v>
      </c>
      <c r="E2316">
        <v>0</v>
      </c>
      <c r="F2316">
        <v>21</v>
      </c>
      <c r="G2316">
        <v>5.0000000000000002E-5</v>
      </c>
    </row>
    <row r="2317" spans="1:7" x14ac:dyDescent="0.25">
      <c r="A2317" t="s">
        <v>2349</v>
      </c>
      <c r="B2317">
        <v>2041385</v>
      </c>
      <c r="C2317" t="s">
        <v>34</v>
      </c>
      <c r="D2317">
        <v>0</v>
      </c>
      <c r="E2317">
        <v>0</v>
      </c>
      <c r="F2317">
        <v>17</v>
      </c>
      <c r="G2317">
        <v>4.0000000000000003E-5</v>
      </c>
    </row>
    <row r="2318" spans="1:7" x14ac:dyDescent="0.25">
      <c r="A2318" t="s">
        <v>2350</v>
      </c>
      <c r="B2318">
        <v>1138194</v>
      </c>
      <c r="C2318" t="s">
        <v>34</v>
      </c>
      <c r="D2318">
        <v>0</v>
      </c>
      <c r="E2318">
        <v>0</v>
      </c>
      <c r="F2318">
        <v>12</v>
      </c>
      <c r="G2318">
        <v>3.0000000000000001E-5</v>
      </c>
    </row>
    <row r="2319" spans="1:7" x14ac:dyDescent="0.25">
      <c r="A2319" t="s">
        <v>2351</v>
      </c>
      <c r="B2319">
        <v>648995</v>
      </c>
      <c r="C2319" t="s">
        <v>34</v>
      </c>
      <c r="D2319">
        <v>0</v>
      </c>
      <c r="E2319">
        <v>0</v>
      </c>
      <c r="F2319">
        <v>167</v>
      </c>
      <c r="G2319">
        <v>4.2999999999999999E-4</v>
      </c>
    </row>
    <row r="2320" spans="1:7" x14ac:dyDescent="0.25">
      <c r="A2320" t="s">
        <v>2352</v>
      </c>
      <c r="B2320">
        <v>2735528</v>
      </c>
      <c r="C2320" t="s">
        <v>34</v>
      </c>
      <c r="D2320">
        <v>0</v>
      </c>
      <c r="E2320">
        <v>0</v>
      </c>
      <c r="F2320">
        <v>11</v>
      </c>
      <c r="G2320">
        <v>3.0000000000000001E-5</v>
      </c>
    </row>
    <row r="2321" spans="1:7" x14ac:dyDescent="0.25">
      <c r="A2321" t="s">
        <v>2353</v>
      </c>
      <c r="B2321">
        <v>2986923</v>
      </c>
      <c r="C2321" t="s">
        <v>34</v>
      </c>
      <c r="D2321">
        <v>0</v>
      </c>
      <c r="E2321">
        <v>0</v>
      </c>
      <c r="F2321">
        <v>16</v>
      </c>
      <c r="G2321">
        <v>4.0000000000000003E-5</v>
      </c>
    </row>
    <row r="2322" spans="1:7" x14ac:dyDescent="0.25">
      <c r="A2322" t="s">
        <v>2354</v>
      </c>
      <c r="B2322">
        <v>2986920</v>
      </c>
      <c r="C2322" t="s">
        <v>34</v>
      </c>
      <c r="D2322">
        <v>0</v>
      </c>
      <c r="E2322">
        <v>0</v>
      </c>
      <c r="F2322">
        <v>16</v>
      </c>
      <c r="G2322">
        <v>4.0000000000000003E-5</v>
      </c>
    </row>
    <row r="2323" spans="1:7" x14ac:dyDescent="0.25">
      <c r="A2323" t="s">
        <v>2355</v>
      </c>
      <c r="B2323">
        <v>3031126</v>
      </c>
      <c r="C2323" t="s">
        <v>34</v>
      </c>
      <c r="D2323">
        <v>0</v>
      </c>
      <c r="E2323">
        <v>0</v>
      </c>
      <c r="F2323">
        <v>18</v>
      </c>
      <c r="G2323">
        <v>5.0000000000000002E-5</v>
      </c>
    </row>
    <row r="2324" spans="1:7" x14ac:dyDescent="0.25">
      <c r="A2324" t="s">
        <v>2356</v>
      </c>
      <c r="B2324">
        <v>375549</v>
      </c>
      <c r="C2324" t="s">
        <v>34</v>
      </c>
      <c r="D2324">
        <v>0</v>
      </c>
      <c r="E2324">
        <v>0</v>
      </c>
      <c r="F2324">
        <v>18</v>
      </c>
      <c r="G2324">
        <v>5.0000000000000002E-5</v>
      </c>
    </row>
    <row r="2325" spans="1:7" x14ac:dyDescent="0.25">
      <c r="A2325" t="s">
        <v>2357</v>
      </c>
      <c r="B2325">
        <v>194963</v>
      </c>
      <c r="C2325" t="s">
        <v>34</v>
      </c>
      <c r="D2325">
        <v>0</v>
      </c>
      <c r="E2325">
        <v>0</v>
      </c>
      <c r="F2325">
        <v>11</v>
      </c>
      <c r="G2325">
        <v>3.0000000000000001E-5</v>
      </c>
    </row>
    <row r="2326" spans="1:7" x14ac:dyDescent="0.25">
      <c r="A2326" t="s">
        <v>2358</v>
      </c>
      <c r="B2326">
        <v>2811423</v>
      </c>
      <c r="C2326" t="s">
        <v>34</v>
      </c>
      <c r="D2326">
        <v>0</v>
      </c>
      <c r="E2326">
        <v>0</v>
      </c>
      <c r="F2326">
        <v>19</v>
      </c>
      <c r="G2326">
        <v>5.0000000000000002E-5</v>
      </c>
    </row>
    <row r="2327" spans="1:7" x14ac:dyDescent="0.25">
      <c r="A2327" t="s">
        <v>2359</v>
      </c>
      <c r="B2327">
        <v>2925841</v>
      </c>
      <c r="C2327" t="s">
        <v>34</v>
      </c>
      <c r="D2327">
        <v>0</v>
      </c>
      <c r="E2327">
        <v>0</v>
      </c>
      <c r="F2327">
        <v>14</v>
      </c>
      <c r="G2327">
        <v>4.0000000000000003E-5</v>
      </c>
    </row>
    <row r="2328" spans="1:7" x14ac:dyDescent="0.25">
      <c r="A2328" t="s">
        <v>2360</v>
      </c>
      <c r="B2328">
        <v>1620421</v>
      </c>
      <c r="C2328" t="s">
        <v>34</v>
      </c>
      <c r="D2328">
        <v>0</v>
      </c>
      <c r="E2328">
        <v>0</v>
      </c>
      <c r="F2328">
        <v>12</v>
      </c>
      <c r="G2328">
        <v>3.0000000000000001E-5</v>
      </c>
    </row>
    <row r="2329" spans="1:7" x14ac:dyDescent="0.25">
      <c r="A2329" t="s">
        <v>2361</v>
      </c>
      <c r="B2329">
        <v>2341112</v>
      </c>
      <c r="C2329" t="s">
        <v>34</v>
      </c>
      <c r="D2329">
        <v>0</v>
      </c>
      <c r="E2329">
        <v>0</v>
      </c>
      <c r="F2329">
        <v>25</v>
      </c>
      <c r="G2329">
        <v>6.0000000000000002E-5</v>
      </c>
    </row>
    <row r="2330" spans="1:7" x14ac:dyDescent="0.25">
      <c r="A2330" t="s">
        <v>2362</v>
      </c>
      <c r="B2330">
        <v>2040489</v>
      </c>
      <c r="C2330" t="s">
        <v>34</v>
      </c>
      <c r="D2330">
        <v>0</v>
      </c>
      <c r="E2330">
        <v>0</v>
      </c>
      <c r="F2330">
        <v>19</v>
      </c>
      <c r="G2330">
        <v>5.0000000000000002E-5</v>
      </c>
    </row>
    <row r="2331" spans="1:7" x14ac:dyDescent="0.25">
      <c r="A2331" t="s">
        <v>2363</v>
      </c>
      <c r="B2331">
        <v>2759954</v>
      </c>
      <c r="C2331" t="s">
        <v>34</v>
      </c>
      <c r="D2331">
        <v>0</v>
      </c>
      <c r="E2331">
        <v>0</v>
      </c>
      <c r="F2331">
        <v>18</v>
      </c>
      <c r="G2331">
        <v>5.0000000000000002E-5</v>
      </c>
    </row>
    <row r="2332" spans="1:7" x14ac:dyDescent="0.25">
      <c r="A2332" t="s">
        <v>2364</v>
      </c>
      <c r="B2332">
        <v>2967130</v>
      </c>
      <c r="C2332" t="s">
        <v>34</v>
      </c>
      <c r="D2332">
        <v>0</v>
      </c>
      <c r="E2332">
        <v>0</v>
      </c>
      <c r="F2332">
        <v>26</v>
      </c>
      <c r="G2332">
        <v>6.9999999999999994E-5</v>
      </c>
    </row>
    <row r="2333" spans="1:7" x14ac:dyDescent="0.25">
      <c r="A2333" t="s">
        <v>2365</v>
      </c>
      <c r="B2333">
        <v>531813</v>
      </c>
      <c r="C2333" t="s">
        <v>34</v>
      </c>
      <c r="D2333">
        <v>0</v>
      </c>
      <c r="E2333">
        <v>0</v>
      </c>
      <c r="F2333">
        <v>16</v>
      </c>
      <c r="G2333">
        <v>4.0000000000000003E-5</v>
      </c>
    </row>
    <row r="2334" spans="1:7" x14ac:dyDescent="0.25">
      <c r="A2334" t="s">
        <v>2366</v>
      </c>
      <c r="B2334">
        <v>1046114</v>
      </c>
      <c r="C2334" t="s">
        <v>34</v>
      </c>
      <c r="D2334">
        <v>0</v>
      </c>
      <c r="E2334">
        <v>0</v>
      </c>
      <c r="F2334">
        <v>18</v>
      </c>
      <c r="G2334">
        <v>5.0000000000000002E-5</v>
      </c>
    </row>
    <row r="2335" spans="1:7" x14ac:dyDescent="0.25">
      <c r="A2335" t="s">
        <v>2367</v>
      </c>
      <c r="B2335">
        <v>2894310</v>
      </c>
      <c r="C2335" t="s">
        <v>34</v>
      </c>
      <c r="D2335">
        <v>0</v>
      </c>
      <c r="E2335">
        <v>0</v>
      </c>
      <c r="F2335">
        <v>62</v>
      </c>
      <c r="G2335">
        <v>1.6000000000000001E-4</v>
      </c>
    </row>
    <row r="2336" spans="1:7" x14ac:dyDescent="0.25">
      <c r="A2336" t="s">
        <v>2368</v>
      </c>
      <c r="B2336">
        <v>925818</v>
      </c>
      <c r="C2336" t="s">
        <v>34</v>
      </c>
      <c r="D2336">
        <v>0</v>
      </c>
      <c r="E2336">
        <v>0</v>
      </c>
      <c r="F2336">
        <v>16</v>
      </c>
      <c r="G2336">
        <v>4.0000000000000003E-5</v>
      </c>
    </row>
    <row r="2337" spans="1:7" x14ac:dyDescent="0.25">
      <c r="A2337" t="s">
        <v>2369</v>
      </c>
      <c r="B2337">
        <v>334852</v>
      </c>
      <c r="C2337" t="s">
        <v>34</v>
      </c>
      <c r="D2337">
        <v>0</v>
      </c>
      <c r="E2337">
        <v>0</v>
      </c>
      <c r="F2337">
        <v>105</v>
      </c>
      <c r="G2337">
        <v>2.7E-4</v>
      </c>
    </row>
    <row r="2338" spans="1:7" x14ac:dyDescent="0.25">
      <c r="A2338" t="s">
        <v>2370</v>
      </c>
      <c r="B2338">
        <v>2202827</v>
      </c>
      <c r="C2338" t="s">
        <v>34</v>
      </c>
      <c r="D2338">
        <v>0</v>
      </c>
      <c r="E2338">
        <v>0</v>
      </c>
      <c r="F2338">
        <v>29</v>
      </c>
      <c r="G2338">
        <v>6.9999999999999994E-5</v>
      </c>
    </row>
    <row r="2339" spans="1:7" x14ac:dyDescent="0.25">
      <c r="A2339" t="s">
        <v>2371</v>
      </c>
      <c r="B2339">
        <v>410</v>
      </c>
      <c r="C2339" t="s">
        <v>34</v>
      </c>
      <c r="D2339">
        <v>0</v>
      </c>
      <c r="E2339">
        <v>0</v>
      </c>
      <c r="F2339">
        <v>27</v>
      </c>
      <c r="G2339">
        <v>6.9999999999999994E-5</v>
      </c>
    </row>
    <row r="2340" spans="1:7" x14ac:dyDescent="0.25">
      <c r="A2340" t="s">
        <v>2372</v>
      </c>
      <c r="B2340">
        <v>107400</v>
      </c>
      <c r="C2340" t="s">
        <v>34</v>
      </c>
      <c r="D2340">
        <v>0</v>
      </c>
      <c r="E2340">
        <v>0</v>
      </c>
      <c r="F2340">
        <v>35</v>
      </c>
      <c r="G2340">
        <v>9.0000000000000006E-5</v>
      </c>
    </row>
    <row r="2341" spans="1:7" x14ac:dyDescent="0.25">
      <c r="A2341" t="s">
        <v>2373</v>
      </c>
      <c r="B2341">
        <v>418223</v>
      </c>
      <c r="C2341" t="s">
        <v>34</v>
      </c>
      <c r="D2341">
        <v>0</v>
      </c>
      <c r="E2341">
        <v>0</v>
      </c>
      <c r="F2341">
        <v>38</v>
      </c>
      <c r="G2341">
        <v>1E-4</v>
      </c>
    </row>
    <row r="2342" spans="1:7" x14ac:dyDescent="0.25">
      <c r="A2342" t="s">
        <v>2374</v>
      </c>
      <c r="B2342">
        <v>31998</v>
      </c>
      <c r="C2342" t="s">
        <v>34</v>
      </c>
      <c r="D2342">
        <v>0</v>
      </c>
      <c r="E2342">
        <v>0</v>
      </c>
      <c r="F2342">
        <v>28</v>
      </c>
      <c r="G2342">
        <v>6.9999999999999994E-5</v>
      </c>
    </row>
    <row r="2343" spans="1:7" x14ac:dyDescent="0.25">
      <c r="A2343" t="s">
        <v>2375</v>
      </c>
      <c r="B2343">
        <v>2897334</v>
      </c>
      <c r="C2343" t="s">
        <v>34</v>
      </c>
      <c r="D2343">
        <v>0</v>
      </c>
      <c r="E2343">
        <v>0</v>
      </c>
      <c r="F2343">
        <v>18</v>
      </c>
      <c r="G2343">
        <v>5.0000000000000002E-5</v>
      </c>
    </row>
    <row r="2344" spans="1:7" x14ac:dyDescent="0.25">
      <c r="A2344" t="s">
        <v>2376</v>
      </c>
      <c r="B2344">
        <v>1850374</v>
      </c>
      <c r="C2344" t="s">
        <v>34</v>
      </c>
      <c r="D2344">
        <v>0</v>
      </c>
      <c r="E2344">
        <v>0</v>
      </c>
      <c r="F2344">
        <v>22</v>
      </c>
      <c r="G2344">
        <v>6.0000000000000002E-5</v>
      </c>
    </row>
    <row r="2345" spans="1:7" x14ac:dyDescent="0.25">
      <c r="A2345" t="s">
        <v>2377</v>
      </c>
      <c r="B2345">
        <v>2995166</v>
      </c>
      <c r="C2345" t="s">
        <v>34</v>
      </c>
      <c r="D2345">
        <v>0</v>
      </c>
      <c r="E2345">
        <v>0</v>
      </c>
      <c r="F2345">
        <v>24</v>
      </c>
      <c r="G2345">
        <v>6.0000000000000002E-5</v>
      </c>
    </row>
    <row r="2346" spans="1:7" x14ac:dyDescent="0.25">
      <c r="A2346" t="s">
        <v>2378</v>
      </c>
      <c r="B2346">
        <v>1745854</v>
      </c>
      <c r="C2346" t="s">
        <v>34</v>
      </c>
      <c r="D2346">
        <v>0</v>
      </c>
      <c r="E2346">
        <v>0</v>
      </c>
      <c r="F2346">
        <v>19</v>
      </c>
      <c r="G2346">
        <v>5.0000000000000002E-5</v>
      </c>
    </row>
    <row r="2347" spans="1:7" x14ac:dyDescent="0.25">
      <c r="A2347" t="s">
        <v>2379</v>
      </c>
      <c r="B2347">
        <v>2419844</v>
      </c>
      <c r="C2347" t="s">
        <v>34</v>
      </c>
      <c r="D2347">
        <v>0</v>
      </c>
      <c r="E2347">
        <v>0</v>
      </c>
      <c r="F2347">
        <v>15</v>
      </c>
      <c r="G2347">
        <v>4.0000000000000003E-5</v>
      </c>
    </row>
    <row r="2348" spans="1:7" x14ac:dyDescent="0.25">
      <c r="A2348" t="s">
        <v>2380</v>
      </c>
      <c r="B2348">
        <v>1871050</v>
      </c>
      <c r="C2348" t="s">
        <v>34</v>
      </c>
      <c r="D2348">
        <v>0</v>
      </c>
      <c r="E2348">
        <v>0</v>
      </c>
      <c r="F2348">
        <v>39</v>
      </c>
      <c r="G2348">
        <v>1E-4</v>
      </c>
    </row>
    <row r="2349" spans="1:7" x14ac:dyDescent="0.25">
      <c r="A2349" t="s">
        <v>2381</v>
      </c>
      <c r="B2349">
        <v>708113</v>
      </c>
      <c r="C2349" t="s">
        <v>34</v>
      </c>
      <c r="D2349">
        <v>0</v>
      </c>
      <c r="E2349">
        <v>0</v>
      </c>
      <c r="F2349">
        <v>10</v>
      </c>
      <c r="G2349">
        <v>3.0000000000000001E-5</v>
      </c>
    </row>
    <row r="2350" spans="1:7" x14ac:dyDescent="0.25">
      <c r="A2350" t="s">
        <v>2382</v>
      </c>
      <c r="B2350">
        <v>2170729</v>
      </c>
      <c r="C2350" t="s">
        <v>34</v>
      </c>
      <c r="D2350">
        <v>0</v>
      </c>
      <c r="E2350">
        <v>0</v>
      </c>
      <c r="F2350">
        <v>19</v>
      </c>
      <c r="G2350">
        <v>5.0000000000000002E-5</v>
      </c>
    </row>
    <row r="2351" spans="1:7" x14ac:dyDescent="0.25">
      <c r="A2351" t="s">
        <v>2383</v>
      </c>
      <c r="B2351">
        <v>2498452</v>
      </c>
      <c r="C2351" t="s">
        <v>34</v>
      </c>
      <c r="D2351">
        <v>0</v>
      </c>
      <c r="E2351">
        <v>0</v>
      </c>
      <c r="F2351">
        <v>13</v>
      </c>
      <c r="G2351">
        <v>3.0000000000000001E-5</v>
      </c>
    </row>
    <row r="2352" spans="1:7" x14ac:dyDescent="0.25">
      <c r="A2352" t="s">
        <v>2384</v>
      </c>
      <c r="B2352">
        <v>2826993</v>
      </c>
      <c r="C2352" t="s">
        <v>34</v>
      </c>
      <c r="D2352">
        <v>0</v>
      </c>
      <c r="E2352">
        <v>0</v>
      </c>
      <c r="F2352">
        <v>17</v>
      </c>
      <c r="G2352">
        <v>4.0000000000000003E-5</v>
      </c>
    </row>
    <row r="2353" spans="1:7" x14ac:dyDescent="0.25">
      <c r="A2353" t="s">
        <v>2385</v>
      </c>
      <c r="B2353">
        <v>1349819</v>
      </c>
      <c r="C2353" t="s">
        <v>34</v>
      </c>
      <c r="D2353">
        <v>0</v>
      </c>
      <c r="E2353">
        <v>0</v>
      </c>
      <c r="F2353">
        <v>13</v>
      </c>
      <c r="G2353">
        <v>3.0000000000000001E-5</v>
      </c>
    </row>
    <row r="2354" spans="1:7" x14ac:dyDescent="0.25">
      <c r="A2354" t="s">
        <v>2386</v>
      </c>
      <c r="B2354">
        <v>2816454</v>
      </c>
      <c r="C2354" t="s">
        <v>34</v>
      </c>
      <c r="D2354">
        <v>0</v>
      </c>
      <c r="E2354">
        <v>0</v>
      </c>
      <c r="F2354">
        <v>56</v>
      </c>
      <c r="G2354">
        <v>1.3999999999999999E-4</v>
      </c>
    </row>
    <row r="2355" spans="1:7" x14ac:dyDescent="0.25">
      <c r="A2355" t="s">
        <v>2387</v>
      </c>
      <c r="B2355">
        <v>2758041</v>
      </c>
      <c r="C2355" t="s">
        <v>34</v>
      </c>
      <c r="D2355">
        <v>0</v>
      </c>
      <c r="E2355">
        <v>0</v>
      </c>
      <c r="F2355">
        <v>16</v>
      </c>
      <c r="G2355">
        <v>4.0000000000000003E-5</v>
      </c>
    </row>
    <row r="2356" spans="1:7" x14ac:dyDescent="0.25">
      <c r="A2356" t="s">
        <v>2388</v>
      </c>
      <c r="B2356">
        <v>293089</v>
      </c>
      <c r="C2356" t="s">
        <v>34</v>
      </c>
      <c r="D2356">
        <v>0</v>
      </c>
      <c r="E2356">
        <v>0</v>
      </c>
      <c r="F2356">
        <v>35</v>
      </c>
      <c r="G2356">
        <v>9.0000000000000006E-5</v>
      </c>
    </row>
    <row r="2357" spans="1:7" x14ac:dyDescent="0.25">
      <c r="A2357" t="s">
        <v>2389</v>
      </c>
      <c r="B2357">
        <v>1486262</v>
      </c>
      <c r="C2357" t="s">
        <v>34</v>
      </c>
      <c r="D2357">
        <v>0</v>
      </c>
      <c r="E2357">
        <v>0</v>
      </c>
      <c r="F2357">
        <v>13</v>
      </c>
      <c r="G2357">
        <v>3.0000000000000001E-5</v>
      </c>
    </row>
    <row r="2358" spans="1:7" x14ac:dyDescent="0.25">
      <c r="A2358" t="s">
        <v>2390</v>
      </c>
      <c r="B2358">
        <v>538381</v>
      </c>
      <c r="C2358" t="s">
        <v>34</v>
      </c>
      <c r="D2358">
        <v>0</v>
      </c>
      <c r="E2358">
        <v>0</v>
      </c>
      <c r="F2358">
        <v>117</v>
      </c>
      <c r="G2358">
        <v>2.9999999999999997E-4</v>
      </c>
    </row>
    <row r="2359" spans="1:7" x14ac:dyDescent="0.25">
      <c r="A2359" t="s">
        <v>2391</v>
      </c>
      <c r="B2359">
        <v>134</v>
      </c>
      <c r="C2359" t="s">
        <v>34</v>
      </c>
      <c r="D2359">
        <v>0</v>
      </c>
      <c r="E2359">
        <v>0</v>
      </c>
      <c r="F2359">
        <v>19</v>
      </c>
      <c r="G2359">
        <v>5.0000000000000002E-5</v>
      </c>
    </row>
    <row r="2360" spans="1:7" x14ac:dyDescent="0.25">
      <c r="A2360" t="s">
        <v>2392</v>
      </c>
      <c r="B2360">
        <v>655015</v>
      </c>
      <c r="C2360" t="s">
        <v>34</v>
      </c>
      <c r="D2360">
        <v>0</v>
      </c>
      <c r="E2360">
        <v>0</v>
      </c>
      <c r="F2360">
        <v>15</v>
      </c>
      <c r="G2360">
        <v>4.0000000000000003E-5</v>
      </c>
    </row>
    <row r="2361" spans="1:7" x14ac:dyDescent="0.25">
      <c r="A2361" t="s">
        <v>2393</v>
      </c>
      <c r="B2361">
        <v>2885079</v>
      </c>
      <c r="C2361" t="s">
        <v>34</v>
      </c>
      <c r="D2361">
        <v>0</v>
      </c>
      <c r="E2361">
        <v>0</v>
      </c>
      <c r="F2361">
        <v>24</v>
      </c>
      <c r="G2361">
        <v>6.0000000000000002E-5</v>
      </c>
    </row>
    <row r="2362" spans="1:7" x14ac:dyDescent="0.25">
      <c r="A2362" t="s">
        <v>2394</v>
      </c>
      <c r="B2362">
        <v>2699395</v>
      </c>
      <c r="C2362" t="s">
        <v>34</v>
      </c>
      <c r="D2362">
        <v>0</v>
      </c>
      <c r="E2362">
        <v>0</v>
      </c>
      <c r="F2362">
        <v>14</v>
      </c>
      <c r="G2362">
        <v>4.0000000000000003E-5</v>
      </c>
    </row>
    <row r="2363" spans="1:7" x14ac:dyDescent="0.25">
      <c r="A2363" t="s">
        <v>2395</v>
      </c>
      <c r="B2363">
        <v>227605</v>
      </c>
      <c r="C2363" t="s">
        <v>34</v>
      </c>
      <c r="D2363">
        <v>0</v>
      </c>
      <c r="E2363">
        <v>0</v>
      </c>
      <c r="F2363">
        <v>15</v>
      </c>
      <c r="G2363">
        <v>4.0000000000000003E-5</v>
      </c>
    </row>
    <row r="2364" spans="1:7" x14ac:dyDescent="0.25">
      <c r="A2364" t="s">
        <v>2396</v>
      </c>
      <c r="B2364">
        <v>3041435</v>
      </c>
      <c r="C2364" t="s">
        <v>34</v>
      </c>
      <c r="D2364">
        <v>0</v>
      </c>
      <c r="E2364">
        <v>0</v>
      </c>
      <c r="F2364">
        <v>12</v>
      </c>
      <c r="G2364">
        <v>3.0000000000000001E-5</v>
      </c>
    </row>
    <row r="2365" spans="1:7" x14ac:dyDescent="0.25">
      <c r="A2365" t="s">
        <v>2397</v>
      </c>
      <c r="B2365">
        <v>94625</v>
      </c>
      <c r="C2365" t="s">
        <v>34</v>
      </c>
      <c r="D2365">
        <v>0</v>
      </c>
      <c r="E2365">
        <v>0</v>
      </c>
      <c r="F2365">
        <v>64</v>
      </c>
      <c r="G2365">
        <v>1.6000000000000001E-4</v>
      </c>
    </row>
    <row r="2366" spans="1:7" x14ac:dyDescent="0.25">
      <c r="A2366" t="s">
        <v>2398</v>
      </c>
      <c r="B2366">
        <v>1712261</v>
      </c>
      <c r="C2366" t="s">
        <v>34</v>
      </c>
      <c r="D2366">
        <v>0</v>
      </c>
      <c r="E2366">
        <v>0</v>
      </c>
      <c r="F2366">
        <v>12</v>
      </c>
      <c r="G2366">
        <v>3.0000000000000001E-5</v>
      </c>
    </row>
    <row r="2367" spans="1:7" x14ac:dyDescent="0.25">
      <c r="A2367" t="s">
        <v>2399</v>
      </c>
      <c r="B2367">
        <v>1482074</v>
      </c>
      <c r="C2367" t="s">
        <v>34</v>
      </c>
      <c r="D2367">
        <v>0</v>
      </c>
      <c r="E2367">
        <v>0</v>
      </c>
      <c r="F2367">
        <v>17</v>
      </c>
      <c r="G2367">
        <v>4.0000000000000003E-5</v>
      </c>
    </row>
    <row r="2368" spans="1:7" x14ac:dyDescent="0.25">
      <c r="A2368" t="s">
        <v>2400</v>
      </c>
      <c r="B2368">
        <v>1852022</v>
      </c>
      <c r="C2368" t="s">
        <v>34</v>
      </c>
      <c r="D2368">
        <v>0</v>
      </c>
      <c r="E2368">
        <v>0</v>
      </c>
      <c r="F2368">
        <v>11</v>
      </c>
      <c r="G2368">
        <v>3.0000000000000001E-5</v>
      </c>
    </row>
    <row r="2369" spans="1:7" x14ac:dyDescent="0.25">
      <c r="A2369" t="s">
        <v>2401</v>
      </c>
      <c r="B2369">
        <v>3069264</v>
      </c>
      <c r="C2369" t="s">
        <v>34</v>
      </c>
      <c r="D2369">
        <v>0</v>
      </c>
      <c r="E2369">
        <v>0</v>
      </c>
      <c r="F2369">
        <v>16</v>
      </c>
      <c r="G2369">
        <v>4.0000000000000003E-5</v>
      </c>
    </row>
    <row r="2370" spans="1:7" x14ac:dyDescent="0.25">
      <c r="A2370" t="s">
        <v>2402</v>
      </c>
      <c r="B2370">
        <v>2991074</v>
      </c>
      <c r="C2370" t="s">
        <v>34</v>
      </c>
      <c r="D2370">
        <v>0</v>
      </c>
      <c r="E2370">
        <v>0</v>
      </c>
      <c r="F2370">
        <v>35</v>
      </c>
      <c r="G2370">
        <v>9.0000000000000006E-5</v>
      </c>
    </row>
    <row r="2371" spans="1:7" x14ac:dyDescent="0.25">
      <c r="A2371" t="s">
        <v>2403</v>
      </c>
      <c r="B2371">
        <v>1961362</v>
      </c>
      <c r="C2371" t="s">
        <v>34</v>
      </c>
      <c r="D2371">
        <v>0</v>
      </c>
      <c r="E2371">
        <v>0</v>
      </c>
      <c r="F2371">
        <v>151</v>
      </c>
      <c r="G2371">
        <v>3.8999999999999999E-4</v>
      </c>
    </row>
    <row r="2372" spans="1:7" x14ac:dyDescent="0.25">
      <c r="A2372" t="s">
        <v>2404</v>
      </c>
      <c r="B2372">
        <v>2972485</v>
      </c>
      <c r="C2372" t="s">
        <v>34</v>
      </c>
      <c r="D2372">
        <v>0</v>
      </c>
      <c r="E2372">
        <v>0</v>
      </c>
      <c r="F2372">
        <v>53</v>
      </c>
      <c r="G2372">
        <v>1.3999999999999999E-4</v>
      </c>
    </row>
    <row r="2373" spans="1:7" x14ac:dyDescent="0.25">
      <c r="A2373" t="s">
        <v>2405</v>
      </c>
      <c r="B2373">
        <v>424800</v>
      </c>
      <c r="C2373" t="s">
        <v>34</v>
      </c>
      <c r="D2373">
        <v>0</v>
      </c>
      <c r="E2373">
        <v>0</v>
      </c>
      <c r="F2373">
        <v>43</v>
      </c>
      <c r="G2373">
        <v>1.1E-4</v>
      </c>
    </row>
    <row r="2374" spans="1:7" x14ac:dyDescent="0.25">
      <c r="A2374" t="s">
        <v>2406</v>
      </c>
      <c r="B2374">
        <v>296544</v>
      </c>
      <c r="C2374" t="s">
        <v>34</v>
      </c>
      <c r="D2374">
        <v>0</v>
      </c>
      <c r="E2374">
        <v>0</v>
      </c>
      <c r="F2374">
        <v>48</v>
      </c>
      <c r="G2374">
        <v>1.2E-4</v>
      </c>
    </row>
    <row r="2375" spans="1:7" x14ac:dyDescent="0.25">
      <c r="A2375" t="s">
        <v>2407</v>
      </c>
      <c r="B2375">
        <v>2319844</v>
      </c>
      <c r="C2375" t="s">
        <v>34</v>
      </c>
      <c r="D2375">
        <v>0</v>
      </c>
      <c r="E2375">
        <v>0</v>
      </c>
      <c r="F2375">
        <v>20</v>
      </c>
      <c r="G2375">
        <v>5.0000000000000002E-5</v>
      </c>
    </row>
    <row r="2376" spans="1:7" x14ac:dyDescent="0.25">
      <c r="A2376" t="s">
        <v>2408</v>
      </c>
      <c r="B2376">
        <v>152682</v>
      </c>
      <c r="C2376" t="s">
        <v>34</v>
      </c>
      <c r="D2376">
        <v>0</v>
      </c>
      <c r="E2376">
        <v>0</v>
      </c>
      <c r="F2376">
        <v>50</v>
      </c>
      <c r="G2376">
        <v>1.2999999999999999E-4</v>
      </c>
    </row>
    <row r="2377" spans="1:7" x14ac:dyDescent="0.25">
      <c r="A2377" t="s">
        <v>2409</v>
      </c>
      <c r="B2377">
        <v>2918765</v>
      </c>
      <c r="C2377" t="s">
        <v>34</v>
      </c>
      <c r="D2377">
        <v>0</v>
      </c>
      <c r="E2377">
        <v>0</v>
      </c>
      <c r="F2377">
        <v>17</v>
      </c>
      <c r="G2377">
        <v>4.0000000000000003E-5</v>
      </c>
    </row>
    <row r="2378" spans="1:7" x14ac:dyDescent="0.25">
      <c r="A2378" t="s">
        <v>2410</v>
      </c>
      <c r="B2378">
        <v>2698828</v>
      </c>
      <c r="C2378" t="s">
        <v>34</v>
      </c>
      <c r="D2378">
        <v>0</v>
      </c>
      <c r="E2378">
        <v>0</v>
      </c>
      <c r="F2378">
        <v>17</v>
      </c>
      <c r="G2378">
        <v>4.0000000000000003E-5</v>
      </c>
    </row>
    <row r="2379" spans="1:7" x14ac:dyDescent="0.25">
      <c r="A2379" t="s">
        <v>2411</v>
      </c>
      <c r="B2379">
        <v>1843368</v>
      </c>
      <c r="C2379" t="s">
        <v>34</v>
      </c>
      <c r="D2379">
        <v>0</v>
      </c>
      <c r="E2379">
        <v>0</v>
      </c>
      <c r="F2379">
        <v>23</v>
      </c>
      <c r="G2379">
        <v>6.0000000000000002E-5</v>
      </c>
    </row>
    <row r="2380" spans="1:7" x14ac:dyDescent="0.25">
      <c r="A2380" t="s">
        <v>2412</v>
      </c>
      <c r="B2380">
        <v>407020</v>
      </c>
      <c r="C2380" t="s">
        <v>34</v>
      </c>
      <c r="D2380">
        <v>0</v>
      </c>
      <c r="E2380">
        <v>0</v>
      </c>
      <c r="F2380">
        <v>143</v>
      </c>
      <c r="G2380">
        <v>3.6999999999999999E-4</v>
      </c>
    </row>
    <row r="2381" spans="1:7" x14ac:dyDescent="0.25">
      <c r="A2381" t="s">
        <v>2413</v>
      </c>
      <c r="B2381">
        <v>2970925</v>
      </c>
      <c r="C2381" t="s">
        <v>34</v>
      </c>
      <c r="D2381">
        <v>0</v>
      </c>
      <c r="E2381">
        <v>0</v>
      </c>
      <c r="F2381">
        <v>52</v>
      </c>
      <c r="G2381">
        <v>1.2999999999999999E-4</v>
      </c>
    </row>
    <row r="2382" spans="1:7" x14ac:dyDescent="0.25">
      <c r="A2382" t="s">
        <v>2414</v>
      </c>
      <c r="B2382">
        <v>1144307</v>
      </c>
      <c r="C2382" t="s">
        <v>34</v>
      </c>
      <c r="D2382">
        <v>0</v>
      </c>
      <c r="E2382">
        <v>0</v>
      </c>
      <c r="F2382">
        <v>12</v>
      </c>
      <c r="G2382">
        <v>3.0000000000000001E-5</v>
      </c>
    </row>
    <row r="2383" spans="1:7" x14ac:dyDescent="0.25">
      <c r="A2383" t="s">
        <v>2415</v>
      </c>
      <c r="B2383">
        <v>120107</v>
      </c>
      <c r="C2383" t="s">
        <v>34</v>
      </c>
      <c r="D2383">
        <v>0</v>
      </c>
      <c r="E2383">
        <v>0</v>
      </c>
      <c r="F2383">
        <v>97</v>
      </c>
      <c r="G2383">
        <v>2.5000000000000001E-4</v>
      </c>
    </row>
    <row r="2384" spans="1:7" x14ac:dyDescent="0.25">
      <c r="A2384" t="s">
        <v>2416</v>
      </c>
      <c r="B2384">
        <v>46429</v>
      </c>
      <c r="C2384" t="s">
        <v>34</v>
      </c>
      <c r="D2384">
        <v>0</v>
      </c>
      <c r="E2384">
        <v>0</v>
      </c>
      <c r="F2384">
        <v>15</v>
      </c>
      <c r="G2384">
        <v>4.0000000000000003E-5</v>
      </c>
    </row>
    <row r="2385" spans="1:7" x14ac:dyDescent="0.25">
      <c r="A2385" t="s">
        <v>2417</v>
      </c>
      <c r="B2385">
        <v>2976533</v>
      </c>
      <c r="C2385" t="s">
        <v>34</v>
      </c>
      <c r="D2385">
        <v>0</v>
      </c>
      <c r="E2385">
        <v>0</v>
      </c>
      <c r="F2385">
        <v>22</v>
      </c>
      <c r="G2385">
        <v>6.0000000000000002E-5</v>
      </c>
    </row>
    <row r="2386" spans="1:7" x14ac:dyDescent="0.25">
      <c r="A2386" t="s">
        <v>2418</v>
      </c>
      <c r="B2386">
        <v>3114367</v>
      </c>
      <c r="C2386" t="s">
        <v>34</v>
      </c>
      <c r="D2386">
        <v>0</v>
      </c>
      <c r="E2386">
        <v>0</v>
      </c>
      <c r="F2386">
        <v>20</v>
      </c>
      <c r="G2386">
        <v>5.0000000000000002E-5</v>
      </c>
    </row>
    <row r="2387" spans="1:7" x14ac:dyDescent="0.25">
      <c r="A2387" t="s">
        <v>2419</v>
      </c>
      <c r="B2387">
        <v>117207</v>
      </c>
      <c r="C2387" t="s">
        <v>34</v>
      </c>
      <c r="D2387">
        <v>0</v>
      </c>
      <c r="E2387">
        <v>0</v>
      </c>
      <c r="F2387">
        <v>20</v>
      </c>
      <c r="G2387">
        <v>5.0000000000000002E-5</v>
      </c>
    </row>
    <row r="2388" spans="1:7" x14ac:dyDescent="0.25">
      <c r="A2388" t="s">
        <v>2420</v>
      </c>
      <c r="B2388">
        <v>3109595</v>
      </c>
      <c r="C2388" t="s">
        <v>34</v>
      </c>
      <c r="D2388">
        <v>0</v>
      </c>
      <c r="E2388">
        <v>0</v>
      </c>
      <c r="F2388">
        <v>66</v>
      </c>
      <c r="G2388">
        <v>1.7000000000000001E-4</v>
      </c>
    </row>
    <row r="2389" spans="1:7" x14ac:dyDescent="0.25">
      <c r="A2389" t="s">
        <v>2421</v>
      </c>
      <c r="B2389">
        <v>2571749</v>
      </c>
      <c r="C2389" t="s">
        <v>34</v>
      </c>
      <c r="D2389">
        <v>0</v>
      </c>
      <c r="E2389">
        <v>0</v>
      </c>
      <c r="F2389">
        <v>47</v>
      </c>
      <c r="G2389">
        <v>1.2E-4</v>
      </c>
    </row>
    <row r="2390" spans="1:7" x14ac:dyDescent="0.25">
      <c r="A2390" t="s">
        <v>2422</v>
      </c>
      <c r="B2390">
        <v>3079861</v>
      </c>
      <c r="C2390" t="s">
        <v>34</v>
      </c>
      <c r="D2390">
        <v>0</v>
      </c>
      <c r="E2390">
        <v>0</v>
      </c>
      <c r="F2390">
        <v>19</v>
      </c>
      <c r="G2390">
        <v>5.0000000000000002E-5</v>
      </c>
    </row>
    <row r="2391" spans="1:7" x14ac:dyDescent="0.25">
      <c r="A2391" t="s">
        <v>2423</v>
      </c>
      <c r="B2391">
        <v>2025349</v>
      </c>
      <c r="C2391" t="s">
        <v>34</v>
      </c>
      <c r="D2391">
        <v>0</v>
      </c>
      <c r="E2391">
        <v>0</v>
      </c>
      <c r="F2391">
        <v>15</v>
      </c>
      <c r="G2391">
        <v>4.0000000000000003E-5</v>
      </c>
    </row>
    <row r="2392" spans="1:7" x14ac:dyDescent="0.25">
      <c r="A2392" t="s">
        <v>2424</v>
      </c>
      <c r="B2392">
        <v>3025670</v>
      </c>
      <c r="C2392" t="s">
        <v>34</v>
      </c>
      <c r="D2392">
        <v>0</v>
      </c>
      <c r="E2392">
        <v>0</v>
      </c>
      <c r="F2392">
        <v>10</v>
      </c>
      <c r="G2392">
        <v>3.0000000000000001E-5</v>
      </c>
    </row>
    <row r="2393" spans="1:7" x14ac:dyDescent="0.25">
      <c r="A2393" t="s">
        <v>2425</v>
      </c>
      <c r="B2393">
        <v>2728851</v>
      </c>
      <c r="C2393" t="s">
        <v>34</v>
      </c>
      <c r="D2393">
        <v>0</v>
      </c>
      <c r="E2393">
        <v>0</v>
      </c>
      <c r="F2393">
        <v>32</v>
      </c>
      <c r="G2393">
        <v>8.0000000000000007E-5</v>
      </c>
    </row>
    <row r="2394" spans="1:7" x14ac:dyDescent="0.25">
      <c r="A2394" t="s">
        <v>2426</v>
      </c>
      <c r="B2394">
        <v>48935</v>
      </c>
      <c r="C2394" t="s">
        <v>34</v>
      </c>
      <c r="D2394">
        <v>0</v>
      </c>
      <c r="E2394">
        <v>0</v>
      </c>
      <c r="F2394">
        <v>40</v>
      </c>
      <c r="G2394">
        <v>1E-4</v>
      </c>
    </row>
    <row r="2395" spans="1:7" x14ac:dyDescent="0.25">
      <c r="A2395" t="s">
        <v>2427</v>
      </c>
      <c r="B2395">
        <v>1176536</v>
      </c>
      <c r="C2395" t="s">
        <v>34</v>
      </c>
      <c r="D2395">
        <v>0</v>
      </c>
      <c r="E2395">
        <v>0</v>
      </c>
      <c r="F2395">
        <v>19</v>
      </c>
      <c r="G2395">
        <v>5.0000000000000002E-5</v>
      </c>
    </row>
    <row r="2396" spans="1:7" x14ac:dyDescent="0.25">
      <c r="A2396" t="s">
        <v>2428</v>
      </c>
      <c r="B2396">
        <v>2698673</v>
      </c>
      <c r="C2396" t="s">
        <v>34</v>
      </c>
      <c r="D2396">
        <v>0</v>
      </c>
      <c r="E2396">
        <v>0</v>
      </c>
      <c r="F2396">
        <v>29</v>
      </c>
      <c r="G2396">
        <v>6.9999999999999994E-5</v>
      </c>
    </row>
    <row r="2397" spans="1:7" x14ac:dyDescent="0.25">
      <c r="A2397" t="s">
        <v>2429</v>
      </c>
      <c r="B2397">
        <v>2711215</v>
      </c>
      <c r="C2397" t="s">
        <v>34</v>
      </c>
      <c r="D2397">
        <v>0</v>
      </c>
      <c r="E2397">
        <v>0</v>
      </c>
      <c r="F2397">
        <v>35</v>
      </c>
      <c r="G2397">
        <v>9.0000000000000006E-5</v>
      </c>
    </row>
    <row r="2398" spans="1:7" x14ac:dyDescent="0.25">
      <c r="A2398" t="s">
        <v>2430</v>
      </c>
      <c r="B2398">
        <v>1229164</v>
      </c>
      <c r="C2398" t="s">
        <v>34</v>
      </c>
      <c r="D2398">
        <v>0</v>
      </c>
      <c r="E2398">
        <v>0</v>
      </c>
      <c r="F2398">
        <v>15</v>
      </c>
      <c r="G2398">
        <v>4.0000000000000003E-5</v>
      </c>
    </row>
    <row r="2399" spans="1:7" x14ac:dyDescent="0.25">
      <c r="A2399" t="s">
        <v>2431</v>
      </c>
      <c r="B2399">
        <v>3133972</v>
      </c>
      <c r="C2399" t="s">
        <v>34</v>
      </c>
      <c r="D2399">
        <v>0</v>
      </c>
      <c r="E2399">
        <v>0</v>
      </c>
      <c r="F2399">
        <v>15</v>
      </c>
      <c r="G2399">
        <v>4.0000000000000003E-5</v>
      </c>
    </row>
    <row r="2400" spans="1:7" x14ac:dyDescent="0.25">
      <c r="A2400" t="s">
        <v>2432</v>
      </c>
      <c r="B2400">
        <v>1867408</v>
      </c>
      <c r="C2400" t="s">
        <v>34</v>
      </c>
      <c r="D2400">
        <v>0</v>
      </c>
      <c r="E2400">
        <v>0</v>
      </c>
      <c r="F2400">
        <v>16</v>
      </c>
      <c r="G2400">
        <v>4.0000000000000003E-5</v>
      </c>
    </row>
    <row r="2401" spans="1:7" x14ac:dyDescent="0.25">
      <c r="A2401" t="s">
        <v>2433</v>
      </c>
      <c r="B2401">
        <v>2026624</v>
      </c>
      <c r="C2401" t="s">
        <v>34</v>
      </c>
      <c r="D2401">
        <v>0</v>
      </c>
      <c r="E2401">
        <v>0</v>
      </c>
      <c r="F2401">
        <v>20</v>
      </c>
      <c r="G2401">
        <v>5.0000000000000002E-5</v>
      </c>
    </row>
    <row r="2402" spans="1:7" x14ac:dyDescent="0.25">
      <c r="A2402" t="s">
        <v>2434</v>
      </c>
      <c r="B2402">
        <v>2724527</v>
      </c>
      <c r="C2402" t="s">
        <v>34</v>
      </c>
      <c r="D2402">
        <v>0</v>
      </c>
      <c r="E2402">
        <v>0</v>
      </c>
      <c r="F2402">
        <v>10</v>
      </c>
      <c r="G2402">
        <v>3.0000000000000001E-5</v>
      </c>
    </row>
    <row r="2403" spans="1:7" x14ac:dyDescent="0.25">
      <c r="A2403" t="s">
        <v>2435</v>
      </c>
      <c r="B2403">
        <v>1634516</v>
      </c>
      <c r="C2403" t="s">
        <v>34</v>
      </c>
      <c r="D2403">
        <v>0</v>
      </c>
      <c r="E2403">
        <v>0</v>
      </c>
      <c r="F2403">
        <v>15</v>
      </c>
      <c r="G2403">
        <v>4.0000000000000003E-5</v>
      </c>
    </row>
    <row r="2404" spans="1:7" x14ac:dyDescent="0.25">
      <c r="A2404" t="s">
        <v>2436</v>
      </c>
      <c r="B2404">
        <v>1763828</v>
      </c>
      <c r="C2404" t="s">
        <v>34</v>
      </c>
      <c r="D2404">
        <v>0</v>
      </c>
      <c r="E2404">
        <v>0</v>
      </c>
      <c r="F2404">
        <v>10</v>
      </c>
      <c r="G2404">
        <v>3.0000000000000001E-5</v>
      </c>
    </row>
    <row r="2405" spans="1:7" x14ac:dyDescent="0.25">
      <c r="A2405" t="s">
        <v>2437</v>
      </c>
      <c r="B2405">
        <v>1798193</v>
      </c>
      <c r="C2405" t="s">
        <v>34</v>
      </c>
      <c r="D2405">
        <v>0</v>
      </c>
      <c r="E2405">
        <v>0</v>
      </c>
      <c r="F2405">
        <v>13</v>
      </c>
      <c r="G2405">
        <v>3.0000000000000001E-5</v>
      </c>
    </row>
    <row r="2406" spans="1:7" x14ac:dyDescent="0.25">
      <c r="A2406" t="s">
        <v>2438</v>
      </c>
      <c r="B2406">
        <v>2907154</v>
      </c>
      <c r="C2406" t="s">
        <v>34</v>
      </c>
      <c r="D2406">
        <v>0</v>
      </c>
      <c r="E2406">
        <v>0</v>
      </c>
      <c r="F2406">
        <v>14</v>
      </c>
      <c r="G2406">
        <v>4.0000000000000003E-5</v>
      </c>
    </row>
    <row r="2407" spans="1:7" x14ac:dyDescent="0.25">
      <c r="A2407" t="s">
        <v>2439</v>
      </c>
      <c r="B2407">
        <v>2502843</v>
      </c>
      <c r="C2407" t="s">
        <v>34</v>
      </c>
      <c r="D2407">
        <v>0</v>
      </c>
      <c r="E2407">
        <v>0</v>
      </c>
      <c r="F2407">
        <v>13</v>
      </c>
      <c r="G2407">
        <v>3.0000000000000001E-5</v>
      </c>
    </row>
    <row r="2408" spans="1:7" x14ac:dyDescent="0.25">
      <c r="A2408" t="s">
        <v>2440</v>
      </c>
      <c r="B2408">
        <v>1112</v>
      </c>
      <c r="C2408" t="s">
        <v>34</v>
      </c>
      <c r="D2408">
        <v>0</v>
      </c>
      <c r="E2408">
        <v>0</v>
      </c>
      <c r="F2408">
        <v>20</v>
      </c>
      <c r="G2408">
        <v>5.0000000000000002E-5</v>
      </c>
    </row>
    <row r="2409" spans="1:7" x14ac:dyDescent="0.25">
      <c r="A2409" t="s">
        <v>2441</v>
      </c>
      <c r="B2409">
        <v>2739433</v>
      </c>
      <c r="C2409" t="s">
        <v>34</v>
      </c>
      <c r="D2409">
        <v>0</v>
      </c>
      <c r="E2409">
        <v>0</v>
      </c>
      <c r="F2409">
        <v>20</v>
      </c>
      <c r="G2409">
        <v>5.0000000000000002E-5</v>
      </c>
    </row>
    <row r="2410" spans="1:7" x14ac:dyDescent="0.25">
      <c r="A2410" t="s">
        <v>2442</v>
      </c>
      <c r="B2410">
        <v>2547601</v>
      </c>
      <c r="C2410" t="s">
        <v>34</v>
      </c>
      <c r="D2410">
        <v>0</v>
      </c>
      <c r="E2410">
        <v>0</v>
      </c>
      <c r="F2410">
        <v>44</v>
      </c>
      <c r="G2410">
        <v>1.1E-4</v>
      </c>
    </row>
    <row r="2411" spans="1:7" x14ac:dyDescent="0.25">
      <c r="A2411" t="s">
        <v>2443</v>
      </c>
      <c r="B2411">
        <v>2003315</v>
      </c>
      <c r="C2411" t="s">
        <v>34</v>
      </c>
      <c r="D2411">
        <v>0</v>
      </c>
      <c r="E2411">
        <v>0</v>
      </c>
      <c r="F2411">
        <v>13</v>
      </c>
      <c r="G2411">
        <v>3.0000000000000001E-5</v>
      </c>
    </row>
    <row r="2412" spans="1:7" x14ac:dyDescent="0.25">
      <c r="A2412" t="s">
        <v>2444</v>
      </c>
      <c r="B2412">
        <v>3113984</v>
      </c>
      <c r="C2412" t="s">
        <v>34</v>
      </c>
      <c r="D2412">
        <v>0</v>
      </c>
      <c r="E2412">
        <v>0</v>
      </c>
      <c r="F2412">
        <v>30</v>
      </c>
      <c r="G2412">
        <v>8.0000000000000007E-5</v>
      </c>
    </row>
    <row r="2413" spans="1:7" x14ac:dyDescent="0.25">
      <c r="A2413" t="s">
        <v>2445</v>
      </c>
      <c r="B2413">
        <v>1532023</v>
      </c>
      <c r="C2413" t="s">
        <v>34</v>
      </c>
      <c r="D2413">
        <v>0</v>
      </c>
      <c r="E2413">
        <v>0</v>
      </c>
      <c r="F2413">
        <v>24</v>
      </c>
      <c r="G2413">
        <v>6.0000000000000002E-5</v>
      </c>
    </row>
    <row r="2414" spans="1:7" x14ac:dyDescent="0.25">
      <c r="A2414" t="s">
        <v>2446</v>
      </c>
      <c r="B2414">
        <v>192812</v>
      </c>
      <c r="C2414" t="s">
        <v>34</v>
      </c>
      <c r="D2414">
        <v>0</v>
      </c>
      <c r="E2414">
        <v>0</v>
      </c>
      <c r="F2414">
        <v>33</v>
      </c>
      <c r="G2414">
        <v>8.0000000000000007E-5</v>
      </c>
    </row>
    <row r="2415" spans="1:7" x14ac:dyDescent="0.25">
      <c r="A2415" t="s">
        <v>2447</v>
      </c>
      <c r="B2415">
        <v>2867231</v>
      </c>
      <c r="C2415" t="s">
        <v>34</v>
      </c>
      <c r="D2415">
        <v>0</v>
      </c>
      <c r="E2415">
        <v>0</v>
      </c>
      <c r="F2415">
        <v>10</v>
      </c>
      <c r="G2415">
        <v>3.0000000000000001E-5</v>
      </c>
    </row>
    <row r="2416" spans="1:7" x14ac:dyDescent="0.25">
      <c r="A2416" t="s">
        <v>2448</v>
      </c>
      <c r="B2416">
        <v>3042152</v>
      </c>
      <c r="C2416" t="s">
        <v>34</v>
      </c>
      <c r="D2416">
        <v>0</v>
      </c>
      <c r="E2416">
        <v>0</v>
      </c>
      <c r="F2416">
        <v>15</v>
      </c>
      <c r="G2416">
        <v>4.0000000000000003E-5</v>
      </c>
    </row>
    <row r="2417" spans="1:7" x14ac:dyDescent="0.25">
      <c r="A2417" t="s">
        <v>2449</v>
      </c>
      <c r="B2417">
        <v>2060312</v>
      </c>
      <c r="C2417" t="s">
        <v>34</v>
      </c>
      <c r="D2417">
        <v>0</v>
      </c>
      <c r="E2417">
        <v>0</v>
      </c>
      <c r="F2417">
        <v>26</v>
      </c>
      <c r="G2417">
        <v>6.9999999999999994E-5</v>
      </c>
    </row>
    <row r="2418" spans="1:7" x14ac:dyDescent="0.25">
      <c r="A2418" t="s">
        <v>2450</v>
      </c>
      <c r="B2418">
        <v>1267766</v>
      </c>
      <c r="C2418" t="s">
        <v>34</v>
      </c>
      <c r="D2418">
        <v>0</v>
      </c>
      <c r="E2418">
        <v>0</v>
      </c>
      <c r="F2418">
        <v>15</v>
      </c>
      <c r="G2418">
        <v>4.0000000000000003E-5</v>
      </c>
    </row>
    <row r="2419" spans="1:7" x14ac:dyDescent="0.25">
      <c r="A2419" t="s">
        <v>2451</v>
      </c>
      <c r="B2419">
        <v>450378</v>
      </c>
      <c r="C2419" t="s">
        <v>34</v>
      </c>
      <c r="D2419">
        <v>0</v>
      </c>
      <c r="E2419">
        <v>0</v>
      </c>
      <c r="F2419">
        <v>25</v>
      </c>
      <c r="G2419">
        <v>6.0000000000000002E-5</v>
      </c>
    </row>
    <row r="2420" spans="1:7" x14ac:dyDescent="0.25">
      <c r="A2420" t="s">
        <v>2452</v>
      </c>
      <c r="B2420">
        <v>1348774</v>
      </c>
      <c r="C2420" t="s">
        <v>34</v>
      </c>
      <c r="D2420">
        <v>0</v>
      </c>
      <c r="E2420">
        <v>0</v>
      </c>
      <c r="F2420">
        <v>30</v>
      </c>
      <c r="G2420">
        <v>8.0000000000000007E-5</v>
      </c>
    </row>
    <row r="2421" spans="1:7" x14ac:dyDescent="0.25">
      <c r="A2421" t="s">
        <v>2453</v>
      </c>
      <c r="B2421">
        <v>538382</v>
      </c>
      <c r="C2421" t="s">
        <v>34</v>
      </c>
      <c r="D2421">
        <v>0</v>
      </c>
      <c r="E2421">
        <v>0</v>
      </c>
      <c r="F2421">
        <v>44</v>
      </c>
      <c r="G2421">
        <v>1.1E-4</v>
      </c>
    </row>
    <row r="2422" spans="1:7" x14ac:dyDescent="0.25">
      <c r="A2422" t="s">
        <v>2454</v>
      </c>
      <c r="B2422">
        <v>3003265</v>
      </c>
      <c r="C2422" t="s">
        <v>34</v>
      </c>
      <c r="D2422">
        <v>0</v>
      </c>
      <c r="E2422">
        <v>0</v>
      </c>
      <c r="F2422">
        <v>12</v>
      </c>
      <c r="G2422">
        <v>3.0000000000000001E-5</v>
      </c>
    </row>
    <row r="2423" spans="1:7" x14ac:dyDescent="0.25">
      <c r="A2423" t="s">
        <v>2455</v>
      </c>
      <c r="B2423">
        <v>2862331</v>
      </c>
      <c r="C2423" t="s">
        <v>34</v>
      </c>
      <c r="D2423">
        <v>0</v>
      </c>
      <c r="E2423">
        <v>0</v>
      </c>
      <c r="F2423">
        <v>16</v>
      </c>
      <c r="G2423">
        <v>4.0000000000000003E-5</v>
      </c>
    </row>
    <row r="2424" spans="1:7" x14ac:dyDescent="0.25">
      <c r="A2424" t="s">
        <v>2456</v>
      </c>
      <c r="B2424">
        <v>2835787</v>
      </c>
      <c r="C2424" t="s">
        <v>34</v>
      </c>
      <c r="D2424">
        <v>0</v>
      </c>
      <c r="E2424">
        <v>0</v>
      </c>
      <c r="F2424">
        <v>14</v>
      </c>
      <c r="G2424">
        <v>4.0000000000000003E-5</v>
      </c>
    </row>
    <row r="2425" spans="1:7" x14ac:dyDescent="0.25">
      <c r="A2425" t="s">
        <v>2457</v>
      </c>
      <c r="B2425">
        <v>2759707</v>
      </c>
      <c r="C2425" t="s">
        <v>34</v>
      </c>
      <c r="D2425">
        <v>0</v>
      </c>
      <c r="E2425">
        <v>0</v>
      </c>
      <c r="F2425">
        <v>11</v>
      </c>
      <c r="G2425">
        <v>3.0000000000000001E-5</v>
      </c>
    </row>
    <row r="2426" spans="1:7" x14ac:dyDescent="0.25">
      <c r="A2426" t="s">
        <v>2458</v>
      </c>
      <c r="B2426">
        <v>1225128</v>
      </c>
      <c r="C2426" t="s">
        <v>34</v>
      </c>
      <c r="D2426">
        <v>0</v>
      </c>
      <c r="E2426">
        <v>0</v>
      </c>
      <c r="F2426">
        <v>14</v>
      </c>
      <c r="G2426">
        <v>4.0000000000000003E-5</v>
      </c>
    </row>
    <row r="2427" spans="1:7" x14ac:dyDescent="0.25">
      <c r="A2427" t="s">
        <v>2459</v>
      </c>
      <c r="B2427">
        <v>3114537</v>
      </c>
      <c r="C2427" t="s">
        <v>34</v>
      </c>
      <c r="D2427">
        <v>0</v>
      </c>
      <c r="E2427">
        <v>0</v>
      </c>
      <c r="F2427">
        <v>26</v>
      </c>
      <c r="G2427">
        <v>6.9999999999999994E-5</v>
      </c>
    </row>
    <row r="2428" spans="1:7" x14ac:dyDescent="0.25">
      <c r="A2428" t="s">
        <v>2460</v>
      </c>
      <c r="B2428">
        <v>1484109</v>
      </c>
      <c r="C2428" t="s">
        <v>34</v>
      </c>
      <c r="D2428">
        <v>0</v>
      </c>
      <c r="E2428">
        <v>0</v>
      </c>
      <c r="F2428">
        <v>15</v>
      </c>
      <c r="G2428">
        <v>4.0000000000000003E-5</v>
      </c>
    </row>
    <row r="2429" spans="1:7" x14ac:dyDescent="0.25">
      <c r="A2429" t="s">
        <v>2461</v>
      </c>
      <c r="B2429">
        <v>33996</v>
      </c>
      <c r="C2429" t="s">
        <v>34</v>
      </c>
      <c r="D2429">
        <v>0</v>
      </c>
      <c r="E2429">
        <v>0</v>
      </c>
      <c r="F2429">
        <v>20</v>
      </c>
      <c r="G2429">
        <v>5.0000000000000002E-5</v>
      </c>
    </row>
    <row r="2430" spans="1:7" x14ac:dyDescent="0.25">
      <c r="A2430" t="s">
        <v>2462</v>
      </c>
      <c r="B2430">
        <v>3040935</v>
      </c>
      <c r="C2430" t="s">
        <v>34</v>
      </c>
      <c r="D2430">
        <v>0</v>
      </c>
      <c r="E2430">
        <v>0</v>
      </c>
      <c r="F2430">
        <v>12</v>
      </c>
      <c r="G2430">
        <v>3.0000000000000001E-5</v>
      </c>
    </row>
    <row r="2431" spans="1:7" x14ac:dyDescent="0.25">
      <c r="A2431" t="s">
        <v>2463</v>
      </c>
      <c r="B2431">
        <v>2697363</v>
      </c>
      <c r="C2431" t="s">
        <v>34</v>
      </c>
      <c r="D2431">
        <v>0</v>
      </c>
      <c r="E2431">
        <v>0</v>
      </c>
      <c r="F2431">
        <v>10</v>
      </c>
      <c r="G2431">
        <v>3.0000000000000001E-5</v>
      </c>
    </row>
    <row r="2432" spans="1:7" x14ac:dyDescent="0.25">
      <c r="A2432" t="s">
        <v>2464</v>
      </c>
      <c r="B2432">
        <v>1064539</v>
      </c>
      <c r="C2432" t="s">
        <v>34</v>
      </c>
      <c r="D2432">
        <v>0</v>
      </c>
      <c r="E2432">
        <v>0</v>
      </c>
      <c r="F2432">
        <v>21</v>
      </c>
      <c r="G2432">
        <v>5.0000000000000002E-5</v>
      </c>
    </row>
    <row r="2433" spans="1:7" x14ac:dyDescent="0.25">
      <c r="A2433" t="s">
        <v>2465</v>
      </c>
      <c r="B2433">
        <v>3144925</v>
      </c>
      <c r="C2433" t="s">
        <v>34</v>
      </c>
      <c r="D2433">
        <v>0</v>
      </c>
      <c r="E2433">
        <v>0</v>
      </c>
      <c r="F2433">
        <v>25</v>
      </c>
      <c r="G2433">
        <v>6.0000000000000002E-5</v>
      </c>
    </row>
    <row r="2434" spans="1:7" x14ac:dyDescent="0.25">
      <c r="A2434" t="s">
        <v>2466</v>
      </c>
      <c r="B2434">
        <v>1663591</v>
      </c>
      <c r="C2434" t="s">
        <v>34</v>
      </c>
      <c r="D2434">
        <v>0</v>
      </c>
      <c r="E2434">
        <v>0</v>
      </c>
      <c r="F2434">
        <v>31</v>
      </c>
      <c r="G2434">
        <v>8.0000000000000007E-5</v>
      </c>
    </row>
    <row r="2435" spans="1:7" x14ac:dyDescent="0.25">
      <c r="A2435" t="s">
        <v>2467</v>
      </c>
      <c r="B2435">
        <v>1085</v>
      </c>
      <c r="C2435" t="s">
        <v>34</v>
      </c>
      <c r="D2435">
        <v>0</v>
      </c>
      <c r="E2435">
        <v>0</v>
      </c>
      <c r="F2435">
        <v>11</v>
      </c>
      <c r="G2435">
        <v>3.0000000000000001E-5</v>
      </c>
    </row>
    <row r="2436" spans="1:7" x14ac:dyDescent="0.25">
      <c r="A2436" t="s">
        <v>2468</v>
      </c>
      <c r="B2436">
        <v>3100173</v>
      </c>
      <c r="C2436" t="s">
        <v>34</v>
      </c>
      <c r="D2436">
        <v>0</v>
      </c>
      <c r="E2436">
        <v>0</v>
      </c>
      <c r="F2436">
        <v>17</v>
      </c>
      <c r="G2436">
        <v>4.0000000000000003E-5</v>
      </c>
    </row>
    <row r="2437" spans="1:7" x14ac:dyDescent="0.25">
      <c r="A2437" t="s">
        <v>2469</v>
      </c>
      <c r="B2437">
        <v>1862145</v>
      </c>
      <c r="C2437" t="s">
        <v>34</v>
      </c>
      <c r="D2437">
        <v>0</v>
      </c>
      <c r="E2437">
        <v>0</v>
      </c>
      <c r="F2437">
        <v>12</v>
      </c>
      <c r="G2437">
        <v>3.0000000000000001E-5</v>
      </c>
    </row>
    <row r="2438" spans="1:7" x14ac:dyDescent="0.25">
      <c r="A2438" t="s">
        <v>2470</v>
      </c>
      <c r="B2438">
        <v>2843330</v>
      </c>
      <c r="C2438" t="s">
        <v>34</v>
      </c>
      <c r="D2438">
        <v>0</v>
      </c>
      <c r="E2438">
        <v>0</v>
      </c>
      <c r="F2438">
        <v>13</v>
      </c>
      <c r="G2438">
        <v>3.0000000000000001E-5</v>
      </c>
    </row>
    <row r="2439" spans="1:7" x14ac:dyDescent="0.25">
      <c r="A2439" t="s">
        <v>2471</v>
      </c>
      <c r="B2439">
        <v>69665</v>
      </c>
      <c r="C2439" t="s">
        <v>34</v>
      </c>
      <c r="D2439">
        <v>0</v>
      </c>
      <c r="E2439">
        <v>0</v>
      </c>
      <c r="F2439">
        <v>27</v>
      </c>
      <c r="G2439">
        <v>6.9999999999999994E-5</v>
      </c>
    </row>
    <row r="2440" spans="1:7" x14ac:dyDescent="0.25">
      <c r="A2440" t="s">
        <v>2472</v>
      </c>
      <c r="B2440">
        <v>3015997</v>
      </c>
      <c r="C2440" t="s">
        <v>34</v>
      </c>
      <c r="D2440">
        <v>0</v>
      </c>
      <c r="E2440">
        <v>0</v>
      </c>
      <c r="F2440">
        <v>18</v>
      </c>
      <c r="G2440">
        <v>5.0000000000000002E-5</v>
      </c>
    </row>
    <row r="2441" spans="1:7" x14ac:dyDescent="0.25">
      <c r="A2441" t="s">
        <v>2473</v>
      </c>
      <c r="B2441">
        <v>2561924</v>
      </c>
      <c r="C2441" t="s">
        <v>34</v>
      </c>
      <c r="D2441">
        <v>0</v>
      </c>
      <c r="E2441">
        <v>0</v>
      </c>
      <c r="F2441">
        <v>15</v>
      </c>
      <c r="G2441">
        <v>4.0000000000000003E-5</v>
      </c>
    </row>
    <row r="2442" spans="1:7" x14ac:dyDescent="0.25">
      <c r="A2442" t="s">
        <v>2474</v>
      </c>
      <c r="B2442">
        <v>2995143</v>
      </c>
      <c r="C2442" t="s">
        <v>34</v>
      </c>
      <c r="D2442">
        <v>0</v>
      </c>
      <c r="E2442">
        <v>0</v>
      </c>
      <c r="F2442">
        <v>14</v>
      </c>
      <c r="G2442">
        <v>4.0000000000000003E-5</v>
      </c>
    </row>
    <row r="2443" spans="1:7" x14ac:dyDescent="0.25">
      <c r="A2443" t="s">
        <v>2475</v>
      </c>
      <c r="B2443">
        <v>2861285</v>
      </c>
      <c r="C2443" t="s">
        <v>34</v>
      </c>
      <c r="D2443">
        <v>0</v>
      </c>
      <c r="E2443">
        <v>0</v>
      </c>
      <c r="F2443">
        <v>19</v>
      </c>
      <c r="G2443">
        <v>5.0000000000000002E-5</v>
      </c>
    </row>
    <row r="2444" spans="1:7" x14ac:dyDescent="0.25">
      <c r="A2444" t="s">
        <v>2476</v>
      </c>
      <c r="B2444">
        <v>1312364</v>
      </c>
      <c r="C2444" t="s">
        <v>34</v>
      </c>
      <c r="D2444">
        <v>0</v>
      </c>
      <c r="E2444">
        <v>0</v>
      </c>
      <c r="F2444">
        <v>38</v>
      </c>
      <c r="G2444">
        <v>1E-4</v>
      </c>
    </row>
    <row r="2445" spans="1:7" x14ac:dyDescent="0.25">
      <c r="A2445" t="s">
        <v>2477</v>
      </c>
      <c r="B2445">
        <v>2774190</v>
      </c>
      <c r="C2445" t="s">
        <v>34</v>
      </c>
      <c r="D2445">
        <v>0</v>
      </c>
      <c r="E2445">
        <v>0</v>
      </c>
      <c r="F2445">
        <v>18</v>
      </c>
      <c r="G2445">
        <v>5.0000000000000002E-5</v>
      </c>
    </row>
    <row r="2446" spans="1:7" x14ac:dyDescent="0.25">
      <c r="A2446" t="s">
        <v>2478</v>
      </c>
      <c r="B2446">
        <v>588932</v>
      </c>
      <c r="C2446" t="s">
        <v>34</v>
      </c>
      <c r="D2446">
        <v>0</v>
      </c>
      <c r="E2446">
        <v>0</v>
      </c>
      <c r="F2446">
        <v>23</v>
      </c>
      <c r="G2446">
        <v>6.0000000000000002E-5</v>
      </c>
    </row>
    <row r="2447" spans="1:7" x14ac:dyDescent="0.25">
      <c r="A2447" t="s">
        <v>2479</v>
      </c>
      <c r="B2447">
        <v>172043</v>
      </c>
      <c r="C2447" t="s">
        <v>34</v>
      </c>
      <c r="D2447">
        <v>0</v>
      </c>
      <c r="E2447">
        <v>0</v>
      </c>
      <c r="F2447">
        <v>40</v>
      </c>
      <c r="G2447">
        <v>1E-4</v>
      </c>
    </row>
    <row r="2448" spans="1:7" x14ac:dyDescent="0.25">
      <c r="A2448" t="s">
        <v>2480</v>
      </c>
      <c r="B2448">
        <v>293</v>
      </c>
      <c r="C2448" t="s">
        <v>34</v>
      </c>
      <c r="D2448">
        <v>0</v>
      </c>
      <c r="E2448">
        <v>0</v>
      </c>
      <c r="F2448">
        <v>29</v>
      </c>
      <c r="G2448">
        <v>6.9999999999999994E-5</v>
      </c>
    </row>
    <row r="2449" spans="1:7" x14ac:dyDescent="0.25">
      <c r="A2449" t="s">
        <v>2481</v>
      </c>
      <c r="B2449">
        <v>74329</v>
      </c>
      <c r="C2449" t="s">
        <v>34</v>
      </c>
      <c r="D2449">
        <v>0</v>
      </c>
      <c r="E2449">
        <v>0</v>
      </c>
      <c r="F2449">
        <v>15</v>
      </c>
      <c r="G2449">
        <v>4.0000000000000003E-5</v>
      </c>
    </row>
    <row r="2450" spans="1:7" x14ac:dyDescent="0.25">
      <c r="A2450" t="s">
        <v>2482</v>
      </c>
      <c r="B2450">
        <v>34004</v>
      </c>
      <c r="C2450" t="s">
        <v>34</v>
      </c>
      <c r="D2450">
        <v>0</v>
      </c>
      <c r="E2450">
        <v>0</v>
      </c>
      <c r="F2450">
        <v>16</v>
      </c>
      <c r="G2450">
        <v>4.0000000000000003E-5</v>
      </c>
    </row>
    <row r="2451" spans="1:7" x14ac:dyDescent="0.25">
      <c r="A2451" t="s">
        <v>2483</v>
      </c>
      <c r="B2451">
        <v>34007</v>
      </c>
      <c r="C2451" t="s">
        <v>34</v>
      </c>
      <c r="D2451">
        <v>0</v>
      </c>
      <c r="E2451">
        <v>0</v>
      </c>
      <c r="F2451">
        <v>35</v>
      </c>
      <c r="G2451">
        <v>9.0000000000000006E-5</v>
      </c>
    </row>
    <row r="2452" spans="1:7" x14ac:dyDescent="0.25">
      <c r="A2452" t="s">
        <v>2484</v>
      </c>
      <c r="B2452">
        <v>1077935</v>
      </c>
      <c r="C2452" t="s">
        <v>34</v>
      </c>
      <c r="D2452">
        <v>0</v>
      </c>
      <c r="E2452">
        <v>0</v>
      </c>
      <c r="F2452">
        <v>19</v>
      </c>
      <c r="G2452">
        <v>5.0000000000000002E-5</v>
      </c>
    </row>
    <row r="2453" spans="1:7" x14ac:dyDescent="0.25">
      <c r="A2453" t="s">
        <v>2485</v>
      </c>
      <c r="B2453">
        <v>147645</v>
      </c>
      <c r="C2453" t="s">
        <v>34</v>
      </c>
      <c r="D2453">
        <v>0</v>
      </c>
      <c r="E2453">
        <v>0</v>
      </c>
      <c r="F2453">
        <v>50</v>
      </c>
      <c r="G2453">
        <v>1.2999999999999999E-4</v>
      </c>
    </row>
    <row r="2454" spans="1:7" x14ac:dyDescent="0.25">
      <c r="A2454" t="s">
        <v>2486</v>
      </c>
      <c r="B2454">
        <v>43057</v>
      </c>
      <c r="C2454" t="s">
        <v>34</v>
      </c>
      <c r="D2454">
        <v>0</v>
      </c>
      <c r="E2454">
        <v>0</v>
      </c>
      <c r="F2454">
        <v>13</v>
      </c>
      <c r="G2454">
        <v>3.0000000000000001E-5</v>
      </c>
    </row>
    <row r="2455" spans="1:7" x14ac:dyDescent="0.25">
      <c r="A2455" t="s">
        <v>2487</v>
      </c>
      <c r="B2455">
        <v>1461694</v>
      </c>
      <c r="C2455" t="s">
        <v>34</v>
      </c>
      <c r="D2455">
        <v>0</v>
      </c>
      <c r="E2455">
        <v>0</v>
      </c>
      <c r="F2455">
        <v>12</v>
      </c>
      <c r="G2455">
        <v>3.0000000000000001E-5</v>
      </c>
    </row>
    <row r="2456" spans="1:7" x14ac:dyDescent="0.25">
      <c r="A2456" t="s">
        <v>2488</v>
      </c>
      <c r="B2456">
        <v>2856823</v>
      </c>
      <c r="C2456" t="s">
        <v>34</v>
      </c>
      <c r="D2456">
        <v>0</v>
      </c>
      <c r="E2456">
        <v>0</v>
      </c>
      <c r="F2456">
        <v>11</v>
      </c>
      <c r="G2456">
        <v>3.0000000000000001E-5</v>
      </c>
    </row>
    <row r="2457" spans="1:7" x14ac:dyDescent="0.25">
      <c r="A2457" t="s">
        <v>2489</v>
      </c>
      <c r="B2457">
        <v>2807096</v>
      </c>
      <c r="C2457" t="s">
        <v>34</v>
      </c>
      <c r="D2457">
        <v>0</v>
      </c>
      <c r="E2457">
        <v>0</v>
      </c>
      <c r="F2457">
        <v>15</v>
      </c>
      <c r="G2457">
        <v>4.0000000000000003E-5</v>
      </c>
    </row>
    <row r="2458" spans="1:7" x14ac:dyDescent="0.25">
      <c r="A2458" t="s">
        <v>2490</v>
      </c>
      <c r="B2458">
        <v>3038773</v>
      </c>
      <c r="C2458" t="s">
        <v>34</v>
      </c>
      <c r="D2458">
        <v>0</v>
      </c>
      <c r="E2458">
        <v>0</v>
      </c>
      <c r="F2458">
        <v>10</v>
      </c>
      <c r="G2458">
        <v>3.0000000000000001E-5</v>
      </c>
    </row>
    <row r="2459" spans="1:7" x14ac:dyDescent="0.25">
      <c r="A2459" t="s">
        <v>2491</v>
      </c>
      <c r="B2459">
        <v>1379903</v>
      </c>
      <c r="C2459" t="s">
        <v>34</v>
      </c>
      <c r="D2459">
        <v>0</v>
      </c>
      <c r="E2459">
        <v>0</v>
      </c>
      <c r="F2459">
        <v>42</v>
      </c>
      <c r="G2459">
        <v>1.1E-4</v>
      </c>
    </row>
    <row r="2460" spans="1:7" x14ac:dyDescent="0.25">
      <c r="A2460" t="s">
        <v>2492</v>
      </c>
      <c r="B2460">
        <v>2587163</v>
      </c>
      <c r="C2460" t="s">
        <v>34</v>
      </c>
      <c r="D2460">
        <v>0</v>
      </c>
      <c r="E2460">
        <v>0</v>
      </c>
      <c r="F2460">
        <v>13</v>
      </c>
      <c r="G2460">
        <v>3.0000000000000001E-5</v>
      </c>
    </row>
    <row r="2461" spans="1:7" x14ac:dyDescent="0.25">
      <c r="A2461" t="s">
        <v>2493</v>
      </c>
      <c r="B2461">
        <v>74318</v>
      </c>
      <c r="C2461" t="s">
        <v>34</v>
      </c>
      <c r="D2461">
        <v>0</v>
      </c>
      <c r="E2461">
        <v>0</v>
      </c>
      <c r="F2461">
        <v>14</v>
      </c>
      <c r="G2461">
        <v>4.0000000000000003E-5</v>
      </c>
    </row>
    <row r="2462" spans="1:7" x14ac:dyDescent="0.25">
      <c r="A2462" t="s">
        <v>2494</v>
      </c>
      <c r="B2462">
        <v>3080498</v>
      </c>
      <c r="C2462" t="s">
        <v>34</v>
      </c>
      <c r="D2462">
        <v>0</v>
      </c>
      <c r="E2462">
        <v>0</v>
      </c>
      <c r="F2462">
        <v>80</v>
      </c>
      <c r="G2462">
        <v>2.1000000000000001E-4</v>
      </c>
    </row>
    <row r="2463" spans="1:7" x14ac:dyDescent="0.25">
      <c r="A2463" t="s">
        <v>2495</v>
      </c>
      <c r="B2463">
        <v>311231</v>
      </c>
      <c r="C2463" t="s">
        <v>34</v>
      </c>
      <c r="D2463">
        <v>0</v>
      </c>
      <c r="E2463">
        <v>0</v>
      </c>
      <c r="F2463">
        <v>862</v>
      </c>
      <c r="G2463">
        <v>2.2100000000000002E-3</v>
      </c>
    </row>
    <row r="2464" spans="1:7" x14ac:dyDescent="0.25">
      <c r="A2464" t="s">
        <v>2496</v>
      </c>
      <c r="B2464">
        <v>758782</v>
      </c>
      <c r="C2464" t="s">
        <v>34</v>
      </c>
      <c r="D2464">
        <v>0</v>
      </c>
      <c r="E2464">
        <v>0</v>
      </c>
      <c r="F2464">
        <v>38</v>
      </c>
      <c r="G2464">
        <v>1E-4</v>
      </c>
    </row>
    <row r="2465" spans="1:7" x14ac:dyDescent="0.25">
      <c r="A2465" t="s">
        <v>2497</v>
      </c>
      <c r="B2465">
        <v>1795043</v>
      </c>
      <c r="C2465" t="s">
        <v>34</v>
      </c>
      <c r="D2465">
        <v>0</v>
      </c>
      <c r="E2465">
        <v>0</v>
      </c>
      <c r="F2465">
        <v>45</v>
      </c>
      <c r="G2465">
        <v>1.2E-4</v>
      </c>
    </row>
    <row r="2466" spans="1:7" x14ac:dyDescent="0.25">
      <c r="A2466" t="s">
        <v>2498</v>
      </c>
      <c r="B2466">
        <v>1637869</v>
      </c>
      <c r="C2466" t="s">
        <v>34</v>
      </c>
      <c r="D2466">
        <v>0</v>
      </c>
      <c r="E2466">
        <v>0</v>
      </c>
      <c r="F2466">
        <v>18</v>
      </c>
      <c r="G2466">
        <v>5.0000000000000002E-5</v>
      </c>
    </row>
    <row r="2467" spans="1:7" x14ac:dyDescent="0.25">
      <c r="A2467" t="s">
        <v>2499</v>
      </c>
      <c r="B2467">
        <v>2811788</v>
      </c>
      <c r="C2467" t="s">
        <v>34</v>
      </c>
      <c r="D2467">
        <v>0</v>
      </c>
      <c r="E2467">
        <v>0</v>
      </c>
      <c r="F2467">
        <v>20</v>
      </c>
      <c r="G2467">
        <v>5.0000000000000002E-5</v>
      </c>
    </row>
    <row r="2468" spans="1:7" x14ac:dyDescent="0.25">
      <c r="A2468" t="s">
        <v>2500</v>
      </c>
      <c r="B2468">
        <v>2615214</v>
      </c>
      <c r="C2468" t="s">
        <v>34</v>
      </c>
      <c r="D2468">
        <v>0</v>
      </c>
      <c r="E2468">
        <v>0</v>
      </c>
      <c r="F2468">
        <v>42</v>
      </c>
      <c r="G2468">
        <v>1.1E-4</v>
      </c>
    </row>
    <row r="2469" spans="1:7" x14ac:dyDescent="0.25">
      <c r="A2469" t="s">
        <v>2501</v>
      </c>
      <c r="B2469">
        <v>2839983</v>
      </c>
      <c r="C2469" t="s">
        <v>34</v>
      </c>
      <c r="D2469">
        <v>0</v>
      </c>
      <c r="E2469">
        <v>0</v>
      </c>
      <c r="F2469">
        <v>38</v>
      </c>
      <c r="G2469">
        <v>1E-4</v>
      </c>
    </row>
    <row r="2470" spans="1:7" x14ac:dyDescent="0.25">
      <c r="A2470" t="s">
        <v>2502</v>
      </c>
      <c r="B2470">
        <v>3032282</v>
      </c>
      <c r="C2470" t="s">
        <v>34</v>
      </c>
      <c r="D2470">
        <v>0</v>
      </c>
      <c r="E2470">
        <v>0</v>
      </c>
      <c r="F2470">
        <v>23</v>
      </c>
      <c r="G2470">
        <v>6.0000000000000002E-5</v>
      </c>
    </row>
    <row r="2471" spans="1:7" x14ac:dyDescent="0.25">
      <c r="A2471" t="s">
        <v>2503</v>
      </c>
      <c r="B2471">
        <v>2027911</v>
      </c>
      <c r="C2471" t="s">
        <v>34</v>
      </c>
      <c r="D2471">
        <v>0</v>
      </c>
      <c r="E2471">
        <v>0</v>
      </c>
      <c r="F2471">
        <v>23</v>
      </c>
      <c r="G2471">
        <v>6.0000000000000002E-5</v>
      </c>
    </row>
    <row r="2472" spans="1:7" x14ac:dyDescent="0.25">
      <c r="A2472" t="s">
        <v>2504</v>
      </c>
      <c r="B2472">
        <v>3079014</v>
      </c>
      <c r="C2472" t="s">
        <v>34</v>
      </c>
      <c r="D2472">
        <v>0</v>
      </c>
      <c r="E2472">
        <v>0</v>
      </c>
      <c r="F2472">
        <v>18</v>
      </c>
      <c r="G2472">
        <v>5.0000000000000002E-5</v>
      </c>
    </row>
    <row r="2473" spans="1:7" x14ac:dyDescent="0.25">
      <c r="A2473" t="s">
        <v>2505</v>
      </c>
      <c r="B2473">
        <v>248026</v>
      </c>
      <c r="C2473" t="s">
        <v>34</v>
      </c>
      <c r="D2473">
        <v>0</v>
      </c>
      <c r="E2473">
        <v>0</v>
      </c>
      <c r="F2473">
        <v>9006</v>
      </c>
      <c r="G2473">
        <v>2.3109999999999999E-2</v>
      </c>
    </row>
    <row r="2474" spans="1:7" x14ac:dyDescent="0.25">
      <c r="A2474" t="s">
        <v>2506</v>
      </c>
      <c r="B2474">
        <v>119219</v>
      </c>
      <c r="C2474" t="s">
        <v>34</v>
      </c>
      <c r="D2474">
        <v>0</v>
      </c>
      <c r="E2474">
        <v>0</v>
      </c>
      <c r="F2474">
        <v>80</v>
      </c>
      <c r="G2474">
        <v>2.1000000000000001E-4</v>
      </c>
    </row>
    <row r="2475" spans="1:7" x14ac:dyDescent="0.25">
      <c r="A2475" t="s">
        <v>2507</v>
      </c>
      <c r="B2475">
        <v>96344</v>
      </c>
      <c r="C2475" t="s">
        <v>34</v>
      </c>
      <c r="D2475">
        <v>0</v>
      </c>
      <c r="E2475">
        <v>0</v>
      </c>
      <c r="F2475">
        <v>64</v>
      </c>
      <c r="G2475">
        <v>1.6000000000000001E-4</v>
      </c>
    </row>
    <row r="2476" spans="1:7" x14ac:dyDescent="0.25">
      <c r="A2476" t="s">
        <v>2508</v>
      </c>
      <c r="B2476">
        <v>140098</v>
      </c>
      <c r="C2476" t="s">
        <v>34</v>
      </c>
      <c r="D2476">
        <v>0</v>
      </c>
      <c r="E2476">
        <v>0</v>
      </c>
      <c r="F2476">
        <v>63</v>
      </c>
      <c r="G2476">
        <v>1.6000000000000001E-4</v>
      </c>
    </row>
    <row r="2477" spans="1:7" x14ac:dyDescent="0.25">
      <c r="A2477" t="s">
        <v>2509</v>
      </c>
      <c r="B2477">
        <v>2878151</v>
      </c>
      <c r="C2477" t="s">
        <v>34</v>
      </c>
      <c r="D2477">
        <v>0</v>
      </c>
      <c r="E2477">
        <v>0</v>
      </c>
      <c r="F2477">
        <v>38</v>
      </c>
      <c r="G2477">
        <v>1E-4</v>
      </c>
    </row>
    <row r="2478" spans="1:7" x14ac:dyDescent="0.25">
      <c r="A2478" t="s">
        <v>2510</v>
      </c>
      <c r="B2478">
        <v>2878152</v>
      </c>
      <c r="C2478" t="s">
        <v>34</v>
      </c>
      <c r="D2478">
        <v>0</v>
      </c>
      <c r="E2478">
        <v>0</v>
      </c>
      <c r="F2478">
        <v>44</v>
      </c>
      <c r="G2478">
        <v>1.1E-4</v>
      </c>
    </row>
    <row r="2479" spans="1:7" x14ac:dyDescent="0.25">
      <c r="A2479" t="s">
        <v>2511</v>
      </c>
      <c r="B2479">
        <v>871203</v>
      </c>
      <c r="C2479" t="s">
        <v>34</v>
      </c>
      <c r="D2479">
        <v>0</v>
      </c>
      <c r="E2479">
        <v>0</v>
      </c>
      <c r="F2479">
        <v>29</v>
      </c>
      <c r="G2479">
        <v>6.9999999999999994E-5</v>
      </c>
    </row>
    <row r="2480" spans="1:7" x14ac:dyDescent="0.25">
      <c r="A2480" t="s">
        <v>2512</v>
      </c>
      <c r="B2480">
        <v>2518599</v>
      </c>
      <c r="C2480" t="s">
        <v>34</v>
      </c>
      <c r="D2480">
        <v>0</v>
      </c>
      <c r="E2480">
        <v>0</v>
      </c>
      <c r="F2480">
        <v>51</v>
      </c>
      <c r="G2480">
        <v>1.2999999999999999E-4</v>
      </c>
    </row>
    <row r="2481" spans="1:7" x14ac:dyDescent="0.25">
      <c r="A2481" t="s">
        <v>2513</v>
      </c>
      <c r="B2481">
        <v>93221</v>
      </c>
      <c r="C2481" t="s">
        <v>34</v>
      </c>
      <c r="D2481">
        <v>0</v>
      </c>
      <c r="E2481">
        <v>0</v>
      </c>
      <c r="F2481">
        <v>26</v>
      </c>
      <c r="G2481">
        <v>6.9999999999999994E-5</v>
      </c>
    </row>
    <row r="2482" spans="1:7" x14ac:dyDescent="0.25">
      <c r="A2482" t="s">
        <v>2514</v>
      </c>
      <c r="B2482">
        <v>656178</v>
      </c>
      <c r="C2482" t="s">
        <v>34</v>
      </c>
      <c r="D2482">
        <v>0</v>
      </c>
      <c r="E2482">
        <v>0</v>
      </c>
      <c r="F2482">
        <v>23</v>
      </c>
      <c r="G2482">
        <v>6.0000000000000002E-5</v>
      </c>
    </row>
    <row r="2483" spans="1:7" x14ac:dyDescent="0.25">
      <c r="A2483" t="s">
        <v>2515</v>
      </c>
      <c r="B2483">
        <v>93222</v>
      </c>
      <c r="C2483" t="s">
        <v>34</v>
      </c>
      <c r="D2483">
        <v>0</v>
      </c>
      <c r="E2483">
        <v>0</v>
      </c>
      <c r="F2483">
        <v>22</v>
      </c>
      <c r="G2483">
        <v>6.0000000000000002E-5</v>
      </c>
    </row>
    <row r="2484" spans="1:7" x14ac:dyDescent="0.25">
      <c r="A2484" t="s">
        <v>2516</v>
      </c>
      <c r="B2484">
        <v>1891094</v>
      </c>
      <c r="C2484" t="s">
        <v>34</v>
      </c>
      <c r="D2484">
        <v>0</v>
      </c>
      <c r="E2484">
        <v>0</v>
      </c>
      <c r="F2484">
        <v>18</v>
      </c>
      <c r="G2484">
        <v>5.0000000000000002E-5</v>
      </c>
    </row>
    <row r="2485" spans="1:7" x14ac:dyDescent="0.25">
      <c r="A2485" t="s">
        <v>2517</v>
      </c>
      <c r="B2485">
        <v>93219</v>
      </c>
      <c r="C2485" t="s">
        <v>34</v>
      </c>
      <c r="D2485">
        <v>0</v>
      </c>
      <c r="E2485">
        <v>0</v>
      </c>
      <c r="F2485">
        <v>11</v>
      </c>
      <c r="G2485">
        <v>3.0000000000000001E-5</v>
      </c>
    </row>
    <row r="2486" spans="1:7" x14ac:dyDescent="0.25">
      <c r="A2486" t="s">
        <v>2518</v>
      </c>
      <c r="B2486">
        <v>573737</v>
      </c>
      <c r="C2486" t="s">
        <v>34</v>
      </c>
      <c r="D2486">
        <v>0</v>
      </c>
      <c r="E2486">
        <v>0</v>
      </c>
      <c r="F2486">
        <v>16</v>
      </c>
      <c r="G2486">
        <v>4.0000000000000003E-5</v>
      </c>
    </row>
    <row r="2487" spans="1:7" x14ac:dyDescent="0.25">
      <c r="A2487" t="s">
        <v>2519</v>
      </c>
      <c r="B2487">
        <v>1310165</v>
      </c>
      <c r="C2487" t="s">
        <v>34</v>
      </c>
      <c r="D2487">
        <v>0</v>
      </c>
      <c r="E2487">
        <v>0</v>
      </c>
      <c r="F2487">
        <v>59</v>
      </c>
      <c r="G2487">
        <v>1.4999999999999999E-4</v>
      </c>
    </row>
    <row r="2488" spans="1:7" x14ac:dyDescent="0.25">
      <c r="A2488" t="s">
        <v>2520</v>
      </c>
      <c r="B2488">
        <v>190721</v>
      </c>
      <c r="C2488" t="s">
        <v>34</v>
      </c>
      <c r="D2488">
        <v>0</v>
      </c>
      <c r="E2488">
        <v>0</v>
      </c>
      <c r="F2488">
        <v>26</v>
      </c>
      <c r="G2488">
        <v>6.9999999999999994E-5</v>
      </c>
    </row>
    <row r="2489" spans="1:7" x14ac:dyDescent="0.25">
      <c r="A2489" t="s">
        <v>2521</v>
      </c>
      <c r="B2489">
        <v>3122075</v>
      </c>
      <c r="C2489" t="s">
        <v>34</v>
      </c>
      <c r="D2489">
        <v>0</v>
      </c>
      <c r="E2489">
        <v>0</v>
      </c>
      <c r="F2489">
        <v>62</v>
      </c>
      <c r="G2489">
        <v>1.6000000000000001E-4</v>
      </c>
    </row>
    <row r="2490" spans="1:7" x14ac:dyDescent="0.25">
      <c r="A2490" t="s">
        <v>2522</v>
      </c>
      <c r="B2490">
        <v>329</v>
      </c>
      <c r="C2490" t="s">
        <v>34</v>
      </c>
      <c r="D2490">
        <v>0</v>
      </c>
      <c r="E2490">
        <v>0</v>
      </c>
      <c r="F2490">
        <v>36</v>
      </c>
      <c r="G2490">
        <v>9.0000000000000006E-5</v>
      </c>
    </row>
    <row r="2491" spans="1:7" x14ac:dyDescent="0.25">
      <c r="A2491" t="s">
        <v>2523</v>
      </c>
      <c r="B2491">
        <v>412963</v>
      </c>
      <c r="C2491" t="s">
        <v>34</v>
      </c>
      <c r="D2491">
        <v>0</v>
      </c>
      <c r="E2491">
        <v>0</v>
      </c>
      <c r="F2491">
        <v>14</v>
      </c>
      <c r="G2491">
        <v>4.0000000000000003E-5</v>
      </c>
    </row>
    <row r="2492" spans="1:7" x14ac:dyDescent="0.25">
      <c r="A2492" t="s">
        <v>2524</v>
      </c>
      <c r="B2492">
        <v>282217</v>
      </c>
      <c r="C2492" t="s">
        <v>34</v>
      </c>
      <c r="D2492">
        <v>0</v>
      </c>
      <c r="E2492">
        <v>0</v>
      </c>
      <c r="F2492">
        <v>2237</v>
      </c>
      <c r="G2492">
        <v>5.7400000000000003E-3</v>
      </c>
    </row>
    <row r="2493" spans="1:7" x14ac:dyDescent="0.25">
      <c r="A2493" t="s">
        <v>2525</v>
      </c>
      <c r="B2493">
        <v>434014</v>
      </c>
      <c r="C2493" t="s">
        <v>34</v>
      </c>
      <c r="D2493">
        <v>0</v>
      </c>
      <c r="E2493">
        <v>0</v>
      </c>
      <c r="F2493">
        <v>1266</v>
      </c>
      <c r="G2493">
        <v>3.2499999999999999E-3</v>
      </c>
    </row>
    <row r="2494" spans="1:7" x14ac:dyDescent="0.25">
      <c r="A2494" t="s">
        <v>2526</v>
      </c>
      <c r="B2494">
        <v>2762323</v>
      </c>
      <c r="C2494" t="s">
        <v>34</v>
      </c>
      <c r="D2494">
        <v>0</v>
      </c>
      <c r="E2494">
        <v>0</v>
      </c>
      <c r="F2494">
        <v>118</v>
      </c>
      <c r="G2494">
        <v>2.9999999999999997E-4</v>
      </c>
    </row>
    <row r="2495" spans="1:7" x14ac:dyDescent="0.25">
      <c r="A2495" t="s">
        <v>2527</v>
      </c>
      <c r="B2495">
        <v>1105204</v>
      </c>
      <c r="C2495" t="s">
        <v>34</v>
      </c>
      <c r="D2495">
        <v>0</v>
      </c>
      <c r="E2495">
        <v>0</v>
      </c>
      <c r="F2495">
        <v>48</v>
      </c>
      <c r="G2495">
        <v>1.2E-4</v>
      </c>
    </row>
    <row r="2496" spans="1:7" x14ac:dyDescent="0.25">
      <c r="A2496" t="s">
        <v>2528</v>
      </c>
      <c r="B2496">
        <v>1842537</v>
      </c>
      <c r="C2496" t="s">
        <v>34</v>
      </c>
      <c r="D2496">
        <v>0</v>
      </c>
      <c r="E2496">
        <v>0</v>
      </c>
      <c r="F2496">
        <v>38</v>
      </c>
      <c r="G2496">
        <v>1E-4</v>
      </c>
    </row>
    <row r="2497" spans="1:7" x14ac:dyDescent="0.25">
      <c r="A2497" t="s">
        <v>2529</v>
      </c>
      <c r="B2497">
        <v>434010</v>
      </c>
      <c r="C2497" t="s">
        <v>34</v>
      </c>
      <c r="D2497">
        <v>0</v>
      </c>
      <c r="E2497">
        <v>0</v>
      </c>
      <c r="F2497">
        <v>168</v>
      </c>
      <c r="G2497">
        <v>4.2999999999999999E-4</v>
      </c>
    </row>
    <row r="2498" spans="1:7" x14ac:dyDescent="0.25">
      <c r="A2498" t="s">
        <v>2530</v>
      </c>
      <c r="B2498">
        <v>2806262</v>
      </c>
      <c r="C2498" t="s">
        <v>34</v>
      </c>
      <c r="D2498">
        <v>0</v>
      </c>
      <c r="E2498">
        <v>0</v>
      </c>
      <c r="F2498">
        <v>33</v>
      </c>
      <c r="G2498">
        <v>8.0000000000000007E-5</v>
      </c>
    </row>
    <row r="2499" spans="1:7" x14ac:dyDescent="0.25">
      <c r="A2499" t="s">
        <v>2531</v>
      </c>
      <c r="B2499">
        <v>3098762</v>
      </c>
      <c r="C2499" t="s">
        <v>34</v>
      </c>
      <c r="D2499">
        <v>0</v>
      </c>
      <c r="E2499">
        <v>0</v>
      </c>
      <c r="F2499">
        <v>40</v>
      </c>
      <c r="G2499">
        <v>1E-4</v>
      </c>
    </row>
    <row r="2500" spans="1:7" x14ac:dyDescent="0.25">
      <c r="A2500" t="s">
        <v>2532</v>
      </c>
      <c r="B2500">
        <v>65656</v>
      </c>
      <c r="C2500" t="s">
        <v>34</v>
      </c>
      <c r="D2500">
        <v>0</v>
      </c>
      <c r="E2500">
        <v>0</v>
      </c>
      <c r="F2500">
        <v>43</v>
      </c>
      <c r="G2500">
        <v>1.1E-4</v>
      </c>
    </row>
    <row r="2501" spans="1:7" x14ac:dyDescent="0.25">
      <c r="A2501" t="s">
        <v>2533</v>
      </c>
      <c r="B2501">
        <v>199683</v>
      </c>
      <c r="C2501" t="s">
        <v>34</v>
      </c>
      <c r="D2501">
        <v>0</v>
      </c>
      <c r="E2501">
        <v>0</v>
      </c>
      <c r="F2501">
        <v>19</v>
      </c>
      <c r="G2501">
        <v>5.0000000000000002E-5</v>
      </c>
    </row>
    <row r="2502" spans="1:7" x14ac:dyDescent="0.25">
      <c r="A2502" t="s">
        <v>2534</v>
      </c>
      <c r="B2502">
        <v>1763535</v>
      </c>
      <c r="C2502" t="s">
        <v>34</v>
      </c>
      <c r="D2502">
        <v>0</v>
      </c>
      <c r="E2502">
        <v>0</v>
      </c>
      <c r="F2502">
        <v>13</v>
      </c>
      <c r="G2502">
        <v>3.0000000000000001E-5</v>
      </c>
    </row>
    <row r="2503" spans="1:7" x14ac:dyDescent="0.25">
      <c r="A2503" t="s">
        <v>2535</v>
      </c>
      <c r="B2503">
        <v>2853163</v>
      </c>
      <c r="C2503" t="s">
        <v>34</v>
      </c>
      <c r="D2503">
        <v>0</v>
      </c>
      <c r="E2503">
        <v>0</v>
      </c>
      <c r="F2503">
        <v>43</v>
      </c>
      <c r="G2503">
        <v>1.1E-4</v>
      </c>
    </row>
    <row r="2504" spans="1:7" x14ac:dyDescent="0.25">
      <c r="A2504" t="s">
        <v>2536</v>
      </c>
      <c r="B2504">
        <v>225991</v>
      </c>
      <c r="C2504" t="s">
        <v>34</v>
      </c>
      <c r="D2504">
        <v>0</v>
      </c>
      <c r="E2504">
        <v>0</v>
      </c>
      <c r="F2504">
        <v>95</v>
      </c>
      <c r="G2504">
        <v>2.4000000000000001E-4</v>
      </c>
    </row>
    <row r="2505" spans="1:7" x14ac:dyDescent="0.25">
      <c r="A2505" t="s">
        <v>2537</v>
      </c>
      <c r="B2505">
        <v>1082851</v>
      </c>
      <c r="C2505" t="s">
        <v>34</v>
      </c>
      <c r="D2505">
        <v>0</v>
      </c>
      <c r="E2505">
        <v>0</v>
      </c>
      <c r="F2505">
        <v>31</v>
      </c>
      <c r="G2505">
        <v>8.0000000000000007E-5</v>
      </c>
    </row>
    <row r="2506" spans="1:7" x14ac:dyDescent="0.25">
      <c r="A2506" t="s">
        <v>2538</v>
      </c>
      <c r="B2506">
        <v>2949090</v>
      </c>
      <c r="C2506" t="s">
        <v>34</v>
      </c>
      <c r="D2506">
        <v>0</v>
      </c>
      <c r="E2506">
        <v>0</v>
      </c>
      <c r="F2506">
        <v>31</v>
      </c>
      <c r="G2506">
        <v>8.0000000000000007E-5</v>
      </c>
    </row>
    <row r="2507" spans="1:7" x14ac:dyDescent="0.25">
      <c r="A2507" t="s">
        <v>2539</v>
      </c>
      <c r="B2507">
        <v>2743470</v>
      </c>
      <c r="C2507" t="s">
        <v>34</v>
      </c>
      <c r="D2507">
        <v>0</v>
      </c>
      <c r="E2507">
        <v>0</v>
      </c>
      <c r="F2507">
        <v>37</v>
      </c>
      <c r="G2507">
        <v>9.0000000000000006E-5</v>
      </c>
    </row>
    <row r="2508" spans="1:7" x14ac:dyDescent="0.25">
      <c r="A2508" t="s">
        <v>2540</v>
      </c>
      <c r="B2508">
        <v>32013</v>
      </c>
      <c r="C2508" t="s">
        <v>34</v>
      </c>
      <c r="D2508">
        <v>0</v>
      </c>
      <c r="E2508">
        <v>0</v>
      </c>
      <c r="F2508">
        <v>27</v>
      </c>
      <c r="G2508">
        <v>6.9999999999999994E-5</v>
      </c>
    </row>
    <row r="2509" spans="1:7" x14ac:dyDescent="0.25">
      <c r="A2509" t="s">
        <v>2541</v>
      </c>
      <c r="B2509">
        <v>285</v>
      </c>
      <c r="C2509" t="s">
        <v>34</v>
      </c>
      <c r="D2509">
        <v>0</v>
      </c>
      <c r="E2509">
        <v>0</v>
      </c>
      <c r="F2509">
        <v>128</v>
      </c>
      <c r="G2509">
        <v>3.3E-4</v>
      </c>
    </row>
    <row r="2510" spans="1:7" x14ac:dyDescent="0.25">
      <c r="A2510" t="s">
        <v>2542</v>
      </c>
      <c r="B2510">
        <v>379895</v>
      </c>
      <c r="C2510" t="s">
        <v>34</v>
      </c>
      <c r="D2510">
        <v>0</v>
      </c>
      <c r="E2510">
        <v>0</v>
      </c>
      <c r="F2510">
        <v>23</v>
      </c>
      <c r="G2510">
        <v>6.0000000000000002E-5</v>
      </c>
    </row>
    <row r="2511" spans="1:7" x14ac:dyDescent="0.25">
      <c r="A2511" t="s">
        <v>2543</v>
      </c>
      <c r="B2511">
        <v>2597701</v>
      </c>
      <c r="C2511" t="s">
        <v>34</v>
      </c>
      <c r="D2511">
        <v>0</v>
      </c>
      <c r="E2511">
        <v>0</v>
      </c>
      <c r="F2511">
        <v>25</v>
      </c>
      <c r="G2511">
        <v>6.0000000000000002E-5</v>
      </c>
    </row>
    <row r="2512" spans="1:7" x14ac:dyDescent="0.25">
      <c r="A2512" t="s">
        <v>2544</v>
      </c>
      <c r="B2512">
        <v>3046670</v>
      </c>
      <c r="C2512" t="s">
        <v>34</v>
      </c>
      <c r="D2512">
        <v>0</v>
      </c>
      <c r="E2512">
        <v>0</v>
      </c>
      <c r="F2512">
        <v>54</v>
      </c>
      <c r="G2512">
        <v>1.3999999999999999E-4</v>
      </c>
    </row>
    <row r="2513" spans="1:7" x14ac:dyDescent="0.25">
      <c r="A2513" t="s">
        <v>2545</v>
      </c>
      <c r="B2513">
        <v>363952</v>
      </c>
      <c r="C2513" t="s">
        <v>34</v>
      </c>
      <c r="D2513">
        <v>0</v>
      </c>
      <c r="E2513">
        <v>0</v>
      </c>
      <c r="F2513">
        <v>29</v>
      </c>
      <c r="G2513">
        <v>6.9999999999999994E-5</v>
      </c>
    </row>
    <row r="2514" spans="1:7" x14ac:dyDescent="0.25">
      <c r="A2514" t="s">
        <v>2546</v>
      </c>
      <c r="B2514">
        <v>1562974</v>
      </c>
      <c r="C2514" t="s">
        <v>34</v>
      </c>
      <c r="D2514">
        <v>0</v>
      </c>
      <c r="E2514">
        <v>0</v>
      </c>
      <c r="F2514">
        <v>12</v>
      </c>
      <c r="G2514">
        <v>3.0000000000000001E-5</v>
      </c>
    </row>
    <row r="2515" spans="1:7" x14ac:dyDescent="0.25">
      <c r="A2515" t="s">
        <v>2547</v>
      </c>
      <c r="B2515">
        <v>1842533</v>
      </c>
      <c r="C2515" t="s">
        <v>34</v>
      </c>
      <c r="D2515">
        <v>0</v>
      </c>
      <c r="E2515">
        <v>0</v>
      </c>
      <c r="F2515">
        <v>122</v>
      </c>
      <c r="G2515">
        <v>3.1E-4</v>
      </c>
    </row>
    <row r="2516" spans="1:7" x14ac:dyDescent="0.25">
      <c r="A2516" t="s">
        <v>2548</v>
      </c>
      <c r="B2516">
        <v>2478662</v>
      </c>
      <c r="C2516" t="s">
        <v>34</v>
      </c>
      <c r="D2516">
        <v>0</v>
      </c>
      <c r="E2516">
        <v>0</v>
      </c>
      <c r="F2516">
        <v>42</v>
      </c>
      <c r="G2516">
        <v>1.1E-4</v>
      </c>
    </row>
    <row r="2517" spans="1:7" x14ac:dyDescent="0.25">
      <c r="A2517" t="s">
        <v>2549</v>
      </c>
      <c r="B2517">
        <v>3140252</v>
      </c>
      <c r="C2517" t="s">
        <v>34</v>
      </c>
      <c r="D2517">
        <v>0</v>
      </c>
      <c r="E2517">
        <v>0</v>
      </c>
      <c r="F2517">
        <v>52</v>
      </c>
      <c r="G2517">
        <v>1.2999999999999999E-4</v>
      </c>
    </row>
    <row r="2518" spans="1:7" x14ac:dyDescent="0.25">
      <c r="A2518" t="s">
        <v>2550</v>
      </c>
      <c r="B2518">
        <v>3095606</v>
      </c>
      <c r="C2518" t="s">
        <v>34</v>
      </c>
      <c r="D2518">
        <v>0</v>
      </c>
      <c r="E2518">
        <v>0</v>
      </c>
      <c r="F2518">
        <v>30</v>
      </c>
      <c r="G2518">
        <v>8.0000000000000007E-5</v>
      </c>
    </row>
    <row r="2519" spans="1:7" x14ac:dyDescent="0.25">
      <c r="A2519" t="s">
        <v>2551</v>
      </c>
      <c r="B2519">
        <v>2940488</v>
      </c>
      <c r="C2519" t="s">
        <v>34</v>
      </c>
      <c r="D2519">
        <v>0</v>
      </c>
      <c r="E2519">
        <v>0</v>
      </c>
      <c r="F2519">
        <v>19</v>
      </c>
      <c r="G2519">
        <v>5.0000000000000002E-5</v>
      </c>
    </row>
    <row r="2520" spans="1:7" x14ac:dyDescent="0.25">
      <c r="A2520" t="s">
        <v>2552</v>
      </c>
      <c r="B2520">
        <v>1858609</v>
      </c>
      <c r="C2520" t="s">
        <v>34</v>
      </c>
      <c r="D2520">
        <v>0</v>
      </c>
      <c r="E2520">
        <v>0</v>
      </c>
      <c r="F2520">
        <v>247</v>
      </c>
      <c r="G2520">
        <v>6.3000000000000003E-4</v>
      </c>
    </row>
    <row r="2521" spans="1:7" x14ac:dyDescent="0.25">
      <c r="A2521" t="s">
        <v>2553</v>
      </c>
      <c r="B2521">
        <v>2714923</v>
      </c>
      <c r="C2521" t="s">
        <v>34</v>
      </c>
      <c r="D2521">
        <v>0</v>
      </c>
      <c r="E2521">
        <v>0</v>
      </c>
      <c r="F2521">
        <v>14</v>
      </c>
      <c r="G2521">
        <v>4.0000000000000003E-5</v>
      </c>
    </row>
    <row r="2522" spans="1:7" x14ac:dyDescent="0.25">
      <c r="A2522" t="s">
        <v>2554</v>
      </c>
      <c r="B2522">
        <v>2940492</v>
      </c>
      <c r="C2522" t="s">
        <v>34</v>
      </c>
      <c r="D2522">
        <v>0</v>
      </c>
      <c r="E2522">
        <v>0</v>
      </c>
      <c r="F2522">
        <v>18</v>
      </c>
      <c r="G2522">
        <v>5.0000000000000002E-5</v>
      </c>
    </row>
    <row r="2523" spans="1:7" x14ac:dyDescent="0.25">
      <c r="A2523" t="s">
        <v>2555</v>
      </c>
      <c r="B2523">
        <v>553814</v>
      </c>
      <c r="C2523" t="s">
        <v>34</v>
      </c>
      <c r="D2523">
        <v>0</v>
      </c>
      <c r="E2523">
        <v>0</v>
      </c>
      <c r="F2523">
        <v>105</v>
      </c>
      <c r="G2523">
        <v>2.7E-4</v>
      </c>
    </row>
    <row r="2524" spans="1:7" x14ac:dyDescent="0.25">
      <c r="A2524" t="s">
        <v>2556</v>
      </c>
      <c r="B2524">
        <v>758826</v>
      </c>
      <c r="C2524" t="s">
        <v>34</v>
      </c>
      <c r="D2524">
        <v>0</v>
      </c>
      <c r="E2524">
        <v>0</v>
      </c>
      <c r="F2524">
        <v>20</v>
      </c>
      <c r="G2524">
        <v>5.0000000000000002E-5</v>
      </c>
    </row>
    <row r="2525" spans="1:7" x14ac:dyDescent="0.25">
      <c r="A2525" t="s">
        <v>2557</v>
      </c>
      <c r="B2525">
        <v>80878</v>
      </c>
      <c r="C2525" t="s">
        <v>34</v>
      </c>
      <c r="D2525">
        <v>0</v>
      </c>
      <c r="E2525">
        <v>0</v>
      </c>
      <c r="F2525">
        <v>52</v>
      </c>
      <c r="G2525">
        <v>1.2999999999999999E-4</v>
      </c>
    </row>
    <row r="2526" spans="1:7" x14ac:dyDescent="0.25">
      <c r="A2526" t="s">
        <v>2558</v>
      </c>
      <c r="B2526">
        <v>192843</v>
      </c>
      <c r="C2526" t="s">
        <v>34</v>
      </c>
      <c r="D2526">
        <v>0</v>
      </c>
      <c r="E2526">
        <v>0</v>
      </c>
      <c r="F2526">
        <v>16</v>
      </c>
      <c r="G2526">
        <v>4.0000000000000003E-5</v>
      </c>
    </row>
    <row r="2527" spans="1:7" x14ac:dyDescent="0.25">
      <c r="A2527" t="s">
        <v>2559</v>
      </c>
      <c r="B2527">
        <v>1484693</v>
      </c>
      <c r="C2527" t="s">
        <v>34</v>
      </c>
      <c r="D2527">
        <v>0</v>
      </c>
      <c r="E2527">
        <v>0</v>
      </c>
      <c r="F2527">
        <v>13</v>
      </c>
      <c r="G2527">
        <v>3.0000000000000001E-5</v>
      </c>
    </row>
    <row r="2528" spans="1:7" x14ac:dyDescent="0.25">
      <c r="A2528" t="s">
        <v>2560</v>
      </c>
      <c r="B2528">
        <v>2714924</v>
      </c>
      <c r="C2528" t="s">
        <v>34</v>
      </c>
      <c r="D2528">
        <v>0</v>
      </c>
      <c r="E2528">
        <v>0</v>
      </c>
      <c r="F2528">
        <v>153</v>
      </c>
      <c r="G2528">
        <v>3.8999999999999999E-4</v>
      </c>
    </row>
    <row r="2529" spans="1:7" x14ac:dyDescent="0.25">
      <c r="A2529" t="s">
        <v>2561</v>
      </c>
      <c r="B2529">
        <v>2714925</v>
      </c>
      <c r="C2529" t="s">
        <v>34</v>
      </c>
      <c r="D2529">
        <v>0</v>
      </c>
      <c r="E2529">
        <v>0</v>
      </c>
      <c r="F2529">
        <v>23</v>
      </c>
      <c r="G2529">
        <v>6.0000000000000002E-5</v>
      </c>
    </row>
    <row r="2530" spans="1:7" x14ac:dyDescent="0.25">
      <c r="A2530" t="s">
        <v>2562</v>
      </c>
      <c r="B2530">
        <v>1715720</v>
      </c>
      <c r="C2530" t="s">
        <v>34</v>
      </c>
      <c r="D2530">
        <v>0</v>
      </c>
      <c r="E2530">
        <v>0</v>
      </c>
      <c r="F2530">
        <v>43</v>
      </c>
      <c r="G2530">
        <v>1.1E-4</v>
      </c>
    </row>
    <row r="2531" spans="1:7" x14ac:dyDescent="0.25">
      <c r="A2531" t="s">
        <v>2563</v>
      </c>
      <c r="B2531">
        <v>1288495</v>
      </c>
      <c r="C2531" t="s">
        <v>34</v>
      </c>
      <c r="D2531">
        <v>0</v>
      </c>
      <c r="E2531">
        <v>0</v>
      </c>
      <c r="F2531">
        <v>72</v>
      </c>
      <c r="G2531">
        <v>1.8000000000000001E-4</v>
      </c>
    </row>
    <row r="2532" spans="1:7" x14ac:dyDescent="0.25">
      <c r="A2532" t="s">
        <v>2564</v>
      </c>
      <c r="B2532">
        <v>3036128</v>
      </c>
      <c r="C2532" t="s">
        <v>34</v>
      </c>
      <c r="D2532">
        <v>0</v>
      </c>
      <c r="E2532">
        <v>0</v>
      </c>
      <c r="F2532">
        <v>48</v>
      </c>
      <c r="G2532">
        <v>1.2E-4</v>
      </c>
    </row>
    <row r="2533" spans="1:7" x14ac:dyDescent="0.25">
      <c r="A2533" t="s">
        <v>2565</v>
      </c>
      <c r="B2533">
        <v>80866</v>
      </c>
      <c r="C2533" t="s">
        <v>34</v>
      </c>
      <c r="D2533">
        <v>0</v>
      </c>
      <c r="E2533">
        <v>0</v>
      </c>
      <c r="F2533">
        <v>68</v>
      </c>
      <c r="G2533">
        <v>1.7000000000000001E-4</v>
      </c>
    </row>
    <row r="2534" spans="1:7" x14ac:dyDescent="0.25">
      <c r="A2534" t="s">
        <v>2566</v>
      </c>
      <c r="B2534">
        <v>558537</v>
      </c>
      <c r="C2534" t="s">
        <v>34</v>
      </c>
      <c r="D2534">
        <v>0</v>
      </c>
      <c r="E2534">
        <v>0</v>
      </c>
      <c r="F2534">
        <v>87</v>
      </c>
      <c r="G2534">
        <v>2.2000000000000001E-4</v>
      </c>
    </row>
    <row r="2535" spans="1:7" x14ac:dyDescent="0.25">
      <c r="A2535" t="s">
        <v>2567</v>
      </c>
      <c r="B2535">
        <v>3081231</v>
      </c>
      <c r="C2535" t="s">
        <v>34</v>
      </c>
      <c r="D2535">
        <v>0</v>
      </c>
      <c r="E2535">
        <v>0</v>
      </c>
      <c r="F2535">
        <v>41</v>
      </c>
      <c r="G2535">
        <v>1.1E-4</v>
      </c>
    </row>
    <row r="2536" spans="1:7" x14ac:dyDescent="0.25">
      <c r="A2536" t="s">
        <v>2568</v>
      </c>
      <c r="B2536">
        <v>1658672</v>
      </c>
      <c r="C2536" t="s">
        <v>34</v>
      </c>
      <c r="D2536">
        <v>0</v>
      </c>
      <c r="E2536">
        <v>0</v>
      </c>
      <c r="F2536">
        <v>10</v>
      </c>
      <c r="G2536">
        <v>3.0000000000000001E-5</v>
      </c>
    </row>
    <row r="2537" spans="1:7" x14ac:dyDescent="0.25">
      <c r="A2537" t="s">
        <v>2569</v>
      </c>
      <c r="B2537">
        <v>2816950</v>
      </c>
      <c r="C2537" t="s">
        <v>34</v>
      </c>
      <c r="D2537">
        <v>0</v>
      </c>
      <c r="E2537">
        <v>0</v>
      </c>
      <c r="F2537">
        <v>23</v>
      </c>
      <c r="G2537">
        <v>6.0000000000000002E-5</v>
      </c>
    </row>
    <row r="2538" spans="1:7" x14ac:dyDescent="0.25">
      <c r="A2538" t="s">
        <v>2570</v>
      </c>
      <c r="B2538">
        <v>80869</v>
      </c>
      <c r="C2538" t="s">
        <v>34</v>
      </c>
      <c r="D2538">
        <v>0</v>
      </c>
      <c r="E2538">
        <v>0</v>
      </c>
      <c r="F2538">
        <v>23</v>
      </c>
      <c r="G2538">
        <v>6.0000000000000002E-5</v>
      </c>
    </row>
    <row r="2539" spans="1:7" x14ac:dyDescent="0.25">
      <c r="A2539" t="s">
        <v>2571</v>
      </c>
      <c r="B2539">
        <v>80868</v>
      </c>
      <c r="C2539" t="s">
        <v>34</v>
      </c>
      <c r="D2539">
        <v>0</v>
      </c>
      <c r="E2539">
        <v>0</v>
      </c>
      <c r="F2539">
        <v>13</v>
      </c>
      <c r="G2539">
        <v>3.0000000000000001E-5</v>
      </c>
    </row>
    <row r="2540" spans="1:7" x14ac:dyDescent="0.25">
      <c r="A2540" t="s">
        <v>2572</v>
      </c>
      <c r="B2540">
        <v>1267217</v>
      </c>
      <c r="C2540" t="s">
        <v>34</v>
      </c>
      <c r="D2540">
        <v>0</v>
      </c>
      <c r="E2540">
        <v>0</v>
      </c>
      <c r="F2540">
        <v>54</v>
      </c>
      <c r="G2540">
        <v>1.3999999999999999E-4</v>
      </c>
    </row>
    <row r="2541" spans="1:7" x14ac:dyDescent="0.25">
      <c r="A2541" t="s">
        <v>2573</v>
      </c>
      <c r="B2541">
        <v>2109913</v>
      </c>
      <c r="C2541" t="s">
        <v>34</v>
      </c>
      <c r="D2541">
        <v>0</v>
      </c>
      <c r="E2541">
        <v>0</v>
      </c>
      <c r="F2541">
        <v>46</v>
      </c>
      <c r="G2541">
        <v>1.2E-4</v>
      </c>
    </row>
    <row r="2542" spans="1:7" x14ac:dyDescent="0.25">
      <c r="A2542" t="s">
        <v>2574</v>
      </c>
      <c r="B2542">
        <v>80880</v>
      </c>
      <c r="C2542" t="s">
        <v>34</v>
      </c>
      <c r="D2542">
        <v>0</v>
      </c>
      <c r="E2542">
        <v>0</v>
      </c>
      <c r="F2542">
        <v>31</v>
      </c>
      <c r="G2542">
        <v>8.0000000000000007E-5</v>
      </c>
    </row>
    <row r="2543" spans="1:7" x14ac:dyDescent="0.25">
      <c r="A2543" t="s">
        <v>2575</v>
      </c>
      <c r="B2543">
        <v>1926868</v>
      </c>
      <c r="C2543" t="s">
        <v>34</v>
      </c>
      <c r="D2543">
        <v>0</v>
      </c>
      <c r="E2543">
        <v>0</v>
      </c>
      <c r="F2543">
        <v>34</v>
      </c>
      <c r="G2543">
        <v>9.0000000000000006E-5</v>
      </c>
    </row>
    <row r="2544" spans="1:7" x14ac:dyDescent="0.25">
      <c r="A2544" t="s">
        <v>2576</v>
      </c>
      <c r="B2544">
        <v>364317</v>
      </c>
      <c r="C2544" t="s">
        <v>34</v>
      </c>
      <c r="D2544">
        <v>0</v>
      </c>
      <c r="E2544">
        <v>0</v>
      </c>
      <c r="F2544">
        <v>26</v>
      </c>
      <c r="G2544">
        <v>6.9999999999999994E-5</v>
      </c>
    </row>
    <row r="2545" spans="1:7" x14ac:dyDescent="0.25">
      <c r="A2545" t="s">
        <v>2577</v>
      </c>
      <c r="B2545">
        <v>2116657</v>
      </c>
      <c r="C2545" t="s">
        <v>34</v>
      </c>
      <c r="D2545">
        <v>0</v>
      </c>
      <c r="E2545">
        <v>0</v>
      </c>
      <c r="F2545">
        <v>16</v>
      </c>
      <c r="G2545">
        <v>4.0000000000000003E-5</v>
      </c>
    </row>
    <row r="2546" spans="1:7" x14ac:dyDescent="0.25">
      <c r="A2546" t="s">
        <v>2578</v>
      </c>
      <c r="B2546">
        <v>2029117</v>
      </c>
      <c r="C2546" t="s">
        <v>34</v>
      </c>
      <c r="D2546">
        <v>0</v>
      </c>
      <c r="E2546">
        <v>0</v>
      </c>
      <c r="F2546">
        <v>11</v>
      </c>
      <c r="G2546">
        <v>3.0000000000000001E-5</v>
      </c>
    </row>
    <row r="2547" spans="1:7" x14ac:dyDescent="0.25">
      <c r="A2547" t="s">
        <v>2579</v>
      </c>
      <c r="B2547">
        <v>72557</v>
      </c>
      <c r="C2547" t="s">
        <v>34</v>
      </c>
      <c r="D2547">
        <v>0</v>
      </c>
      <c r="E2547">
        <v>0</v>
      </c>
      <c r="F2547">
        <v>23</v>
      </c>
      <c r="G2547">
        <v>6.0000000000000002E-5</v>
      </c>
    </row>
    <row r="2548" spans="1:7" x14ac:dyDescent="0.25">
      <c r="A2548" t="s">
        <v>2580</v>
      </c>
      <c r="B2548">
        <v>1287736</v>
      </c>
      <c r="C2548" t="s">
        <v>34</v>
      </c>
      <c r="D2548">
        <v>0</v>
      </c>
      <c r="E2548">
        <v>0</v>
      </c>
      <c r="F2548">
        <v>38</v>
      </c>
      <c r="G2548">
        <v>1E-4</v>
      </c>
    </row>
    <row r="2549" spans="1:7" x14ac:dyDescent="0.25">
      <c r="A2549" t="s">
        <v>2581</v>
      </c>
      <c r="B2549">
        <v>1697043</v>
      </c>
      <c r="C2549" t="s">
        <v>34</v>
      </c>
      <c r="D2549">
        <v>0</v>
      </c>
      <c r="E2549">
        <v>0</v>
      </c>
      <c r="F2549">
        <v>26</v>
      </c>
      <c r="G2549">
        <v>6.9999999999999994E-5</v>
      </c>
    </row>
    <row r="2550" spans="1:7" x14ac:dyDescent="0.25">
      <c r="A2550" t="s">
        <v>2582</v>
      </c>
      <c r="B2550">
        <v>94624</v>
      </c>
      <c r="C2550" t="s">
        <v>34</v>
      </c>
      <c r="D2550">
        <v>0</v>
      </c>
      <c r="E2550">
        <v>0</v>
      </c>
      <c r="F2550">
        <v>86</v>
      </c>
      <c r="G2550">
        <v>2.2000000000000001E-4</v>
      </c>
    </row>
    <row r="2551" spans="1:7" x14ac:dyDescent="0.25">
      <c r="A2551" t="s">
        <v>2583</v>
      </c>
      <c r="B2551">
        <v>1416806</v>
      </c>
      <c r="C2551" t="s">
        <v>34</v>
      </c>
      <c r="D2551">
        <v>0</v>
      </c>
      <c r="E2551">
        <v>0</v>
      </c>
      <c r="F2551">
        <v>24</v>
      </c>
      <c r="G2551">
        <v>6.0000000000000002E-5</v>
      </c>
    </row>
    <row r="2552" spans="1:7" x14ac:dyDescent="0.25">
      <c r="A2552" t="s">
        <v>2584</v>
      </c>
      <c r="B2552">
        <v>1416803</v>
      </c>
      <c r="C2552" t="s">
        <v>34</v>
      </c>
      <c r="D2552">
        <v>0</v>
      </c>
      <c r="E2552">
        <v>0</v>
      </c>
      <c r="F2552">
        <v>17</v>
      </c>
      <c r="G2552">
        <v>4.0000000000000003E-5</v>
      </c>
    </row>
    <row r="2553" spans="1:7" x14ac:dyDescent="0.25">
      <c r="A2553" t="s">
        <v>2585</v>
      </c>
      <c r="B2553">
        <v>518</v>
      </c>
      <c r="C2553" t="s">
        <v>34</v>
      </c>
      <c r="D2553">
        <v>0</v>
      </c>
      <c r="E2553">
        <v>0</v>
      </c>
      <c r="F2553">
        <v>73</v>
      </c>
      <c r="G2553">
        <v>1.9000000000000001E-4</v>
      </c>
    </row>
    <row r="2554" spans="1:7" x14ac:dyDescent="0.25">
      <c r="A2554" t="s">
        <v>2586</v>
      </c>
      <c r="B2554">
        <v>1331258</v>
      </c>
      <c r="C2554" t="s">
        <v>34</v>
      </c>
      <c r="D2554">
        <v>0</v>
      </c>
      <c r="E2554">
        <v>0</v>
      </c>
      <c r="F2554">
        <v>13</v>
      </c>
      <c r="G2554">
        <v>3.0000000000000001E-5</v>
      </c>
    </row>
    <row r="2555" spans="1:7" x14ac:dyDescent="0.25">
      <c r="A2555" t="s">
        <v>2587</v>
      </c>
      <c r="B2555">
        <v>35814</v>
      </c>
      <c r="C2555" t="s">
        <v>34</v>
      </c>
      <c r="D2555">
        <v>0</v>
      </c>
      <c r="E2555">
        <v>0</v>
      </c>
      <c r="F2555">
        <v>11</v>
      </c>
      <c r="G2555">
        <v>3.0000000000000001E-5</v>
      </c>
    </row>
    <row r="2556" spans="1:7" x14ac:dyDescent="0.25">
      <c r="A2556" t="s">
        <v>2588</v>
      </c>
      <c r="B2556">
        <v>2488560</v>
      </c>
      <c r="C2556" t="s">
        <v>34</v>
      </c>
      <c r="D2556">
        <v>0</v>
      </c>
      <c r="E2556">
        <v>0</v>
      </c>
      <c r="F2556">
        <v>30</v>
      </c>
      <c r="G2556">
        <v>8.0000000000000007E-5</v>
      </c>
    </row>
    <row r="2557" spans="1:7" x14ac:dyDescent="0.25">
      <c r="A2557" t="s">
        <v>2589</v>
      </c>
      <c r="B2557">
        <v>1851544</v>
      </c>
      <c r="C2557" t="s">
        <v>34</v>
      </c>
      <c r="D2557">
        <v>0</v>
      </c>
      <c r="E2557">
        <v>0</v>
      </c>
      <c r="F2557">
        <v>14</v>
      </c>
      <c r="G2557">
        <v>4.0000000000000003E-5</v>
      </c>
    </row>
    <row r="2558" spans="1:7" x14ac:dyDescent="0.25">
      <c r="A2558" t="s">
        <v>2590</v>
      </c>
      <c r="B2558">
        <v>1007105</v>
      </c>
      <c r="C2558" t="s">
        <v>34</v>
      </c>
      <c r="D2558">
        <v>0</v>
      </c>
      <c r="E2558">
        <v>0</v>
      </c>
      <c r="F2558">
        <v>11</v>
      </c>
      <c r="G2558">
        <v>3.0000000000000001E-5</v>
      </c>
    </row>
    <row r="2559" spans="1:7" x14ac:dyDescent="0.25">
      <c r="A2559" t="s">
        <v>2591</v>
      </c>
      <c r="B2559">
        <v>2970464</v>
      </c>
      <c r="C2559" t="s">
        <v>34</v>
      </c>
      <c r="D2559">
        <v>0</v>
      </c>
      <c r="E2559">
        <v>0</v>
      </c>
      <c r="F2559">
        <v>22</v>
      </c>
      <c r="G2559">
        <v>6.0000000000000002E-5</v>
      </c>
    </row>
    <row r="2560" spans="1:7" x14ac:dyDescent="0.25">
      <c r="A2560" t="s">
        <v>2592</v>
      </c>
      <c r="B2560">
        <v>1593482</v>
      </c>
      <c r="C2560" t="s">
        <v>34</v>
      </c>
      <c r="D2560">
        <v>0</v>
      </c>
      <c r="E2560">
        <v>0</v>
      </c>
      <c r="F2560">
        <v>26</v>
      </c>
      <c r="G2560">
        <v>6.9999999999999994E-5</v>
      </c>
    </row>
    <row r="2561" spans="1:7" x14ac:dyDescent="0.25">
      <c r="A2561" t="s">
        <v>2593</v>
      </c>
      <c r="B2561">
        <v>2765360</v>
      </c>
      <c r="C2561" t="s">
        <v>34</v>
      </c>
      <c r="D2561">
        <v>0</v>
      </c>
      <c r="E2561">
        <v>0</v>
      </c>
      <c r="F2561">
        <v>23</v>
      </c>
      <c r="G2561">
        <v>6.0000000000000002E-5</v>
      </c>
    </row>
    <row r="2562" spans="1:7" x14ac:dyDescent="0.25">
      <c r="A2562" t="s">
        <v>2594</v>
      </c>
      <c r="B2562">
        <v>945844</v>
      </c>
      <c r="C2562" t="s">
        <v>34</v>
      </c>
      <c r="D2562">
        <v>0</v>
      </c>
      <c r="E2562">
        <v>0</v>
      </c>
      <c r="F2562">
        <v>13</v>
      </c>
      <c r="G2562">
        <v>3.0000000000000001E-5</v>
      </c>
    </row>
    <row r="2563" spans="1:7" x14ac:dyDescent="0.25">
      <c r="A2563" t="s">
        <v>2595</v>
      </c>
      <c r="B2563">
        <v>2072590</v>
      </c>
      <c r="C2563" t="s">
        <v>34</v>
      </c>
      <c r="D2563">
        <v>0</v>
      </c>
      <c r="E2563">
        <v>0</v>
      </c>
      <c r="F2563">
        <v>23</v>
      </c>
      <c r="G2563">
        <v>6.0000000000000002E-5</v>
      </c>
    </row>
    <row r="2564" spans="1:7" x14ac:dyDescent="0.25">
      <c r="A2564" t="s">
        <v>2596</v>
      </c>
      <c r="B2564">
        <v>2995154</v>
      </c>
      <c r="C2564" t="s">
        <v>34</v>
      </c>
      <c r="D2564">
        <v>0</v>
      </c>
      <c r="E2564">
        <v>0</v>
      </c>
      <c r="F2564">
        <v>34</v>
      </c>
      <c r="G2564">
        <v>9.0000000000000006E-5</v>
      </c>
    </row>
    <row r="2565" spans="1:7" x14ac:dyDescent="0.25">
      <c r="A2565" t="s">
        <v>2597</v>
      </c>
      <c r="B2565">
        <v>34070</v>
      </c>
      <c r="C2565" t="s">
        <v>34</v>
      </c>
      <c r="D2565">
        <v>0</v>
      </c>
      <c r="E2565">
        <v>0</v>
      </c>
      <c r="F2565">
        <v>15</v>
      </c>
      <c r="G2565">
        <v>4.0000000000000003E-5</v>
      </c>
    </row>
    <row r="2566" spans="1:7" x14ac:dyDescent="0.25">
      <c r="A2566" t="s">
        <v>2598</v>
      </c>
      <c r="B2566">
        <v>75659</v>
      </c>
      <c r="C2566" t="s">
        <v>34</v>
      </c>
      <c r="D2566">
        <v>0</v>
      </c>
      <c r="E2566">
        <v>0</v>
      </c>
      <c r="F2566">
        <v>13</v>
      </c>
      <c r="G2566">
        <v>3.0000000000000001E-5</v>
      </c>
    </row>
    <row r="2567" spans="1:7" x14ac:dyDescent="0.25">
      <c r="A2567" t="s">
        <v>2599</v>
      </c>
      <c r="B2567">
        <v>2025949</v>
      </c>
      <c r="C2567" t="s">
        <v>34</v>
      </c>
      <c r="D2567">
        <v>0</v>
      </c>
      <c r="E2567">
        <v>0</v>
      </c>
      <c r="F2567">
        <v>10</v>
      </c>
      <c r="G2567">
        <v>3.0000000000000001E-5</v>
      </c>
    </row>
    <row r="2568" spans="1:7" x14ac:dyDescent="0.25">
      <c r="A2568" t="s">
        <v>2600</v>
      </c>
      <c r="B2568">
        <v>92645</v>
      </c>
      <c r="C2568" t="s">
        <v>34</v>
      </c>
      <c r="D2568">
        <v>0</v>
      </c>
      <c r="E2568">
        <v>0</v>
      </c>
      <c r="F2568">
        <v>22</v>
      </c>
      <c r="G2568">
        <v>6.0000000000000002E-5</v>
      </c>
    </row>
    <row r="2569" spans="1:7" x14ac:dyDescent="0.25">
      <c r="A2569" t="s">
        <v>2601</v>
      </c>
      <c r="B2569">
        <v>2014887</v>
      </c>
      <c r="C2569" t="s">
        <v>34</v>
      </c>
      <c r="D2569">
        <v>0</v>
      </c>
      <c r="E2569">
        <v>0</v>
      </c>
      <c r="F2569">
        <v>16</v>
      </c>
      <c r="G2569">
        <v>4.0000000000000003E-5</v>
      </c>
    </row>
    <row r="2570" spans="1:7" x14ac:dyDescent="0.25">
      <c r="A2570" t="s">
        <v>2602</v>
      </c>
      <c r="B2570">
        <v>964</v>
      </c>
      <c r="C2570" t="s">
        <v>34</v>
      </c>
      <c r="D2570">
        <v>0</v>
      </c>
      <c r="E2570">
        <v>0</v>
      </c>
      <c r="F2570">
        <v>16</v>
      </c>
      <c r="G2570">
        <v>4.0000000000000003E-5</v>
      </c>
    </row>
    <row r="2571" spans="1:7" x14ac:dyDescent="0.25">
      <c r="A2571" t="s">
        <v>2603</v>
      </c>
      <c r="B2571">
        <v>863372</v>
      </c>
      <c r="C2571" t="s">
        <v>34</v>
      </c>
      <c r="D2571">
        <v>0</v>
      </c>
      <c r="E2571">
        <v>0</v>
      </c>
      <c r="F2571">
        <v>21</v>
      </c>
      <c r="G2571">
        <v>5.0000000000000002E-5</v>
      </c>
    </row>
    <row r="2572" spans="1:7" x14ac:dyDescent="0.25">
      <c r="A2572" t="s">
        <v>2604</v>
      </c>
      <c r="B2572">
        <v>3065910</v>
      </c>
      <c r="C2572" t="s">
        <v>34</v>
      </c>
      <c r="D2572">
        <v>0</v>
      </c>
      <c r="E2572">
        <v>0</v>
      </c>
      <c r="F2572">
        <v>21</v>
      </c>
      <c r="G2572">
        <v>5.0000000000000002E-5</v>
      </c>
    </row>
    <row r="2573" spans="1:7" x14ac:dyDescent="0.25">
      <c r="A2573" t="s">
        <v>2605</v>
      </c>
      <c r="B2573">
        <v>55508</v>
      </c>
      <c r="C2573" t="s">
        <v>34</v>
      </c>
      <c r="D2573">
        <v>0</v>
      </c>
      <c r="E2573">
        <v>0</v>
      </c>
      <c r="F2573">
        <v>33</v>
      </c>
      <c r="G2573">
        <v>8.0000000000000007E-5</v>
      </c>
    </row>
    <row r="2574" spans="1:7" x14ac:dyDescent="0.25">
      <c r="A2574" t="s">
        <v>2606</v>
      </c>
      <c r="B2574">
        <v>158899</v>
      </c>
      <c r="C2574" t="s">
        <v>34</v>
      </c>
      <c r="D2574">
        <v>0</v>
      </c>
      <c r="E2574">
        <v>0</v>
      </c>
      <c r="F2574">
        <v>17</v>
      </c>
      <c r="G2574">
        <v>4.0000000000000003E-5</v>
      </c>
    </row>
    <row r="2575" spans="1:7" x14ac:dyDescent="0.25">
      <c r="A2575" t="s">
        <v>2607</v>
      </c>
      <c r="B2575">
        <v>2995138</v>
      </c>
      <c r="C2575" t="s">
        <v>34</v>
      </c>
      <c r="D2575">
        <v>0</v>
      </c>
      <c r="E2575">
        <v>0</v>
      </c>
      <c r="F2575">
        <v>16</v>
      </c>
      <c r="G2575">
        <v>4.0000000000000003E-5</v>
      </c>
    </row>
    <row r="2576" spans="1:7" x14ac:dyDescent="0.25">
      <c r="A2576" t="s">
        <v>2608</v>
      </c>
      <c r="B2576">
        <v>2978473</v>
      </c>
      <c r="C2576" t="s">
        <v>34</v>
      </c>
      <c r="D2576">
        <v>0</v>
      </c>
      <c r="E2576">
        <v>0</v>
      </c>
      <c r="F2576">
        <v>13</v>
      </c>
      <c r="G2576">
        <v>3.0000000000000001E-5</v>
      </c>
    </row>
    <row r="2577" spans="1:7" x14ac:dyDescent="0.25">
      <c r="A2577" t="s">
        <v>2609</v>
      </c>
      <c r="B2577">
        <v>215580</v>
      </c>
      <c r="C2577" t="s">
        <v>34</v>
      </c>
      <c r="D2577">
        <v>0</v>
      </c>
      <c r="E2577">
        <v>0</v>
      </c>
      <c r="F2577">
        <v>27</v>
      </c>
      <c r="G2577">
        <v>6.9999999999999994E-5</v>
      </c>
    </row>
    <row r="2578" spans="1:7" x14ac:dyDescent="0.25">
      <c r="A2578" t="s">
        <v>2610</v>
      </c>
      <c r="B2578">
        <v>391953</v>
      </c>
      <c r="C2578" t="s">
        <v>34</v>
      </c>
      <c r="D2578">
        <v>0</v>
      </c>
      <c r="E2578">
        <v>0</v>
      </c>
      <c r="F2578">
        <v>45</v>
      </c>
      <c r="G2578">
        <v>1.2E-4</v>
      </c>
    </row>
    <row r="2579" spans="1:7" x14ac:dyDescent="0.25">
      <c r="A2579" t="s">
        <v>2611</v>
      </c>
      <c r="B2579">
        <v>2697032</v>
      </c>
      <c r="C2579" t="s">
        <v>34</v>
      </c>
      <c r="D2579">
        <v>0</v>
      </c>
      <c r="E2579">
        <v>0</v>
      </c>
      <c r="F2579">
        <v>51</v>
      </c>
      <c r="G2579">
        <v>1.2999999999999999E-4</v>
      </c>
    </row>
    <row r="2580" spans="1:7" x14ac:dyDescent="0.25">
      <c r="A2580" t="s">
        <v>2612</v>
      </c>
      <c r="B2580">
        <v>1050370</v>
      </c>
      <c r="C2580" t="s">
        <v>34</v>
      </c>
      <c r="D2580">
        <v>0</v>
      </c>
      <c r="E2580">
        <v>0</v>
      </c>
      <c r="F2580">
        <v>24</v>
      </c>
      <c r="G2580">
        <v>6.0000000000000002E-5</v>
      </c>
    </row>
    <row r="2581" spans="1:7" x14ac:dyDescent="0.25">
      <c r="A2581" t="s">
        <v>2613</v>
      </c>
      <c r="B2581">
        <v>1985873</v>
      </c>
      <c r="C2581" t="s">
        <v>34</v>
      </c>
      <c r="D2581">
        <v>0</v>
      </c>
      <c r="E2581">
        <v>0</v>
      </c>
      <c r="F2581">
        <v>79</v>
      </c>
      <c r="G2581">
        <v>2.0000000000000001E-4</v>
      </c>
    </row>
    <row r="2582" spans="1:7" x14ac:dyDescent="0.25">
      <c r="A2582" t="s">
        <v>2614</v>
      </c>
      <c r="B2582">
        <v>2715678</v>
      </c>
      <c r="C2582" t="s">
        <v>34</v>
      </c>
      <c r="D2582">
        <v>0</v>
      </c>
      <c r="E2582">
        <v>0</v>
      </c>
      <c r="F2582">
        <v>11</v>
      </c>
      <c r="G2582">
        <v>3.0000000000000001E-5</v>
      </c>
    </row>
    <row r="2583" spans="1:7" x14ac:dyDescent="0.25">
      <c r="A2583" t="s">
        <v>2615</v>
      </c>
      <c r="B2583">
        <v>924</v>
      </c>
      <c r="C2583" t="s">
        <v>34</v>
      </c>
      <c r="D2583">
        <v>0</v>
      </c>
      <c r="E2583">
        <v>0</v>
      </c>
      <c r="F2583">
        <v>28</v>
      </c>
      <c r="G2583">
        <v>6.9999999999999994E-5</v>
      </c>
    </row>
    <row r="2584" spans="1:7" x14ac:dyDescent="0.25">
      <c r="A2584" t="s">
        <v>2616</v>
      </c>
      <c r="B2584">
        <v>3110231</v>
      </c>
      <c r="C2584" t="s">
        <v>34</v>
      </c>
      <c r="D2584">
        <v>0</v>
      </c>
      <c r="E2584">
        <v>0</v>
      </c>
      <c r="F2584">
        <v>11</v>
      </c>
      <c r="G2584">
        <v>3.0000000000000001E-5</v>
      </c>
    </row>
    <row r="2585" spans="1:7" x14ac:dyDescent="0.25">
      <c r="A2585" t="s">
        <v>2617</v>
      </c>
      <c r="B2585">
        <v>36861</v>
      </c>
      <c r="C2585" t="s">
        <v>34</v>
      </c>
      <c r="D2585">
        <v>0</v>
      </c>
      <c r="E2585">
        <v>0</v>
      </c>
      <c r="F2585">
        <v>20</v>
      </c>
      <c r="G2585">
        <v>5.0000000000000002E-5</v>
      </c>
    </row>
    <row r="2586" spans="1:7" x14ac:dyDescent="0.25">
      <c r="A2586" t="s">
        <v>2618</v>
      </c>
      <c r="B2586">
        <v>1842540</v>
      </c>
      <c r="C2586" t="s">
        <v>34</v>
      </c>
      <c r="D2586">
        <v>0</v>
      </c>
      <c r="E2586">
        <v>0</v>
      </c>
      <c r="F2586">
        <v>11</v>
      </c>
      <c r="G2586">
        <v>3.0000000000000001E-5</v>
      </c>
    </row>
    <row r="2587" spans="1:7" x14ac:dyDescent="0.25">
      <c r="A2587" t="s">
        <v>2619</v>
      </c>
      <c r="B2587">
        <v>748811</v>
      </c>
      <c r="C2587" t="s">
        <v>34</v>
      </c>
      <c r="D2587">
        <v>0</v>
      </c>
      <c r="E2587">
        <v>0</v>
      </c>
      <c r="F2587">
        <v>10</v>
      </c>
      <c r="G2587">
        <v>3.0000000000000001E-5</v>
      </c>
    </row>
    <row r="2588" spans="1:7" x14ac:dyDescent="0.25">
      <c r="A2588" t="s">
        <v>2620</v>
      </c>
      <c r="B2588">
        <v>2005884</v>
      </c>
      <c r="C2588" t="s">
        <v>34</v>
      </c>
      <c r="D2588">
        <v>0</v>
      </c>
      <c r="E2588">
        <v>0</v>
      </c>
      <c r="F2588">
        <v>63</v>
      </c>
      <c r="G2588">
        <v>1.6000000000000001E-4</v>
      </c>
    </row>
    <row r="2589" spans="1:7" x14ac:dyDescent="0.25">
      <c r="A2589" t="s">
        <v>2621</v>
      </c>
      <c r="B2589">
        <v>3142262</v>
      </c>
      <c r="C2589" t="s">
        <v>34</v>
      </c>
      <c r="D2589">
        <v>0</v>
      </c>
      <c r="E2589">
        <v>0</v>
      </c>
      <c r="F2589">
        <v>20</v>
      </c>
      <c r="G2589">
        <v>5.0000000000000002E-5</v>
      </c>
    </row>
    <row r="2590" spans="1:7" x14ac:dyDescent="0.25">
      <c r="A2590" t="s">
        <v>2622</v>
      </c>
      <c r="B2590">
        <v>164330</v>
      </c>
      <c r="C2590" t="s">
        <v>34</v>
      </c>
      <c r="D2590">
        <v>0</v>
      </c>
      <c r="E2590">
        <v>0</v>
      </c>
      <c r="F2590">
        <v>30</v>
      </c>
      <c r="G2590">
        <v>8.0000000000000007E-5</v>
      </c>
    </row>
    <row r="2591" spans="1:7" x14ac:dyDescent="0.25">
      <c r="A2591" t="s">
        <v>2623</v>
      </c>
      <c r="B2591">
        <v>356837</v>
      </c>
      <c r="C2591" t="s">
        <v>34</v>
      </c>
      <c r="D2591">
        <v>0</v>
      </c>
      <c r="E2591">
        <v>0</v>
      </c>
      <c r="F2591">
        <v>15</v>
      </c>
      <c r="G2591">
        <v>4.0000000000000003E-5</v>
      </c>
    </row>
    <row r="2592" spans="1:7" x14ac:dyDescent="0.25">
      <c r="A2592" t="s">
        <v>2624</v>
      </c>
      <c r="B2592">
        <v>2027405</v>
      </c>
      <c r="C2592" t="s">
        <v>34</v>
      </c>
      <c r="D2592">
        <v>0</v>
      </c>
      <c r="E2592">
        <v>0</v>
      </c>
      <c r="F2592">
        <v>25</v>
      </c>
      <c r="G2592">
        <v>6.0000000000000002E-5</v>
      </c>
    </row>
    <row r="2593" spans="1:7" x14ac:dyDescent="0.25">
      <c r="A2593" t="s">
        <v>2625</v>
      </c>
      <c r="B2593">
        <v>198107</v>
      </c>
      <c r="C2593" t="s">
        <v>34</v>
      </c>
      <c r="D2593">
        <v>0</v>
      </c>
      <c r="E2593">
        <v>0</v>
      </c>
      <c r="F2593">
        <v>12</v>
      </c>
      <c r="G2593">
        <v>3.0000000000000001E-5</v>
      </c>
    </row>
    <row r="2594" spans="1:7" x14ac:dyDescent="0.25">
      <c r="A2594" t="s">
        <v>2626</v>
      </c>
      <c r="B2594">
        <v>41977</v>
      </c>
      <c r="C2594" t="s">
        <v>34</v>
      </c>
      <c r="D2594">
        <v>0</v>
      </c>
      <c r="E2594">
        <v>0</v>
      </c>
      <c r="F2594">
        <v>21</v>
      </c>
      <c r="G2594">
        <v>5.0000000000000002E-5</v>
      </c>
    </row>
    <row r="2595" spans="1:7" x14ac:dyDescent="0.25">
      <c r="A2595" t="s">
        <v>2627</v>
      </c>
      <c r="B2595">
        <v>76116</v>
      </c>
      <c r="C2595" t="s">
        <v>34</v>
      </c>
      <c r="D2595">
        <v>0</v>
      </c>
      <c r="E2595">
        <v>0</v>
      </c>
      <c r="F2595">
        <v>13</v>
      </c>
      <c r="G2595">
        <v>3.0000000000000001E-5</v>
      </c>
    </row>
    <row r="2596" spans="1:7" x14ac:dyDescent="0.25">
      <c r="A2596" t="s">
        <v>2628</v>
      </c>
      <c r="B2596">
        <v>551760</v>
      </c>
      <c r="C2596" t="s">
        <v>34</v>
      </c>
      <c r="D2596">
        <v>0</v>
      </c>
      <c r="E2596">
        <v>0</v>
      </c>
      <c r="F2596">
        <v>13</v>
      </c>
      <c r="G2596">
        <v>3.0000000000000001E-5</v>
      </c>
    </row>
    <row r="2597" spans="1:7" x14ac:dyDescent="0.25">
      <c r="A2597" t="s">
        <v>2629</v>
      </c>
      <c r="B2597">
        <v>3135646</v>
      </c>
      <c r="C2597" t="s">
        <v>34</v>
      </c>
      <c r="D2597">
        <v>0</v>
      </c>
      <c r="E2597">
        <v>0</v>
      </c>
      <c r="F2597">
        <v>13</v>
      </c>
      <c r="G2597">
        <v>3.0000000000000001E-5</v>
      </c>
    </row>
    <row r="2598" spans="1:7" x14ac:dyDescent="0.25">
      <c r="A2598" t="s">
        <v>2630</v>
      </c>
      <c r="B2598">
        <v>426737</v>
      </c>
      <c r="C2598" t="s">
        <v>34</v>
      </c>
      <c r="D2598">
        <v>0</v>
      </c>
      <c r="E2598">
        <v>0</v>
      </c>
      <c r="F2598">
        <v>13</v>
      </c>
      <c r="G2598">
        <v>3.0000000000000001E-5</v>
      </c>
    </row>
    <row r="2599" spans="1:7" x14ac:dyDescent="0.25">
      <c r="A2599" t="s">
        <v>2631</v>
      </c>
      <c r="B2599">
        <v>1735038</v>
      </c>
      <c r="C2599" t="s">
        <v>34</v>
      </c>
      <c r="D2599">
        <v>0</v>
      </c>
      <c r="E2599">
        <v>0</v>
      </c>
      <c r="F2599">
        <v>10</v>
      </c>
      <c r="G2599">
        <v>3.0000000000000001E-5</v>
      </c>
    </row>
    <row r="2600" spans="1:7" x14ac:dyDescent="0.25">
      <c r="A2600" t="s">
        <v>2632</v>
      </c>
      <c r="B2600">
        <v>748280</v>
      </c>
      <c r="C2600" t="s">
        <v>34</v>
      </c>
      <c r="D2600">
        <v>0</v>
      </c>
      <c r="E2600">
        <v>0</v>
      </c>
      <c r="F2600">
        <v>17</v>
      </c>
      <c r="G2600">
        <v>4.0000000000000003E-5</v>
      </c>
    </row>
    <row r="2601" spans="1:7" x14ac:dyDescent="0.25">
      <c r="A2601" t="s">
        <v>2633</v>
      </c>
      <c r="B2601">
        <v>2290923</v>
      </c>
      <c r="C2601" t="s">
        <v>34</v>
      </c>
      <c r="D2601">
        <v>0</v>
      </c>
      <c r="E2601">
        <v>0</v>
      </c>
      <c r="F2601">
        <v>23</v>
      </c>
      <c r="G2601">
        <v>6.0000000000000002E-5</v>
      </c>
    </row>
    <row r="2602" spans="1:7" x14ac:dyDescent="0.25">
      <c r="A2602" t="s">
        <v>2634</v>
      </c>
      <c r="B2602">
        <v>1906741</v>
      </c>
      <c r="C2602" t="s">
        <v>34</v>
      </c>
      <c r="D2602">
        <v>0</v>
      </c>
      <c r="E2602">
        <v>0</v>
      </c>
      <c r="F2602">
        <v>17</v>
      </c>
      <c r="G2602">
        <v>4.0000000000000003E-5</v>
      </c>
    </row>
    <row r="2603" spans="1:7" x14ac:dyDescent="0.25">
      <c r="A2603" t="s">
        <v>2635</v>
      </c>
      <c r="B2603">
        <v>3048589</v>
      </c>
      <c r="C2603" t="s">
        <v>34</v>
      </c>
      <c r="D2603">
        <v>0</v>
      </c>
      <c r="E2603">
        <v>0</v>
      </c>
      <c r="F2603">
        <v>19</v>
      </c>
      <c r="G2603">
        <v>5.0000000000000002E-5</v>
      </c>
    </row>
    <row r="2604" spans="1:7" x14ac:dyDescent="0.25">
      <c r="A2604" t="s">
        <v>2636</v>
      </c>
      <c r="B2604">
        <v>3025666</v>
      </c>
      <c r="C2604" t="s">
        <v>34</v>
      </c>
      <c r="D2604">
        <v>0</v>
      </c>
      <c r="E2604">
        <v>0</v>
      </c>
      <c r="F2604">
        <v>10</v>
      </c>
      <c r="G2604">
        <v>3.0000000000000001E-5</v>
      </c>
    </row>
    <row r="2605" spans="1:7" x14ac:dyDescent="0.25">
      <c r="A2605" t="s">
        <v>2637</v>
      </c>
      <c r="B2605">
        <v>2740462</v>
      </c>
      <c r="C2605" t="s">
        <v>34</v>
      </c>
      <c r="D2605">
        <v>0</v>
      </c>
      <c r="E2605">
        <v>0</v>
      </c>
      <c r="F2605">
        <v>28</v>
      </c>
      <c r="G2605">
        <v>6.9999999999999994E-5</v>
      </c>
    </row>
    <row r="2606" spans="1:7" x14ac:dyDescent="0.25">
      <c r="A2606" t="s">
        <v>2638</v>
      </c>
      <c r="B2606">
        <v>1550579</v>
      </c>
      <c r="C2606" t="s">
        <v>34</v>
      </c>
      <c r="D2606">
        <v>0</v>
      </c>
      <c r="E2606">
        <v>0</v>
      </c>
      <c r="F2606">
        <v>16</v>
      </c>
      <c r="G2606">
        <v>4.0000000000000003E-5</v>
      </c>
    </row>
    <row r="2607" spans="1:7" x14ac:dyDescent="0.25">
      <c r="A2607" t="s">
        <v>2639</v>
      </c>
      <c r="B2607">
        <v>652787</v>
      </c>
      <c r="C2607" t="s">
        <v>34</v>
      </c>
      <c r="D2607">
        <v>0</v>
      </c>
      <c r="E2607">
        <v>0</v>
      </c>
      <c r="F2607">
        <v>15</v>
      </c>
      <c r="G2607">
        <v>4.0000000000000003E-5</v>
      </c>
    </row>
    <row r="2608" spans="1:7" x14ac:dyDescent="0.25">
      <c r="A2608" t="s">
        <v>2640</v>
      </c>
      <c r="B2608">
        <v>1234841</v>
      </c>
      <c r="C2608" t="s">
        <v>34</v>
      </c>
      <c r="D2608">
        <v>0</v>
      </c>
      <c r="E2608">
        <v>0</v>
      </c>
      <c r="F2608">
        <v>15</v>
      </c>
      <c r="G2608">
        <v>4.0000000000000003E-5</v>
      </c>
    </row>
    <row r="2609" spans="1:7" x14ac:dyDescent="0.25">
      <c r="A2609" t="s">
        <v>2641</v>
      </c>
      <c r="B2609">
        <v>1176721</v>
      </c>
      <c r="C2609" t="s">
        <v>34</v>
      </c>
      <c r="D2609">
        <v>0</v>
      </c>
      <c r="E2609">
        <v>0</v>
      </c>
      <c r="F2609">
        <v>14</v>
      </c>
      <c r="G2609">
        <v>4.0000000000000003E-5</v>
      </c>
    </row>
    <row r="2610" spans="1:7" x14ac:dyDescent="0.25">
      <c r="A2610" t="s">
        <v>2642</v>
      </c>
      <c r="B2610">
        <v>1979344</v>
      </c>
      <c r="C2610" t="s">
        <v>34</v>
      </c>
      <c r="D2610">
        <v>0</v>
      </c>
      <c r="E2610">
        <v>0</v>
      </c>
      <c r="F2610">
        <v>24</v>
      </c>
      <c r="G2610">
        <v>6.0000000000000002E-5</v>
      </c>
    </row>
    <row r="2611" spans="1:7" x14ac:dyDescent="0.25">
      <c r="A2611" t="s">
        <v>2643</v>
      </c>
      <c r="B2611">
        <v>3059026</v>
      </c>
      <c r="C2611" t="s">
        <v>34</v>
      </c>
      <c r="D2611">
        <v>0</v>
      </c>
      <c r="E2611">
        <v>0</v>
      </c>
      <c r="F2611">
        <v>32</v>
      </c>
      <c r="G2611">
        <v>8.0000000000000007E-5</v>
      </c>
    </row>
    <row r="2612" spans="1:7" x14ac:dyDescent="0.25">
      <c r="A2612" t="s">
        <v>2644</v>
      </c>
      <c r="B2612">
        <v>871694</v>
      </c>
      <c r="C2612" t="s">
        <v>34</v>
      </c>
      <c r="D2612">
        <v>0</v>
      </c>
      <c r="E2612">
        <v>0</v>
      </c>
      <c r="F2612">
        <v>22</v>
      </c>
      <c r="G2612">
        <v>6.0000000000000002E-5</v>
      </c>
    </row>
    <row r="2613" spans="1:7" x14ac:dyDescent="0.25">
      <c r="A2613" t="s">
        <v>2645</v>
      </c>
      <c r="B2613">
        <v>2856522</v>
      </c>
      <c r="C2613" t="s">
        <v>34</v>
      </c>
      <c r="D2613">
        <v>0</v>
      </c>
      <c r="E2613">
        <v>0</v>
      </c>
      <c r="F2613">
        <v>96</v>
      </c>
      <c r="G2613">
        <v>2.5000000000000001E-4</v>
      </c>
    </row>
    <row r="2614" spans="1:7" x14ac:dyDescent="0.25">
      <c r="A2614" t="s">
        <v>2646</v>
      </c>
      <c r="B2614">
        <v>1932669</v>
      </c>
      <c r="C2614" t="s">
        <v>34</v>
      </c>
      <c r="D2614">
        <v>0</v>
      </c>
      <c r="E2614">
        <v>0</v>
      </c>
      <c r="F2614">
        <v>76</v>
      </c>
      <c r="G2614">
        <v>1.9000000000000001E-4</v>
      </c>
    </row>
    <row r="2615" spans="1:7" x14ac:dyDescent="0.25">
      <c r="A2615" t="s">
        <v>2647</v>
      </c>
      <c r="B2615">
        <v>2875539</v>
      </c>
      <c r="C2615" t="s">
        <v>34</v>
      </c>
      <c r="D2615">
        <v>0</v>
      </c>
      <c r="E2615">
        <v>0</v>
      </c>
      <c r="F2615">
        <v>21</v>
      </c>
      <c r="G2615">
        <v>5.0000000000000002E-5</v>
      </c>
    </row>
    <row r="2616" spans="1:7" x14ac:dyDescent="0.25">
      <c r="A2616" t="s">
        <v>2648</v>
      </c>
      <c r="B2616">
        <v>2341117</v>
      </c>
      <c r="C2616" t="s">
        <v>34</v>
      </c>
      <c r="D2616">
        <v>0</v>
      </c>
      <c r="E2616">
        <v>0</v>
      </c>
      <c r="F2616">
        <v>10</v>
      </c>
      <c r="G2616">
        <v>3.0000000000000001E-5</v>
      </c>
    </row>
    <row r="2617" spans="1:7" x14ac:dyDescent="0.25">
      <c r="A2617" t="s">
        <v>2649</v>
      </c>
      <c r="B2617">
        <v>2952571</v>
      </c>
      <c r="C2617" t="s">
        <v>34</v>
      </c>
      <c r="D2617">
        <v>0</v>
      </c>
      <c r="E2617">
        <v>0</v>
      </c>
      <c r="F2617">
        <v>19</v>
      </c>
      <c r="G2617">
        <v>5.0000000000000002E-5</v>
      </c>
    </row>
    <row r="2618" spans="1:7" x14ac:dyDescent="0.25">
      <c r="A2618" t="s">
        <v>2650</v>
      </c>
      <c r="B2618">
        <v>536979</v>
      </c>
      <c r="C2618" t="s">
        <v>34</v>
      </c>
      <c r="D2618">
        <v>0</v>
      </c>
      <c r="E2618">
        <v>0</v>
      </c>
      <c r="F2618">
        <v>11</v>
      </c>
      <c r="G2618">
        <v>3.0000000000000001E-5</v>
      </c>
    </row>
    <row r="2619" spans="1:7" x14ac:dyDescent="0.25">
      <c r="A2619" t="s">
        <v>2651</v>
      </c>
      <c r="B2619">
        <v>446683</v>
      </c>
      <c r="C2619" t="s">
        <v>34</v>
      </c>
      <c r="D2619">
        <v>0</v>
      </c>
      <c r="E2619">
        <v>0</v>
      </c>
      <c r="F2619">
        <v>17</v>
      </c>
      <c r="G2619">
        <v>4.0000000000000003E-5</v>
      </c>
    </row>
    <row r="2620" spans="1:7" x14ac:dyDescent="0.25">
      <c r="A2620" t="s">
        <v>2652</v>
      </c>
      <c r="B2620">
        <v>3076558</v>
      </c>
      <c r="C2620" t="s">
        <v>34</v>
      </c>
      <c r="D2620">
        <v>0</v>
      </c>
      <c r="E2620">
        <v>0</v>
      </c>
      <c r="F2620">
        <v>14</v>
      </c>
      <c r="G2620">
        <v>4.0000000000000003E-5</v>
      </c>
    </row>
    <row r="2621" spans="1:7" x14ac:dyDescent="0.25">
      <c r="A2621" t="s">
        <v>2653</v>
      </c>
      <c r="B2621">
        <v>661488</v>
      </c>
      <c r="C2621" t="s">
        <v>34</v>
      </c>
      <c r="D2621">
        <v>0</v>
      </c>
      <c r="E2621">
        <v>0</v>
      </c>
      <c r="F2621">
        <v>15</v>
      </c>
      <c r="G2621">
        <v>4.0000000000000003E-5</v>
      </c>
    </row>
    <row r="2622" spans="1:7" x14ac:dyDescent="0.25">
      <c r="A2622" t="s">
        <v>2654</v>
      </c>
      <c r="B2622">
        <v>575378</v>
      </c>
      <c r="C2622" t="s">
        <v>34</v>
      </c>
      <c r="D2622">
        <v>0</v>
      </c>
      <c r="E2622">
        <v>0</v>
      </c>
      <c r="F2622">
        <v>15</v>
      </c>
      <c r="G2622">
        <v>4.0000000000000003E-5</v>
      </c>
    </row>
    <row r="2623" spans="1:7" x14ac:dyDescent="0.25">
      <c r="A2623" t="s">
        <v>2655</v>
      </c>
      <c r="B2623">
        <v>2502779</v>
      </c>
      <c r="C2623" t="s">
        <v>34</v>
      </c>
      <c r="D2623">
        <v>0</v>
      </c>
      <c r="E2623">
        <v>0</v>
      </c>
      <c r="F2623">
        <v>18</v>
      </c>
      <c r="G2623">
        <v>5.0000000000000002E-5</v>
      </c>
    </row>
    <row r="2624" spans="1:7" x14ac:dyDescent="0.25">
      <c r="A2624" t="s">
        <v>2656</v>
      </c>
      <c r="B2624">
        <v>2932250</v>
      </c>
      <c r="C2624" t="s">
        <v>34</v>
      </c>
      <c r="D2624">
        <v>0</v>
      </c>
      <c r="E2624">
        <v>0</v>
      </c>
      <c r="F2624">
        <v>31</v>
      </c>
      <c r="G2624">
        <v>8.0000000000000007E-5</v>
      </c>
    </row>
    <row r="2625" spans="1:7" x14ac:dyDescent="0.25">
      <c r="A2625" t="s">
        <v>2657</v>
      </c>
      <c r="B2625">
        <v>2675878</v>
      </c>
      <c r="C2625" t="s">
        <v>34</v>
      </c>
      <c r="D2625">
        <v>0</v>
      </c>
      <c r="E2625">
        <v>0</v>
      </c>
      <c r="F2625">
        <v>13</v>
      </c>
      <c r="G2625">
        <v>3.0000000000000001E-5</v>
      </c>
    </row>
    <row r="2626" spans="1:7" x14ac:dyDescent="0.25">
      <c r="A2626" t="s">
        <v>2658</v>
      </c>
      <c r="B2626">
        <v>3093922</v>
      </c>
      <c r="C2626" t="s">
        <v>34</v>
      </c>
      <c r="D2626">
        <v>0</v>
      </c>
      <c r="E2626">
        <v>0</v>
      </c>
      <c r="F2626">
        <v>13</v>
      </c>
      <c r="G2626">
        <v>3.0000000000000001E-5</v>
      </c>
    </row>
    <row r="2627" spans="1:7" x14ac:dyDescent="0.25">
      <c r="A2627" t="s">
        <v>2659</v>
      </c>
      <c r="B2627">
        <v>1705399</v>
      </c>
      <c r="C2627" t="s">
        <v>34</v>
      </c>
      <c r="D2627">
        <v>0</v>
      </c>
      <c r="E2627">
        <v>0</v>
      </c>
      <c r="F2627">
        <v>46</v>
      </c>
      <c r="G2627">
        <v>1.2E-4</v>
      </c>
    </row>
    <row r="2628" spans="1:7" x14ac:dyDescent="0.25">
      <c r="A2628" t="s">
        <v>2660</v>
      </c>
      <c r="B2628">
        <v>1411621</v>
      </c>
      <c r="C2628" t="s">
        <v>34</v>
      </c>
      <c r="D2628">
        <v>0</v>
      </c>
      <c r="E2628">
        <v>0</v>
      </c>
      <c r="F2628">
        <v>14</v>
      </c>
      <c r="G2628">
        <v>4.0000000000000003E-5</v>
      </c>
    </row>
    <row r="2629" spans="1:7" x14ac:dyDescent="0.25">
      <c r="A2629" t="s">
        <v>2661</v>
      </c>
      <c r="B2629">
        <v>1211326</v>
      </c>
      <c r="C2629" t="s">
        <v>34</v>
      </c>
      <c r="D2629">
        <v>0</v>
      </c>
      <c r="E2629">
        <v>0</v>
      </c>
      <c r="F2629">
        <v>17</v>
      </c>
      <c r="G2629">
        <v>4.0000000000000003E-5</v>
      </c>
    </row>
    <row r="2630" spans="1:7" x14ac:dyDescent="0.25">
      <c r="A2630" t="s">
        <v>2662</v>
      </c>
      <c r="B2630">
        <v>1573823</v>
      </c>
      <c r="C2630" t="s">
        <v>34</v>
      </c>
      <c r="D2630">
        <v>0</v>
      </c>
      <c r="E2630">
        <v>0</v>
      </c>
      <c r="F2630">
        <v>15</v>
      </c>
      <c r="G2630">
        <v>4.0000000000000003E-5</v>
      </c>
    </row>
    <row r="2631" spans="1:7" x14ac:dyDescent="0.25">
      <c r="A2631" t="s">
        <v>2663</v>
      </c>
      <c r="B2631">
        <v>29549</v>
      </c>
      <c r="C2631" t="s">
        <v>34</v>
      </c>
      <c r="D2631">
        <v>0</v>
      </c>
      <c r="E2631">
        <v>0</v>
      </c>
      <c r="F2631">
        <v>11</v>
      </c>
      <c r="G2631">
        <v>3.0000000000000001E-5</v>
      </c>
    </row>
    <row r="2632" spans="1:7" x14ac:dyDescent="0.25">
      <c r="A2632" t="s">
        <v>2664</v>
      </c>
      <c r="B2632">
        <v>125</v>
      </c>
      <c r="C2632" t="s">
        <v>34</v>
      </c>
      <c r="D2632">
        <v>0</v>
      </c>
      <c r="E2632">
        <v>0</v>
      </c>
      <c r="F2632">
        <v>16</v>
      </c>
      <c r="G2632">
        <v>4.0000000000000003E-5</v>
      </c>
    </row>
    <row r="2633" spans="1:7" x14ac:dyDescent="0.25">
      <c r="A2633" t="s">
        <v>2665</v>
      </c>
      <c r="B2633">
        <v>1930276</v>
      </c>
      <c r="C2633" t="s">
        <v>34</v>
      </c>
      <c r="D2633">
        <v>0</v>
      </c>
      <c r="E2633">
        <v>0</v>
      </c>
      <c r="F2633">
        <v>10</v>
      </c>
      <c r="G2633">
        <v>3.0000000000000001E-5</v>
      </c>
    </row>
    <row r="2634" spans="1:7" x14ac:dyDescent="0.25">
      <c r="A2634" t="s">
        <v>2666</v>
      </c>
      <c r="B2634">
        <v>1891926</v>
      </c>
      <c r="C2634" t="s">
        <v>34</v>
      </c>
      <c r="D2634">
        <v>0</v>
      </c>
      <c r="E2634">
        <v>0</v>
      </c>
      <c r="F2634">
        <v>10</v>
      </c>
      <c r="G2634">
        <v>3.0000000000000001E-5</v>
      </c>
    </row>
    <row r="2635" spans="1:7" x14ac:dyDescent="0.25">
      <c r="A2635" t="s">
        <v>2667</v>
      </c>
      <c r="B2635">
        <v>1838286</v>
      </c>
      <c r="C2635" t="s">
        <v>34</v>
      </c>
      <c r="D2635">
        <v>0</v>
      </c>
      <c r="E2635">
        <v>0</v>
      </c>
      <c r="F2635">
        <v>17</v>
      </c>
      <c r="G2635">
        <v>4.0000000000000003E-5</v>
      </c>
    </row>
    <row r="2636" spans="1:7" x14ac:dyDescent="0.25">
      <c r="A2636" t="s">
        <v>2668</v>
      </c>
      <c r="B2636">
        <v>1796921</v>
      </c>
      <c r="C2636" t="s">
        <v>34</v>
      </c>
      <c r="D2636">
        <v>0</v>
      </c>
      <c r="E2636">
        <v>0</v>
      </c>
      <c r="F2636">
        <v>14</v>
      </c>
      <c r="G2636">
        <v>4.0000000000000003E-5</v>
      </c>
    </row>
    <row r="2637" spans="1:7" x14ac:dyDescent="0.25">
      <c r="A2637" t="s">
        <v>2669</v>
      </c>
      <c r="B2637">
        <v>2866162</v>
      </c>
      <c r="C2637" t="s">
        <v>34</v>
      </c>
      <c r="D2637">
        <v>0</v>
      </c>
      <c r="E2637">
        <v>0</v>
      </c>
      <c r="F2637">
        <v>10</v>
      </c>
      <c r="G2637">
        <v>3.0000000000000001E-5</v>
      </c>
    </row>
    <row r="2638" spans="1:7" x14ac:dyDescent="0.25">
      <c r="A2638" t="s">
        <v>2670</v>
      </c>
      <c r="B2638">
        <v>2995170</v>
      </c>
      <c r="C2638" t="s">
        <v>34</v>
      </c>
      <c r="D2638">
        <v>0</v>
      </c>
      <c r="E2638">
        <v>0</v>
      </c>
      <c r="F2638">
        <v>14</v>
      </c>
      <c r="G2638">
        <v>4.0000000000000003E-5</v>
      </c>
    </row>
    <row r="2639" spans="1:7" x14ac:dyDescent="0.25">
      <c r="A2639" t="s">
        <v>2671</v>
      </c>
      <c r="B2639">
        <v>2736</v>
      </c>
      <c r="C2639" t="s">
        <v>34</v>
      </c>
      <c r="D2639">
        <v>0</v>
      </c>
      <c r="E2639">
        <v>0</v>
      </c>
      <c r="F2639">
        <v>12</v>
      </c>
      <c r="G2639">
        <v>3.0000000000000001E-5</v>
      </c>
    </row>
    <row r="2640" spans="1:7" x14ac:dyDescent="0.25">
      <c r="A2640" t="s">
        <v>2672</v>
      </c>
      <c r="B2640">
        <v>1882831</v>
      </c>
      <c r="C2640" t="s">
        <v>34</v>
      </c>
      <c r="D2640">
        <v>0</v>
      </c>
      <c r="E2640">
        <v>0</v>
      </c>
      <c r="F2640">
        <v>11</v>
      </c>
      <c r="G2640">
        <v>3.0000000000000001E-5</v>
      </c>
    </row>
    <row r="2641" spans="1:7" x14ac:dyDescent="0.25">
      <c r="A2641" t="s">
        <v>2673</v>
      </c>
      <c r="B2641">
        <v>490095</v>
      </c>
      <c r="C2641" t="s">
        <v>34</v>
      </c>
      <c r="D2641">
        <v>0</v>
      </c>
      <c r="E2641">
        <v>0</v>
      </c>
      <c r="F2641">
        <v>10</v>
      </c>
      <c r="G2641">
        <v>3.0000000000000001E-5</v>
      </c>
    </row>
    <row r="2642" spans="1:7" x14ac:dyDescent="0.25">
      <c r="A2642" t="s">
        <v>2674</v>
      </c>
      <c r="B2642">
        <v>1617967</v>
      </c>
      <c r="C2642" t="s">
        <v>34</v>
      </c>
      <c r="D2642">
        <v>0</v>
      </c>
      <c r="E2642">
        <v>0</v>
      </c>
      <c r="F2642">
        <v>46</v>
      </c>
      <c r="G2642">
        <v>1.2E-4</v>
      </c>
    </row>
    <row r="2643" spans="1:7" x14ac:dyDescent="0.25">
      <c r="A2643" t="s">
        <v>2675</v>
      </c>
      <c r="B2643">
        <v>940615</v>
      </c>
      <c r="C2643" t="s">
        <v>34</v>
      </c>
      <c r="D2643">
        <v>0</v>
      </c>
      <c r="E2643">
        <v>0</v>
      </c>
      <c r="F2643">
        <v>34</v>
      </c>
      <c r="G2643">
        <v>9.0000000000000006E-5</v>
      </c>
    </row>
    <row r="2644" spans="1:7" x14ac:dyDescent="0.25">
      <c r="A2644" t="s">
        <v>2676</v>
      </c>
      <c r="B2644">
        <v>870903</v>
      </c>
      <c r="C2644" t="s">
        <v>34</v>
      </c>
      <c r="D2644">
        <v>0</v>
      </c>
      <c r="E2644">
        <v>0</v>
      </c>
      <c r="F2644">
        <v>39</v>
      </c>
      <c r="G2644">
        <v>1E-4</v>
      </c>
    </row>
    <row r="2645" spans="1:7" x14ac:dyDescent="0.25">
      <c r="A2645" t="s">
        <v>2677</v>
      </c>
      <c r="B2645">
        <v>1592106</v>
      </c>
      <c r="C2645" t="s">
        <v>34</v>
      </c>
      <c r="D2645">
        <v>0</v>
      </c>
      <c r="E2645">
        <v>0</v>
      </c>
      <c r="F2645">
        <v>28</v>
      </c>
      <c r="G2645">
        <v>6.9999999999999994E-5</v>
      </c>
    </row>
    <row r="2646" spans="1:7" x14ac:dyDescent="0.25">
      <c r="A2646" t="s">
        <v>2678</v>
      </c>
      <c r="B2646">
        <v>658062</v>
      </c>
      <c r="C2646" t="s">
        <v>34</v>
      </c>
      <c r="D2646">
        <v>0</v>
      </c>
      <c r="E2646">
        <v>0</v>
      </c>
      <c r="F2646">
        <v>14</v>
      </c>
      <c r="G2646">
        <v>4.0000000000000003E-5</v>
      </c>
    </row>
    <row r="2647" spans="1:7" x14ac:dyDescent="0.25">
      <c r="A2647" t="s">
        <v>2679</v>
      </c>
      <c r="B2647">
        <v>1962974</v>
      </c>
      <c r="C2647" t="s">
        <v>34</v>
      </c>
      <c r="D2647">
        <v>0</v>
      </c>
      <c r="E2647">
        <v>0</v>
      </c>
      <c r="F2647">
        <v>15</v>
      </c>
      <c r="G2647">
        <v>4.0000000000000003E-5</v>
      </c>
    </row>
    <row r="2648" spans="1:7" x14ac:dyDescent="0.25">
      <c r="A2648" t="s">
        <v>2680</v>
      </c>
      <c r="B2648">
        <v>2927980</v>
      </c>
      <c r="C2648" t="s">
        <v>34</v>
      </c>
      <c r="D2648">
        <v>0</v>
      </c>
      <c r="E2648">
        <v>0</v>
      </c>
      <c r="F2648">
        <v>13</v>
      </c>
      <c r="G2648">
        <v>3.0000000000000001E-5</v>
      </c>
    </row>
    <row r="2649" spans="1:7" x14ac:dyDescent="0.25">
      <c r="A2649" t="s">
        <v>2681</v>
      </c>
      <c r="B2649">
        <v>2996782</v>
      </c>
      <c r="C2649" t="s">
        <v>34</v>
      </c>
      <c r="D2649">
        <v>0</v>
      </c>
      <c r="E2649">
        <v>0</v>
      </c>
      <c r="F2649">
        <v>22</v>
      </c>
      <c r="G2649">
        <v>6.0000000000000002E-5</v>
      </c>
    </row>
    <row r="2650" spans="1:7" x14ac:dyDescent="0.25">
      <c r="A2650" t="s">
        <v>2682</v>
      </c>
      <c r="B2650">
        <v>35</v>
      </c>
      <c r="C2650" t="s">
        <v>34</v>
      </c>
      <c r="D2650">
        <v>0</v>
      </c>
      <c r="E2650">
        <v>0</v>
      </c>
      <c r="F2650">
        <v>28</v>
      </c>
      <c r="G2650">
        <v>6.9999999999999994E-5</v>
      </c>
    </row>
    <row r="2651" spans="1:7" x14ac:dyDescent="0.25">
      <c r="A2651" t="s">
        <v>2683</v>
      </c>
      <c r="B2651">
        <v>1297742</v>
      </c>
      <c r="C2651" t="s">
        <v>34</v>
      </c>
      <c r="D2651">
        <v>0</v>
      </c>
      <c r="E2651">
        <v>0</v>
      </c>
      <c r="F2651">
        <v>32</v>
      </c>
      <c r="G2651">
        <v>8.0000000000000007E-5</v>
      </c>
    </row>
    <row r="2652" spans="1:7" x14ac:dyDescent="0.25">
      <c r="A2652" t="s">
        <v>2684</v>
      </c>
      <c r="B2652">
        <v>1716143</v>
      </c>
      <c r="C2652" t="s">
        <v>34</v>
      </c>
      <c r="D2652">
        <v>0</v>
      </c>
      <c r="E2652">
        <v>0</v>
      </c>
      <c r="F2652">
        <v>19</v>
      </c>
      <c r="G2652">
        <v>5.0000000000000002E-5</v>
      </c>
    </row>
    <row r="2653" spans="1:7" x14ac:dyDescent="0.25">
      <c r="A2653" t="s">
        <v>2685</v>
      </c>
      <c r="B2653">
        <v>2572088</v>
      </c>
      <c r="C2653" t="s">
        <v>34</v>
      </c>
      <c r="D2653">
        <v>0</v>
      </c>
      <c r="E2653">
        <v>0</v>
      </c>
      <c r="F2653">
        <v>22</v>
      </c>
      <c r="G2653">
        <v>6.0000000000000002E-5</v>
      </c>
    </row>
    <row r="2654" spans="1:7" x14ac:dyDescent="0.25">
      <c r="A2654" t="s">
        <v>2686</v>
      </c>
      <c r="B2654">
        <v>2093824</v>
      </c>
      <c r="C2654" t="s">
        <v>34</v>
      </c>
      <c r="D2654">
        <v>0</v>
      </c>
      <c r="E2654">
        <v>0</v>
      </c>
      <c r="F2654">
        <v>30</v>
      </c>
      <c r="G2654">
        <v>8.0000000000000007E-5</v>
      </c>
    </row>
    <row r="2655" spans="1:7" x14ac:dyDescent="0.25">
      <c r="A2655" t="s">
        <v>2687</v>
      </c>
      <c r="B2655">
        <v>2899133</v>
      </c>
      <c r="C2655" t="s">
        <v>34</v>
      </c>
      <c r="D2655">
        <v>0</v>
      </c>
      <c r="E2655">
        <v>0</v>
      </c>
      <c r="F2655">
        <v>28</v>
      </c>
      <c r="G2655">
        <v>6.9999999999999994E-5</v>
      </c>
    </row>
    <row r="2656" spans="1:7" x14ac:dyDescent="0.25">
      <c r="A2656" t="s">
        <v>2688</v>
      </c>
      <c r="B2656">
        <v>1332188</v>
      </c>
      <c r="C2656" t="s">
        <v>34</v>
      </c>
      <c r="D2656">
        <v>0</v>
      </c>
      <c r="E2656">
        <v>0</v>
      </c>
      <c r="F2656">
        <v>41</v>
      </c>
      <c r="G2656">
        <v>1.1E-4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9B82-C24A-466F-A858-0F992E70CC42}">
  <dimension ref="A1:M53"/>
  <sheetViews>
    <sheetView workbookViewId="0">
      <selection activeCell="M3" sqref="M3"/>
    </sheetView>
  </sheetViews>
  <sheetFormatPr defaultRowHeight="15" x14ac:dyDescent="0.25"/>
  <cols>
    <col min="1" max="1" width="15.28515625" customWidth="1"/>
    <col min="2" max="2" width="39.85546875" customWidth="1"/>
    <col min="4" max="4" width="18.140625" customWidth="1"/>
    <col min="5" max="5" width="33.28515625" customWidth="1"/>
    <col min="7" max="7" width="11.7109375" customWidth="1"/>
    <col min="8" max="8" width="22.85546875" customWidth="1"/>
    <col min="9" max="9" width="41.140625" customWidth="1"/>
    <col min="11" max="11" width="10" customWidth="1"/>
    <col min="12" max="12" width="23.28515625" customWidth="1"/>
    <col min="13" max="13" width="40.85546875" customWidth="1"/>
  </cols>
  <sheetData>
    <row r="1" spans="1:13" x14ac:dyDescent="0.25">
      <c r="A1" s="14" t="s">
        <v>3117</v>
      </c>
      <c r="B1" s="15"/>
      <c r="D1" s="14" t="s">
        <v>3118</v>
      </c>
      <c r="E1" s="15"/>
      <c r="G1" s="14" t="s">
        <v>3119</v>
      </c>
      <c r="H1" s="15"/>
      <c r="I1" s="15"/>
      <c r="K1" s="14" t="s">
        <v>3120</v>
      </c>
      <c r="L1" s="15"/>
      <c r="M1" s="15"/>
    </row>
    <row r="2" spans="1:13" x14ac:dyDescent="0.25">
      <c r="A2" s="15"/>
      <c r="B2" s="15"/>
      <c r="D2" s="15"/>
      <c r="E2" s="15"/>
      <c r="G2" s="15"/>
      <c r="H2" s="15"/>
      <c r="I2" s="15"/>
      <c r="K2" s="15"/>
      <c r="L2" s="15"/>
      <c r="M2" s="15"/>
    </row>
    <row r="3" spans="1:13" x14ac:dyDescent="0.25">
      <c r="A3" s="15" t="s">
        <v>20</v>
      </c>
      <c r="B3" s="15" t="s">
        <v>3121</v>
      </c>
      <c r="D3" s="15" t="s">
        <v>20</v>
      </c>
      <c r="E3" s="15" t="s">
        <v>3122</v>
      </c>
      <c r="G3" s="15" t="s">
        <v>20</v>
      </c>
      <c r="H3" s="15" t="s">
        <v>3123</v>
      </c>
      <c r="I3" s="15" t="s">
        <v>3124</v>
      </c>
      <c r="K3" s="15" t="s">
        <v>20</v>
      </c>
      <c r="L3" s="15" t="s">
        <v>3123</v>
      </c>
      <c r="M3" s="15" t="s">
        <v>3124</v>
      </c>
    </row>
    <row r="4" spans="1:13" x14ac:dyDescent="0.25">
      <c r="A4" s="15" t="s">
        <v>3125</v>
      </c>
      <c r="B4" s="15">
        <v>6</v>
      </c>
      <c r="D4" s="15" t="s">
        <v>3126</v>
      </c>
      <c r="E4" s="15">
        <v>22</v>
      </c>
      <c r="G4" s="15" t="s">
        <v>2731</v>
      </c>
      <c r="H4" s="15">
        <v>10</v>
      </c>
      <c r="I4" s="15">
        <v>10</v>
      </c>
      <c r="K4" s="15" t="s">
        <v>2731</v>
      </c>
      <c r="L4" s="15">
        <v>12</v>
      </c>
      <c r="M4" s="15">
        <v>11.33333333</v>
      </c>
    </row>
    <row r="5" spans="1:13" x14ac:dyDescent="0.25">
      <c r="A5" s="15" t="s">
        <v>3125</v>
      </c>
      <c r="B5" s="15">
        <v>2</v>
      </c>
      <c r="D5" s="15" t="s">
        <v>3126</v>
      </c>
      <c r="E5" s="15">
        <v>14</v>
      </c>
      <c r="G5" s="15" t="s">
        <v>2731</v>
      </c>
      <c r="H5" s="15">
        <v>11</v>
      </c>
      <c r="I5" s="15">
        <v>12.5</v>
      </c>
      <c r="K5" s="15" t="s">
        <v>2731</v>
      </c>
      <c r="L5" s="15">
        <v>10</v>
      </c>
      <c r="M5" s="15"/>
    </row>
    <row r="6" spans="1:13" x14ac:dyDescent="0.25">
      <c r="A6" s="15" t="s">
        <v>3125</v>
      </c>
      <c r="B6" s="15">
        <v>11</v>
      </c>
      <c r="D6" s="15" t="s">
        <v>3126</v>
      </c>
      <c r="E6" s="15">
        <v>18</v>
      </c>
      <c r="G6" s="15" t="s">
        <v>2731</v>
      </c>
      <c r="H6" s="15">
        <v>14</v>
      </c>
      <c r="I6" s="15"/>
      <c r="K6" s="15" t="s">
        <v>2731</v>
      </c>
      <c r="L6" s="15">
        <v>12</v>
      </c>
      <c r="M6" s="15"/>
    </row>
    <row r="7" spans="1:13" x14ac:dyDescent="0.25">
      <c r="A7" s="15" t="s">
        <v>3125</v>
      </c>
      <c r="B7" s="15">
        <v>8</v>
      </c>
      <c r="D7" s="15" t="s">
        <v>3126</v>
      </c>
      <c r="E7" s="15">
        <v>19</v>
      </c>
      <c r="G7" s="15" t="s">
        <v>2731</v>
      </c>
      <c r="H7" s="15">
        <v>10</v>
      </c>
      <c r="I7" s="15">
        <v>11.33333333</v>
      </c>
      <c r="K7" s="15" t="s">
        <v>2731</v>
      </c>
      <c r="L7" s="15">
        <v>12</v>
      </c>
      <c r="M7" s="15">
        <v>8</v>
      </c>
    </row>
    <row r="8" spans="1:13" x14ac:dyDescent="0.25">
      <c r="A8" s="15" t="s">
        <v>3125</v>
      </c>
      <c r="B8" s="15">
        <v>6</v>
      </c>
      <c r="D8" s="15" t="s">
        <v>3130</v>
      </c>
      <c r="E8" s="15">
        <v>23</v>
      </c>
      <c r="G8" s="15" t="s">
        <v>2731</v>
      </c>
      <c r="H8" s="15">
        <v>8</v>
      </c>
      <c r="I8" s="15"/>
      <c r="K8" s="15" t="s">
        <v>2731</v>
      </c>
      <c r="L8" s="15">
        <v>4</v>
      </c>
      <c r="M8" s="15"/>
    </row>
    <row r="9" spans="1:13" x14ac:dyDescent="0.25">
      <c r="A9" s="15" t="s">
        <v>3125</v>
      </c>
      <c r="B9" s="15">
        <v>4</v>
      </c>
      <c r="D9" s="15" t="s">
        <v>3130</v>
      </c>
      <c r="E9" s="15">
        <v>19</v>
      </c>
      <c r="G9" s="15" t="s">
        <v>2731</v>
      </c>
      <c r="H9" s="15">
        <v>16</v>
      </c>
      <c r="I9" s="15"/>
      <c r="K9" s="15" t="s">
        <v>2731</v>
      </c>
      <c r="L9" s="15">
        <v>3</v>
      </c>
      <c r="M9" s="15">
        <v>8</v>
      </c>
    </row>
    <row r="10" spans="1:13" x14ac:dyDescent="0.25">
      <c r="A10" s="15" t="s">
        <v>3125</v>
      </c>
      <c r="B10" s="15">
        <v>6</v>
      </c>
      <c r="D10" s="15" t="s">
        <v>3130</v>
      </c>
      <c r="E10" s="15">
        <v>12</v>
      </c>
      <c r="G10" s="15" t="s">
        <v>2731</v>
      </c>
      <c r="H10" s="15">
        <v>6</v>
      </c>
      <c r="I10" s="15">
        <v>9.3333333330000006</v>
      </c>
      <c r="K10" s="15" t="s">
        <v>2731</v>
      </c>
      <c r="L10" s="15">
        <v>13</v>
      </c>
      <c r="M10" s="15"/>
    </row>
    <row r="11" spans="1:13" x14ac:dyDescent="0.25">
      <c r="A11" s="15" t="s">
        <v>3125</v>
      </c>
      <c r="B11" s="15">
        <v>6</v>
      </c>
      <c r="D11" s="15" t="s">
        <v>3130</v>
      </c>
      <c r="E11" s="15">
        <v>25</v>
      </c>
      <c r="G11" s="15" t="s">
        <v>2731</v>
      </c>
      <c r="H11" s="15">
        <v>12</v>
      </c>
      <c r="I11" s="15"/>
      <c r="K11" s="15" t="s">
        <v>2731</v>
      </c>
      <c r="L11" s="15">
        <v>9</v>
      </c>
      <c r="M11" s="15">
        <v>7.5</v>
      </c>
    </row>
    <row r="12" spans="1:13" x14ac:dyDescent="0.25">
      <c r="A12" s="15" t="s">
        <v>3125</v>
      </c>
      <c r="B12" s="15">
        <v>11</v>
      </c>
      <c r="D12" s="15" t="s">
        <v>3131</v>
      </c>
      <c r="E12" s="15">
        <v>14</v>
      </c>
      <c r="G12" s="15" t="s">
        <v>2731</v>
      </c>
      <c r="H12" s="15">
        <v>10</v>
      </c>
      <c r="I12" s="15"/>
      <c r="K12" s="15" t="s">
        <v>2731</v>
      </c>
      <c r="L12" s="15">
        <v>6</v>
      </c>
      <c r="M12" s="15"/>
    </row>
    <row r="13" spans="1:13" x14ac:dyDescent="0.25">
      <c r="A13" s="15" t="s">
        <v>3125</v>
      </c>
      <c r="B13" s="15">
        <v>7</v>
      </c>
      <c r="D13" s="15" t="s">
        <v>3131</v>
      </c>
      <c r="E13" s="15">
        <v>22</v>
      </c>
      <c r="G13" s="15" t="s">
        <v>2731</v>
      </c>
      <c r="H13" s="15">
        <v>8</v>
      </c>
      <c r="I13" s="15">
        <v>12.33333333</v>
      </c>
      <c r="K13" s="15" t="s">
        <v>2731</v>
      </c>
      <c r="L13" s="15">
        <v>7</v>
      </c>
      <c r="M13" s="15">
        <v>11.66666667</v>
      </c>
    </row>
    <row r="14" spans="1:13" x14ac:dyDescent="0.25">
      <c r="A14" s="15" t="s">
        <v>3125</v>
      </c>
      <c r="B14" s="15">
        <v>8</v>
      </c>
      <c r="D14" s="15" t="s">
        <v>3131</v>
      </c>
      <c r="E14" s="15">
        <v>35</v>
      </c>
      <c r="G14" s="15" t="s">
        <v>2731</v>
      </c>
      <c r="H14" s="15">
        <v>17</v>
      </c>
      <c r="I14" s="15"/>
      <c r="K14" s="15" t="s">
        <v>2731</v>
      </c>
      <c r="L14" s="15">
        <v>18</v>
      </c>
      <c r="M14" s="15"/>
    </row>
    <row r="15" spans="1:13" x14ac:dyDescent="0.25">
      <c r="A15" s="15" t="s">
        <v>3126</v>
      </c>
      <c r="B15" s="15">
        <v>9</v>
      </c>
      <c r="D15" s="15" t="s">
        <v>3125</v>
      </c>
      <c r="E15" s="15">
        <v>22</v>
      </c>
      <c r="G15" s="15" t="s">
        <v>2731</v>
      </c>
      <c r="H15" s="15">
        <v>12</v>
      </c>
      <c r="I15" s="15"/>
      <c r="K15" s="15" t="s">
        <v>2731</v>
      </c>
      <c r="L15" s="15">
        <v>10</v>
      </c>
      <c r="M15" s="15"/>
    </row>
    <row r="16" spans="1:13" x14ac:dyDescent="0.25">
      <c r="A16" s="15" t="s">
        <v>3126</v>
      </c>
      <c r="B16" s="15">
        <v>5</v>
      </c>
      <c r="D16" s="15" t="s">
        <v>3125</v>
      </c>
      <c r="E16" s="15">
        <v>19</v>
      </c>
      <c r="G16" s="15" t="s">
        <v>2731</v>
      </c>
      <c r="H16" s="15">
        <v>4</v>
      </c>
      <c r="I16" s="15">
        <v>6.6666666670000003</v>
      </c>
      <c r="K16" s="15" t="s">
        <v>2731</v>
      </c>
      <c r="L16" s="15">
        <v>13</v>
      </c>
      <c r="M16" s="15">
        <v>13</v>
      </c>
    </row>
    <row r="17" spans="1:13" x14ac:dyDescent="0.25">
      <c r="A17" s="15" t="s">
        <v>3126</v>
      </c>
      <c r="B17" s="15">
        <v>7</v>
      </c>
      <c r="D17" s="15" t="s">
        <v>3125</v>
      </c>
      <c r="E17" s="15">
        <v>17</v>
      </c>
      <c r="G17" s="15" t="s">
        <v>2731</v>
      </c>
      <c r="H17" s="15">
        <v>9</v>
      </c>
      <c r="I17" s="15"/>
      <c r="K17" s="15" t="s">
        <v>2731</v>
      </c>
      <c r="L17" s="15">
        <v>13</v>
      </c>
      <c r="M17" s="15"/>
    </row>
    <row r="18" spans="1:13" x14ac:dyDescent="0.25">
      <c r="A18" s="15" t="s">
        <v>3126</v>
      </c>
      <c r="B18" s="15">
        <v>4</v>
      </c>
      <c r="D18" s="15" t="s">
        <v>3125</v>
      </c>
      <c r="E18" s="15">
        <v>12</v>
      </c>
      <c r="G18" s="15" t="s">
        <v>2731</v>
      </c>
      <c r="H18" s="15">
        <v>7</v>
      </c>
      <c r="I18" s="15"/>
      <c r="K18" s="15" t="s">
        <v>3127</v>
      </c>
      <c r="L18" s="15">
        <v>16</v>
      </c>
      <c r="M18" s="15">
        <v>13.33333333</v>
      </c>
    </row>
    <row r="19" spans="1:13" x14ac:dyDescent="0.25">
      <c r="A19" s="15" t="s">
        <v>3126</v>
      </c>
      <c r="B19" s="15">
        <v>8</v>
      </c>
      <c r="D19" s="15" t="s">
        <v>3132</v>
      </c>
      <c r="E19" s="15">
        <v>21</v>
      </c>
      <c r="G19" s="15" t="s">
        <v>3127</v>
      </c>
      <c r="H19" s="15">
        <v>7</v>
      </c>
      <c r="I19" s="15">
        <v>11</v>
      </c>
      <c r="K19" s="15" t="s">
        <v>3127</v>
      </c>
      <c r="L19" s="15">
        <v>10</v>
      </c>
      <c r="M19" s="15"/>
    </row>
    <row r="20" spans="1:13" x14ac:dyDescent="0.25">
      <c r="A20" s="15" t="s">
        <v>3126</v>
      </c>
      <c r="B20" s="15">
        <v>8</v>
      </c>
      <c r="D20" s="15" t="s">
        <v>3132</v>
      </c>
      <c r="E20" s="15">
        <v>18</v>
      </c>
      <c r="G20" s="15" t="s">
        <v>3127</v>
      </c>
      <c r="H20" s="15">
        <v>15</v>
      </c>
      <c r="I20" s="15"/>
      <c r="K20" s="15" t="s">
        <v>3127</v>
      </c>
      <c r="L20" s="15">
        <v>14</v>
      </c>
      <c r="M20" s="15"/>
    </row>
    <row r="21" spans="1:13" x14ac:dyDescent="0.25">
      <c r="A21" s="15" t="s">
        <v>3126</v>
      </c>
      <c r="B21" s="15">
        <v>7</v>
      </c>
      <c r="D21" s="15" t="s">
        <v>3132</v>
      </c>
      <c r="E21" s="15">
        <v>18</v>
      </c>
      <c r="G21" s="15" t="s">
        <v>3127</v>
      </c>
      <c r="H21" s="15">
        <v>15</v>
      </c>
      <c r="I21" s="15">
        <v>11.33333333</v>
      </c>
      <c r="K21" s="15" t="s">
        <v>3127</v>
      </c>
      <c r="L21" s="15">
        <v>6</v>
      </c>
      <c r="M21" s="15">
        <v>11</v>
      </c>
    </row>
    <row r="22" spans="1:13" x14ac:dyDescent="0.25">
      <c r="A22" s="15" t="s">
        <v>3126</v>
      </c>
      <c r="B22" s="15">
        <v>6</v>
      </c>
      <c r="D22" s="15" t="s">
        <v>3132</v>
      </c>
      <c r="E22" s="15">
        <v>11</v>
      </c>
      <c r="G22" s="15" t="s">
        <v>3127</v>
      </c>
      <c r="H22" s="15">
        <v>10</v>
      </c>
      <c r="I22" s="15"/>
      <c r="K22" s="15" t="s">
        <v>3127</v>
      </c>
      <c r="L22" s="15">
        <v>16</v>
      </c>
      <c r="M22" s="15"/>
    </row>
    <row r="23" spans="1:13" x14ac:dyDescent="0.25">
      <c r="A23" s="15" t="s">
        <v>3126</v>
      </c>
      <c r="B23" s="15">
        <v>8</v>
      </c>
      <c r="D23" s="15" t="s">
        <v>3133</v>
      </c>
      <c r="E23" s="15">
        <v>8</v>
      </c>
      <c r="G23" s="15" t="s">
        <v>3127</v>
      </c>
      <c r="H23" s="15">
        <v>9</v>
      </c>
      <c r="I23" s="15"/>
      <c r="K23" s="15" t="s">
        <v>3127</v>
      </c>
      <c r="L23" s="15">
        <v>10</v>
      </c>
      <c r="M23" s="15">
        <v>10</v>
      </c>
    </row>
    <row r="24" spans="1:13" x14ac:dyDescent="0.25">
      <c r="A24" s="15" t="s">
        <v>3126</v>
      </c>
      <c r="B24" s="15">
        <v>8</v>
      </c>
      <c r="D24" s="15" t="s">
        <v>3133</v>
      </c>
      <c r="E24" s="15">
        <v>16</v>
      </c>
      <c r="G24" s="15" t="s">
        <v>3127</v>
      </c>
      <c r="H24" s="15">
        <v>11</v>
      </c>
      <c r="I24" s="15">
        <v>9.3333333330000006</v>
      </c>
      <c r="K24" s="15" t="s">
        <v>3127</v>
      </c>
      <c r="L24" s="15">
        <v>6</v>
      </c>
      <c r="M24" s="15">
        <v>11</v>
      </c>
    </row>
    <row r="25" spans="1:13" x14ac:dyDescent="0.25">
      <c r="A25" s="15" t="s">
        <v>3128</v>
      </c>
      <c r="B25" s="15">
        <v>3</v>
      </c>
      <c r="D25" s="15" t="s">
        <v>3133</v>
      </c>
      <c r="E25" s="15">
        <v>17</v>
      </c>
      <c r="G25" s="15" t="s">
        <v>3127</v>
      </c>
      <c r="H25" s="15">
        <v>10</v>
      </c>
      <c r="I25" s="15"/>
      <c r="K25" s="15" t="s">
        <v>3127</v>
      </c>
      <c r="L25" s="15">
        <v>16</v>
      </c>
      <c r="M25" s="15"/>
    </row>
    <row r="26" spans="1:13" x14ac:dyDescent="0.25">
      <c r="A26" s="15" t="s">
        <v>3128</v>
      </c>
      <c r="B26" s="15">
        <v>2</v>
      </c>
      <c r="D26" s="15"/>
      <c r="E26" s="15"/>
      <c r="G26" s="15" t="s">
        <v>3127</v>
      </c>
      <c r="H26" s="15">
        <v>7</v>
      </c>
      <c r="I26" s="15"/>
      <c r="K26" s="15" t="s">
        <v>3127</v>
      </c>
      <c r="L26" s="15">
        <v>12</v>
      </c>
      <c r="M26" s="15">
        <v>16.666666670000001</v>
      </c>
    </row>
    <row r="27" spans="1:13" x14ac:dyDescent="0.25">
      <c r="A27" s="15" t="s">
        <v>3128</v>
      </c>
      <c r="B27" s="15">
        <v>7</v>
      </c>
      <c r="D27" s="15"/>
      <c r="E27" s="15"/>
      <c r="G27" s="15" t="s">
        <v>3127</v>
      </c>
      <c r="H27" s="15">
        <v>10</v>
      </c>
      <c r="I27" s="15">
        <v>10.33333333</v>
      </c>
      <c r="K27" s="15" t="s">
        <v>3127</v>
      </c>
      <c r="L27" s="15">
        <v>16</v>
      </c>
      <c r="M27" s="15"/>
    </row>
    <row r="28" spans="1:13" x14ac:dyDescent="0.25">
      <c r="A28" s="15" t="s">
        <v>3128</v>
      </c>
      <c r="B28" s="15">
        <v>8</v>
      </c>
      <c r="D28" s="15"/>
      <c r="E28" s="15"/>
      <c r="G28" s="15" t="s">
        <v>3127</v>
      </c>
      <c r="H28" s="15">
        <v>8</v>
      </c>
      <c r="I28" s="15"/>
      <c r="K28" s="15" t="s">
        <v>3127</v>
      </c>
      <c r="L28" s="15">
        <v>22</v>
      </c>
      <c r="M28" s="15"/>
    </row>
    <row r="29" spans="1:13" x14ac:dyDescent="0.25">
      <c r="A29" s="15" t="s">
        <v>3128</v>
      </c>
      <c r="B29" s="15">
        <v>6</v>
      </c>
      <c r="D29" s="15"/>
      <c r="E29" s="15"/>
      <c r="G29" s="15" t="s">
        <v>3127</v>
      </c>
      <c r="H29" s="15">
        <v>13</v>
      </c>
      <c r="I29" s="15"/>
      <c r="K29" s="15" t="s">
        <v>2739</v>
      </c>
      <c r="L29" s="15">
        <v>10</v>
      </c>
      <c r="M29" s="15">
        <v>12</v>
      </c>
    </row>
    <row r="30" spans="1:13" x14ac:dyDescent="0.25">
      <c r="A30" s="15" t="s">
        <v>3128</v>
      </c>
      <c r="B30" s="15">
        <v>8</v>
      </c>
      <c r="D30" s="15"/>
      <c r="E30" s="15"/>
      <c r="G30" s="15" t="s">
        <v>3127</v>
      </c>
      <c r="H30" s="15">
        <v>10</v>
      </c>
      <c r="I30" s="15">
        <v>11</v>
      </c>
      <c r="K30" s="15" t="s">
        <v>2739</v>
      </c>
      <c r="L30" s="15">
        <v>14</v>
      </c>
      <c r="M30" s="15"/>
    </row>
    <row r="31" spans="1:13" x14ac:dyDescent="0.25">
      <c r="A31" s="15" t="s">
        <v>3128</v>
      </c>
      <c r="B31" s="15">
        <v>9</v>
      </c>
      <c r="D31" s="15"/>
      <c r="E31" s="15"/>
      <c r="G31" s="15" t="s">
        <v>3127</v>
      </c>
      <c r="H31" s="15">
        <v>12</v>
      </c>
      <c r="I31" s="15"/>
      <c r="K31" s="15" t="s">
        <v>2739</v>
      </c>
      <c r="L31" s="15">
        <v>9</v>
      </c>
      <c r="M31" s="15">
        <v>12</v>
      </c>
    </row>
    <row r="32" spans="1:13" x14ac:dyDescent="0.25">
      <c r="A32" s="15" t="s">
        <v>3128</v>
      </c>
      <c r="B32" s="15">
        <v>9</v>
      </c>
      <c r="D32" s="15"/>
      <c r="E32" s="15"/>
      <c r="G32" s="15" t="s">
        <v>3127</v>
      </c>
      <c r="H32" s="15">
        <v>11</v>
      </c>
      <c r="I32" s="15"/>
      <c r="K32" s="15" t="s">
        <v>2739</v>
      </c>
      <c r="L32" s="15">
        <v>15</v>
      </c>
      <c r="M32" s="15"/>
    </row>
    <row r="33" spans="1:13" x14ac:dyDescent="0.25">
      <c r="A33" s="15" t="s">
        <v>3128</v>
      </c>
      <c r="B33" s="15">
        <v>7</v>
      </c>
      <c r="D33" s="15"/>
      <c r="E33" s="15"/>
      <c r="G33" s="15" t="s">
        <v>3127</v>
      </c>
      <c r="H33" s="15">
        <v>8</v>
      </c>
      <c r="I33" s="15">
        <v>8</v>
      </c>
      <c r="K33" s="15" t="s">
        <v>2739</v>
      </c>
      <c r="L33" s="15">
        <v>18</v>
      </c>
      <c r="M33" s="15">
        <v>18</v>
      </c>
    </row>
    <row r="34" spans="1:13" x14ac:dyDescent="0.25">
      <c r="A34" s="15" t="s">
        <v>3128</v>
      </c>
      <c r="B34" s="15">
        <v>12</v>
      </c>
      <c r="D34" s="15"/>
      <c r="E34" s="15"/>
      <c r="G34" s="15" t="s">
        <v>2739</v>
      </c>
      <c r="H34" s="15">
        <v>14</v>
      </c>
      <c r="I34" s="15">
        <v>16.5</v>
      </c>
      <c r="K34" s="15" t="s">
        <v>2739</v>
      </c>
      <c r="L34" s="15">
        <v>14</v>
      </c>
      <c r="M34" s="15">
        <v>14</v>
      </c>
    </row>
    <row r="35" spans="1:13" x14ac:dyDescent="0.25">
      <c r="A35" s="15" t="s">
        <v>3129</v>
      </c>
      <c r="B35" s="15">
        <v>12</v>
      </c>
      <c r="D35" s="15"/>
      <c r="E35" s="15"/>
      <c r="G35" s="15" t="s">
        <v>2739</v>
      </c>
      <c r="H35" s="15">
        <v>19</v>
      </c>
      <c r="I35" s="15"/>
      <c r="K35" s="15" t="s">
        <v>2739</v>
      </c>
      <c r="L35" s="15">
        <v>10</v>
      </c>
      <c r="M35" s="15">
        <v>10</v>
      </c>
    </row>
    <row r="36" spans="1:13" x14ac:dyDescent="0.25">
      <c r="A36" s="15" t="s">
        <v>3129</v>
      </c>
      <c r="B36" s="15">
        <v>7</v>
      </c>
      <c r="D36" s="15"/>
      <c r="E36" s="15"/>
      <c r="G36" s="15" t="s">
        <v>2739</v>
      </c>
      <c r="H36" s="15">
        <v>14</v>
      </c>
      <c r="I36" s="15">
        <v>14</v>
      </c>
    </row>
    <row r="37" spans="1:13" x14ac:dyDescent="0.25">
      <c r="A37" s="15" t="s">
        <v>3129</v>
      </c>
      <c r="B37" s="15">
        <v>12</v>
      </c>
      <c r="D37" s="15"/>
      <c r="E37" s="15"/>
      <c r="G37" s="15" t="s">
        <v>2739</v>
      </c>
      <c r="H37" s="15">
        <v>14</v>
      </c>
      <c r="I37" s="15"/>
    </row>
    <row r="38" spans="1:13" x14ac:dyDescent="0.25">
      <c r="A38" s="15" t="s">
        <v>3129</v>
      </c>
      <c r="B38" s="15">
        <v>5</v>
      </c>
      <c r="D38" s="15"/>
      <c r="E38" s="15"/>
      <c r="G38" s="15" t="s">
        <v>2739</v>
      </c>
      <c r="H38" s="15">
        <v>10</v>
      </c>
      <c r="I38" s="15">
        <v>9.5</v>
      </c>
    </row>
    <row r="39" spans="1:13" x14ac:dyDescent="0.25">
      <c r="A39" s="15" t="s">
        <v>3129</v>
      </c>
      <c r="B39" s="15">
        <v>6</v>
      </c>
      <c r="D39" s="15"/>
      <c r="E39" s="15"/>
      <c r="G39" s="15" t="s">
        <v>2739</v>
      </c>
      <c r="H39" s="15">
        <v>9</v>
      </c>
      <c r="I39" s="15"/>
    </row>
    <row r="40" spans="1:13" x14ac:dyDescent="0.25">
      <c r="A40" s="15" t="s">
        <v>3129</v>
      </c>
      <c r="B40" s="15">
        <v>8</v>
      </c>
      <c r="D40" s="15"/>
      <c r="E40" s="15"/>
      <c r="G40" s="15" t="s">
        <v>2739</v>
      </c>
      <c r="H40" s="15">
        <v>11</v>
      </c>
      <c r="I40" s="15">
        <v>11</v>
      </c>
    </row>
    <row r="41" spans="1:13" x14ac:dyDescent="0.25">
      <c r="A41" s="15" t="s">
        <v>3129</v>
      </c>
      <c r="B41" s="15">
        <v>11</v>
      </c>
      <c r="D41" s="15"/>
      <c r="E41" s="15"/>
    </row>
    <row r="42" spans="1:13" x14ac:dyDescent="0.25">
      <c r="A42" s="15" t="s">
        <v>3129</v>
      </c>
      <c r="B42" s="15">
        <v>5</v>
      </c>
    </row>
    <row r="43" spans="1:13" x14ac:dyDescent="0.25">
      <c r="A43" s="15" t="s">
        <v>3129</v>
      </c>
      <c r="B43" s="15">
        <v>10</v>
      </c>
    </row>
    <row r="44" spans="1:13" x14ac:dyDescent="0.25">
      <c r="A44" s="15" t="s">
        <v>3129</v>
      </c>
      <c r="B44" s="15">
        <v>6</v>
      </c>
    </row>
    <row r="45" spans="1:13" x14ac:dyDescent="0.25">
      <c r="A45" s="15" t="s">
        <v>3130</v>
      </c>
      <c r="B45" s="15">
        <v>12</v>
      </c>
    </row>
    <row r="46" spans="1:13" x14ac:dyDescent="0.25">
      <c r="A46" s="15" t="s">
        <v>3130</v>
      </c>
      <c r="B46" s="15">
        <v>6</v>
      </c>
    </row>
    <row r="47" spans="1:13" x14ac:dyDescent="0.25">
      <c r="A47" s="15" t="s">
        <v>3130</v>
      </c>
      <c r="B47" s="15">
        <v>5</v>
      </c>
    </row>
    <row r="48" spans="1:13" x14ac:dyDescent="0.25">
      <c r="A48" s="15" t="s">
        <v>3130</v>
      </c>
      <c r="B48" s="15">
        <v>5</v>
      </c>
    </row>
    <row r="49" spans="1:2" x14ac:dyDescent="0.25">
      <c r="A49" s="15" t="s">
        <v>3130</v>
      </c>
      <c r="B49" s="15">
        <v>8</v>
      </c>
    </row>
    <row r="50" spans="1:2" x14ac:dyDescent="0.25">
      <c r="A50" s="15" t="s">
        <v>3130</v>
      </c>
      <c r="B50" s="15">
        <v>12</v>
      </c>
    </row>
    <row r="51" spans="1:2" x14ac:dyDescent="0.25">
      <c r="A51" s="15" t="s">
        <v>3130</v>
      </c>
      <c r="B51" s="15">
        <v>11</v>
      </c>
    </row>
    <row r="52" spans="1:2" x14ac:dyDescent="0.25">
      <c r="A52" s="15" t="s">
        <v>3130</v>
      </c>
      <c r="B52" s="15">
        <v>8</v>
      </c>
    </row>
    <row r="53" spans="1:2" x14ac:dyDescent="0.25">
      <c r="A53" s="15" t="s">
        <v>3130</v>
      </c>
      <c r="B53" s="15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5005-7E6F-4714-8994-89C1DB56005D}">
  <dimension ref="A1:AI52"/>
  <sheetViews>
    <sheetView workbookViewId="0">
      <selection activeCell="R29" sqref="R29"/>
    </sheetView>
  </sheetViews>
  <sheetFormatPr defaultRowHeight="15" x14ac:dyDescent="0.25"/>
  <sheetData>
    <row r="1" spans="1:35" x14ac:dyDescent="0.25">
      <c r="A1" s="14" t="s">
        <v>3117</v>
      </c>
      <c r="J1" s="14" t="s">
        <v>3120</v>
      </c>
      <c r="S1" s="14" t="s">
        <v>3118</v>
      </c>
      <c r="AB1" s="14" t="s">
        <v>3119</v>
      </c>
    </row>
    <row r="2" spans="1:35" x14ac:dyDescent="0.25">
      <c r="A2" s="15"/>
      <c r="B2" s="15" t="s">
        <v>3134</v>
      </c>
      <c r="C2" s="15" t="s">
        <v>3135</v>
      </c>
      <c r="D2" s="15" t="s">
        <v>3136</v>
      </c>
      <c r="E2" s="15" t="s">
        <v>3137</v>
      </c>
      <c r="F2" s="15" t="s">
        <v>3138</v>
      </c>
      <c r="G2" s="15" t="s">
        <v>3139</v>
      </c>
      <c r="H2" s="15" t="s">
        <v>3140</v>
      </c>
      <c r="J2" s="15"/>
      <c r="K2" s="15" t="s">
        <v>3134</v>
      </c>
      <c r="L2" s="15" t="s">
        <v>3135</v>
      </c>
      <c r="M2" s="15" t="s">
        <v>3136</v>
      </c>
      <c r="N2" s="15" t="s">
        <v>3137</v>
      </c>
      <c r="O2" s="15" t="s">
        <v>3138</v>
      </c>
      <c r="P2" s="15" t="s">
        <v>3139</v>
      </c>
      <c r="Q2" s="15" t="s">
        <v>3140</v>
      </c>
      <c r="S2" s="15"/>
      <c r="T2" s="15" t="s">
        <v>3134</v>
      </c>
      <c r="U2" s="15" t="s">
        <v>3135</v>
      </c>
      <c r="V2" s="15" t="s">
        <v>3136</v>
      </c>
      <c r="W2" s="15" t="s">
        <v>3137</v>
      </c>
      <c r="X2" s="15" t="s">
        <v>3138</v>
      </c>
      <c r="Y2" s="15" t="s">
        <v>3139</v>
      </c>
      <c r="Z2" s="15" t="s">
        <v>3140</v>
      </c>
      <c r="AB2" s="15"/>
      <c r="AC2" s="15" t="s">
        <v>3134</v>
      </c>
      <c r="AD2" s="15" t="s">
        <v>3135</v>
      </c>
      <c r="AE2" s="15" t="s">
        <v>3136</v>
      </c>
      <c r="AF2" s="15" t="s">
        <v>3137</v>
      </c>
      <c r="AG2" s="15" t="s">
        <v>3138</v>
      </c>
      <c r="AH2" s="15" t="s">
        <v>3139</v>
      </c>
      <c r="AI2" s="15" t="s">
        <v>3140</v>
      </c>
    </row>
    <row r="3" spans="1:35" x14ac:dyDescent="0.25">
      <c r="A3" s="15" t="s">
        <v>3125</v>
      </c>
      <c r="B3" s="18">
        <v>0</v>
      </c>
      <c r="C3" s="18">
        <v>3</v>
      </c>
      <c r="D3" s="18">
        <v>1</v>
      </c>
      <c r="E3" s="18">
        <v>2</v>
      </c>
      <c r="F3" s="18">
        <v>0</v>
      </c>
      <c r="G3" s="18">
        <v>0</v>
      </c>
      <c r="H3" s="18">
        <v>0</v>
      </c>
      <c r="I3" s="17"/>
      <c r="J3" s="16" t="s">
        <v>2731</v>
      </c>
      <c r="K3" s="16">
        <v>4.3333333329999997</v>
      </c>
      <c r="L3" s="16">
        <v>4.6666666670000003</v>
      </c>
      <c r="M3" s="16">
        <v>1</v>
      </c>
      <c r="N3" s="16">
        <v>1</v>
      </c>
      <c r="O3" s="16">
        <v>0.33333333300000001</v>
      </c>
      <c r="P3" s="16">
        <v>0</v>
      </c>
      <c r="Q3" s="16">
        <v>0</v>
      </c>
      <c r="R3" s="17"/>
      <c r="S3" s="16" t="s">
        <v>3126</v>
      </c>
      <c r="T3" s="16">
        <v>1.6666666670000001</v>
      </c>
      <c r="U3" s="16">
        <v>4.6666666670000003</v>
      </c>
      <c r="V3" s="16">
        <v>0.66666666699999999</v>
      </c>
      <c r="W3" s="16">
        <v>0.33333333300000001</v>
      </c>
      <c r="X3" s="16">
        <v>0</v>
      </c>
      <c r="Y3" s="16">
        <v>0</v>
      </c>
      <c r="Z3" s="16">
        <v>0</v>
      </c>
      <c r="AA3" s="17"/>
      <c r="AB3" s="16" t="s">
        <v>2731</v>
      </c>
      <c r="AC3" s="16">
        <v>2</v>
      </c>
      <c r="AD3" s="16">
        <v>1</v>
      </c>
      <c r="AE3" s="16">
        <v>3</v>
      </c>
      <c r="AF3" s="16">
        <v>3</v>
      </c>
      <c r="AG3" s="16">
        <v>1</v>
      </c>
      <c r="AH3" s="16">
        <v>0</v>
      </c>
      <c r="AI3" s="16">
        <v>0</v>
      </c>
    </row>
    <row r="4" spans="1:35" x14ac:dyDescent="0.25">
      <c r="A4" s="15" t="s">
        <v>3125</v>
      </c>
      <c r="B4" s="18">
        <v>0</v>
      </c>
      <c r="C4" s="18">
        <v>1</v>
      </c>
      <c r="D4" s="18">
        <v>1</v>
      </c>
      <c r="E4" s="18">
        <v>0</v>
      </c>
      <c r="F4" s="18">
        <v>0</v>
      </c>
      <c r="G4" s="18">
        <v>0</v>
      </c>
      <c r="H4" s="18">
        <v>0</v>
      </c>
      <c r="I4" s="17"/>
      <c r="J4" s="16" t="s">
        <v>2731</v>
      </c>
      <c r="K4" s="16">
        <v>2</v>
      </c>
      <c r="L4" s="16">
        <v>4</v>
      </c>
      <c r="M4" s="16">
        <v>1.5</v>
      </c>
      <c r="N4" s="16">
        <v>0</v>
      </c>
      <c r="O4" s="16">
        <v>0.5</v>
      </c>
      <c r="P4" s="16">
        <v>0</v>
      </c>
      <c r="Q4" s="16">
        <v>0</v>
      </c>
      <c r="R4" s="17"/>
      <c r="S4" s="16" t="s">
        <v>3126</v>
      </c>
      <c r="T4" s="16">
        <v>0.66666666699999999</v>
      </c>
      <c r="U4" s="16">
        <v>3.6666666669999999</v>
      </c>
      <c r="V4" s="16">
        <v>0.33333333300000001</v>
      </c>
      <c r="W4" s="16">
        <v>0</v>
      </c>
      <c r="X4" s="16">
        <v>0</v>
      </c>
      <c r="Y4" s="16">
        <v>0</v>
      </c>
      <c r="Z4" s="16">
        <v>0</v>
      </c>
      <c r="AA4" s="17"/>
      <c r="AB4" s="16" t="s">
        <v>2731</v>
      </c>
      <c r="AC4" s="16">
        <v>0</v>
      </c>
      <c r="AD4" s="16">
        <v>5</v>
      </c>
      <c r="AE4" s="16">
        <v>4.5</v>
      </c>
      <c r="AF4" s="16">
        <v>0.5</v>
      </c>
      <c r="AG4" s="16">
        <v>1.5</v>
      </c>
      <c r="AH4" s="16">
        <v>0.5</v>
      </c>
      <c r="AI4" s="16">
        <v>0</v>
      </c>
    </row>
    <row r="5" spans="1:35" x14ac:dyDescent="0.25">
      <c r="A5" s="15" t="s">
        <v>3125</v>
      </c>
      <c r="B5" s="18">
        <v>2</v>
      </c>
      <c r="C5" s="18">
        <v>5</v>
      </c>
      <c r="D5" s="18">
        <v>2</v>
      </c>
      <c r="E5" s="18">
        <v>2</v>
      </c>
      <c r="F5" s="18">
        <v>0</v>
      </c>
      <c r="G5" s="18">
        <v>0</v>
      </c>
      <c r="H5" s="18">
        <v>0</v>
      </c>
      <c r="I5" s="17"/>
      <c r="J5" s="16" t="s">
        <v>2731</v>
      </c>
      <c r="K5" s="16">
        <v>3</v>
      </c>
      <c r="L5" s="16">
        <v>2.5</v>
      </c>
      <c r="M5" s="16">
        <v>1.5</v>
      </c>
      <c r="N5" s="16">
        <v>1</v>
      </c>
      <c r="O5" s="16">
        <v>0</v>
      </c>
      <c r="P5" s="16">
        <v>0</v>
      </c>
      <c r="Q5" s="16">
        <v>0</v>
      </c>
      <c r="R5" s="17"/>
      <c r="S5" s="16" t="s">
        <v>3126</v>
      </c>
      <c r="T5" s="16">
        <v>2</v>
      </c>
      <c r="U5" s="16">
        <v>2.3333333330000001</v>
      </c>
      <c r="V5" s="16">
        <v>1.6666666670000001</v>
      </c>
      <c r="W5" s="16">
        <v>0</v>
      </c>
      <c r="X5" s="16">
        <v>0</v>
      </c>
      <c r="Y5" s="16">
        <v>0</v>
      </c>
      <c r="Z5" s="16">
        <v>0</v>
      </c>
      <c r="AA5" s="17"/>
      <c r="AB5" s="16" t="s">
        <v>2731</v>
      </c>
      <c r="AC5" s="16">
        <v>2.6666666669999999</v>
      </c>
      <c r="AD5" s="16">
        <v>5.3333333329999997</v>
      </c>
      <c r="AE5" s="16">
        <v>2</v>
      </c>
      <c r="AF5" s="16">
        <v>0.66666666699999999</v>
      </c>
      <c r="AG5" s="16">
        <v>0.66666666699999999</v>
      </c>
      <c r="AH5" s="16">
        <v>0</v>
      </c>
      <c r="AI5" s="16">
        <v>0</v>
      </c>
    </row>
    <row r="6" spans="1:35" x14ac:dyDescent="0.25">
      <c r="A6" s="15" t="s">
        <v>3125</v>
      </c>
      <c r="B6" s="18">
        <v>2</v>
      </c>
      <c r="C6" s="18">
        <v>2</v>
      </c>
      <c r="D6" s="18">
        <v>2</v>
      </c>
      <c r="E6" s="18">
        <v>2</v>
      </c>
      <c r="F6" s="18">
        <v>0</v>
      </c>
      <c r="G6" s="18">
        <v>0</v>
      </c>
      <c r="H6" s="18">
        <v>0</v>
      </c>
      <c r="I6" s="17"/>
      <c r="J6" s="16" t="s">
        <v>2731</v>
      </c>
      <c r="K6" s="16">
        <v>2</v>
      </c>
      <c r="L6" s="16">
        <v>3</v>
      </c>
      <c r="M6" s="16">
        <v>2.5</v>
      </c>
      <c r="N6" s="16">
        <v>0</v>
      </c>
      <c r="O6" s="16">
        <v>0</v>
      </c>
      <c r="P6" s="16">
        <v>0</v>
      </c>
      <c r="Q6" s="16">
        <v>0</v>
      </c>
      <c r="R6" s="17"/>
      <c r="S6" s="16" t="s">
        <v>3126</v>
      </c>
      <c r="T6" s="16">
        <v>2</v>
      </c>
      <c r="U6" s="16">
        <v>2.6666666669999999</v>
      </c>
      <c r="V6" s="16">
        <v>1</v>
      </c>
      <c r="W6" s="16">
        <v>0.66666666699999999</v>
      </c>
      <c r="X6" s="16">
        <v>0</v>
      </c>
      <c r="Y6" s="16">
        <v>0</v>
      </c>
      <c r="Z6" s="16">
        <v>0</v>
      </c>
      <c r="AA6" s="17"/>
      <c r="AB6" s="16" t="s">
        <v>2731</v>
      </c>
      <c r="AC6" s="16">
        <v>1.3333333329999999</v>
      </c>
      <c r="AD6" s="16">
        <v>4.6666666670000003</v>
      </c>
      <c r="AE6" s="16">
        <v>1.6666666670000001</v>
      </c>
      <c r="AF6" s="16">
        <v>0.66666666699999999</v>
      </c>
      <c r="AG6" s="16">
        <v>1</v>
      </c>
      <c r="AH6" s="16">
        <v>0</v>
      </c>
      <c r="AI6" s="16">
        <v>0</v>
      </c>
    </row>
    <row r="7" spans="1:35" x14ac:dyDescent="0.25">
      <c r="A7" s="15" t="s">
        <v>3125</v>
      </c>
      <c r="B7" s="18">
        <v>1</v>
      </c>
      <c r="C7" s="18">
        <v>2</v>
      </c>
      <c r="D7" s="18">
        <v>0</v>
      </c>
      <c r="E7" s="18">
        <v>3</v>
      </c>
      <c r="F7" s="18">
        <v>0</v>
      </c>
      <c r="G7" s="18">
        <v>0</v>
      </c>
      <c r="H7" s="18">
        <v>0</v>
      </c>
      <c r="I7" s="17"/>
      <c r="J7" s="16" t="s">
        <v>2731</v>
      </c>
      <c r="K7" s="16">
        <v>2.3333333330000001</v>
      </c>
      <c r="L7" s="16">
        <v>5</v>
      </c>
      <c r="M7" s="16">
        <v>3</v>
      </c>
      <c r="N7" s="16">
        <v>0.66666666699999999</v>
      </c>
      <c r="O7" s="16">
        <v>0.66666666699999999</v>
      </c>
      <c r="P7" s="16">
        <v>0</v>
      </c>
      <c r="Q7" s="16">
        <v>0</v>
      </c>
      <c r="R7" s="17"/>
      <c r="S7" s="16" t="s">
        <v>3130</v>
      </c>
      <c r="T7" s="16">
        <v>1.3333333329999999</v>
      </c>
      <c r="U7" s="16">
        <v>3.3333333330000001</v>
      </c>
      <c r="V7" s="16">
        <v>2.3333333330000001</v>
      </c>
      <c r="W7" s="16">
        <v>0.66666666699999999</v>
      </c>
      <c r="X7" s="16">
        <v>0</v>
      </c>
      <c r="Y7" s="16">
        <v>0</v>
      </c>
      <c r="Z7" s="16">
        <v>0</v>
      </c>
      <c r="AA7" s="17"/>
      <c r="AB7" s="16" t="s">
        <v>2731</v>
      </c>
      <c r="AC7" s="16">
        <v>2.3333333330000001</v>
      </c>
      <c r="AD7" s="16">
        <v>4</v>
      </c>
      <c r="AE7" s="16">
        <v>3.6666666669999999</v>
      </c>
      <c r="AF7" s="16">
        <v>2</v>
      </c>
      <c r="AG7" s="16">
        <v>0.33333333300000001</v>
      </c>
      <c r="AH7" s="16">
        <v>0</v>
      </c>
      <c r="AI7" s="16">
        <v>0</v>
      </c>
    </row>
    <row r="8" spans="1:35" x14ac:dyDescent="0.25">
      <c r="A8" s="15" t="s">
        <v>3125</v>
      </c>
      <c r="B8" s="18">
        <v>0</v>
      </c>
      <c r="C8" s="18">
        <v>2</v>
      </c>
      <c r="D8" s="18">
        <v>0</v>
      </c>
      <c r="E8" s="18">
        <v>2</v>
      </c>
      <c r="F8" s="18">
        <v>0</v>
      </c>
      <c r="G8" s="18">
        <v>0</v>
      </c>
      <c r="H8" s="18">
        <v>0</v>
      </c>
      <c r="I8" s="17"/>
      <c r="J8" s="16" t="s">
        <v>2731</v>
      </c>
      <c r="K8" s="16">
        <v>3</v>
      </c>
      <c r="L8" s="16">
        <v>6</v>
      </c>
      <c r="M8" s="16">
        <v>3</v>
      </c>
      <c r="N8" s="16">
        <v>0.5</v>
      </c>
      <c r="O8" s="16">
        <v>0</v>
      </c>
      <c r="P8" s="16">
        <v>0.5</v>
      </c>
      <c r="Q8" s="16">
        <v>0</v>
      </c>
      <c r="R8" s="17"/>
      <c r="S8" s="16" t="s">
        <v>3130</v>
      </c>
      <c r="T8" s="16">
        <v>1</v>
      </c>
      <c r="U8" s="16">
        <v>2.6666666669999999</v>
      </c>
      <c r="V8" s="16">
        <v>2</v>
      </c>
      <c r="W8" s="16">
        <v>0.66666666699999999</v>
      </c>
      <c r="X8" s="16">
        <v>0</v>
      </c>
      <c r="Y8" s="16">
        <v>0</v>
      </c>
      <c r="Z8" s="16">
        <v>0</v>
      </c>
      <c r="AA8" s="17"/>
      <c r="AB8" s="16" t="s">
        <v>2731</v>
      </c>
      <c r="AC8" s="16">
        <v>0.33333333300000001</v>
      </c>
      <c r="AD8" s="16">
        <v>2.3333333330000001</v>
      </c>
      <c r="AE8" s="16">
        <v>2.6666666669999999</v>
      </c>
      <c r="AF8" s="16">
        <v>0.33333333300000001</v>
      </c>
      <c r="AG8" s="16">
        <v>1</v>
      </c>
      <c r="AH8" s="16">
        <v>0</v>
      </c>
      <c r="AI8" s="16">
        <v>0</v>
      </c>
    </row>
    <row r="9" spans="1:35" x14ac:dyDescent="0.25">
      <c r="A9" s="15" t="s">
        <v>3125</v>
      </c>
      <c r="B9" s="18">
        <v>0</v>
      </c>
      <c r="C9" s="18">
        <v>2</v>
      </c>
      <c r="D9" s="18">
        <v>3</v>
      </c>
      <c r="E9" s="18">
        <v>1</v>
      </c>
      <c r="F9" s="18">
        <v>0</v>
      </c>
      <c r="G9" s="18">
        <v>0</v>
      </c>
      <c r="H9" s="18">
        <v>0</v>
      </c>
      <c r="I9" s="17"/>
      <c r="J9" s="16" t="s">
        <v>3127</v>
      </c>
      <c r="K9" s="16">
        <v>3.6666666669999999</v>
      </c>
      <c r="L9" s="16">
        <v>6.3333333329999997</v>
      </c>
      <c r="M9" s="16">
        <v>1.6666666670000001</v>
      </c>
      <c r="N9" s="16">
        <v>1</v>
      </c>
      <c r="O9" s="16">
        <v>0.33333333300000001</v>
      </c>
      <c r="P9" s="16">
        <v>0.33333333300000001</v>
      </c>
      <c r="Q9" s="16">
        <v>0</v>
      </c>
      <c r="R9" s="17"/>
      <c r="S9" s="16" t="s">
        <v>3130</v>
      </c>
      <c r="T9" s="16">
        <v>0.5</v>
      </c>
      <c r="U9" s="16">
        <v>5</v>
      </c>
      <c r="V9" s="16">
        <v>0.5</v>
      </c>
      <c r="W9" s="16">
        <v>0</v>
      </c>
      <c r="X9" s="16">
        <v>0</v>
      </c>
      <c r="Y9" s="16">
        <v>0</v>
      </c>
      <c r="Z9" s="16">
        <v>0</v>
      </c>
      <c r="AA9" s="17"/>
      <c r="AB9" s="16" t="s">
        <v>3127</v>
      </c>
      <c r="AC9" s="16">
        <v>2</v>
      </c>
      <c r="AD9" s="16">
        <v>3</v>
      </c>
      <c r="AE9" s="16">
        <v>2</v>
      </c>
      <c r="AF9" s="16">
        <v>3</v>
      </c>
      <c r="AG9" s="16">
        <v>0.5</v>
      </c>
      <c r="AH9" s="16">
        <v>0</v>
      </c>
      <c r="AI9" s="16">
        <v>0.5</v>
      </c>
    </row>
    <row r="10" spans="1:35" x14ac:dyDescent="0.25">
      <c r="A10" s="15" t="s">
        <v>3125</v>
      </c>
      <c r="B10" s="18">
        <v>0</v>
      </c>
      <c r="C10" s="18">
        <v>4</v>
      </c>
      <c r="D10" s="18">
        <v>1</v>
      </c>
      <c r="E10" s="18">
        <v>1</v>
      </c>
      <c r="F10" s="18">
        <v>0</v>
      </c>
      <c r="G10" s="18">
        <v>0</v>
      </c>
      <c r="H10" s="18">
        <v>0</v>
      </c>
      <c r="I10" s="17"/>
      <c r="J10" s="16" t="s">
        <v>3127</v>
      </c>
      <c r="K10" s="16">
        <v>4</v>
      </c>
      <c r="L10" s="16">
        <v>4.5</v>
      </c>
      <c r="M10" s="16">
        <v>2</v>
      </c>
      <c r="N10" s="16">
        <v>0.5</v>
      </c>
      <c r="O10" s="16">
        <v>0</v>
      </c>
      <c r="P10" s="16">
        <v>0</v>
      </c>
      <c r="Q10" s="16">
        <v>0</v>
      </c>
      <c r="R10" s="17"/>
      <c r="S10" s="16" t="s">
        <v>3130</v>
      </c>
      <c r="T10" s="16">
        <v>3</v>
      </c>
      <c r="U10" s="16">
        <v>4</v>
      </c>
      <c r="V10" s="16">
        <v>1.3333333329999999</v>
      </c>
      <c r="W10" s="16">
        <v>0</v>
      </c>
      <c r="X10" s="16">
        <v>0</v>
      </c>
      <c r="Y10" s="16">
        <v>0</v>
      </c>
      <c r="Z10" s="16">
        <v>0</v>
      </c>
      <c r="AA10" s="17"/>
      <c r="AB10" s="16" t="s">
        <v>3127</v>
      </c>
      <c r="AC10" s="16">
        <v>2.6666666669999999</v>
      </c>
      <c r="AD10" s="16">
        <v>3</v>
      </c>
      <c r="AE10" s="16">
        <v>2.3333333330000001</v>
      </c>
      <c r="AF10" s="16">
        <v>1.3333333329999999</v>
      </c>
      <c r="AG10" s="16">
        <v>1.6666666670000001</v>
      </c>
      <c r="AH10" s="16">
        <v>0.33333333300000001</v>
      </c>
      <c r="AI10" s="16">
        <v>0</v>
      </c>
    </row>
    <row r="11" spans="1:35" x14ac:dyDescent="0.25">
      <c r="A11" s="15" t="s">
        <v>3125</v>
      </c>
      <c r="B11" s="18">
        <v>2</v>
      </c>
      <c r="C11" s="18">
        <v>4</v>
      </c>
      <c r="D11" s="18">
        <v>4</v>
      </c>
      <c r="E11" s="18">
        <v>1</v>
      </c>
      <c r="F11" s="18">
        <v>0</v>
      </c>
      <c r="G11" s="18">
        <v>0</v>
      </c>
      <c r="H11" s="18">
        <v>0</v>
      </c>
      <c r="I11" s="17"/>
      <c r="J11" s="16" t="s">
        <v>3127</v>
      </c>
      <c r="K11" s="16">
        <v>4</v>
      </c>
      <c r="L11" s="16">
        <v>5</v>
      </c>
      <c r="M11" s="16">
        <v>1</v>
      </c>
      <c r="N11" s="16">
        <v>0</v>
      </c>
      <c r="O11" s="16">
        <v>0</v>
      </c>
      <c r="P11" s="16">
        <v>0</v>
      </c>
      <c r="Q11" s="16">
        <v>0</v>
      </c>
      <c r="R11" s="17"/>
      <c r="S11" s="16" t="s">
        <v>3131</v>
      </c>
      <c r="T11" s="16">
        <v>1</v>
      </c>
      <c r="U11" s="16">
        <v>1.3333333329999999</v>
      </c>
      <c r="V11" s="16">
        <v>2</v>
      </c>
      <c r="W11" s="16">
        <v>0.33333333300000001</v>
      </c>
      <c r="X11" s="16">
        <v>0</v>
      </c>
      <c r="Y11" s="16">
        <v>0</v>
      </c>
      <c r="Z11" s="16">
        <v>0</v>
      </c>
      <c r="AA11" s="17"/>
      <c r="AB11" s="16" t="s">
        <v>3127</v>
      </c>
      <c r="AC11" s="16">
        <v>1</v>
      </c>
      <c r="AD11" s="16">
        <v>3.6666666669999999</v>
      </c>
      <c r="AE11" s="16">
        <v>3.3333333330000001</v>
      </c>
      <c r="AF11" s="16">
        <v>0.66666666699999999</v>
      </c>
      <c r="AG11" s="16">
        <v>0.66666666699999999</v>
      </c>
      <c r="AH11" s="16">
        <v>0</v>
      </c>
      <c r="AI11" s="16">
        <v>0</v>
      </c>
    </row>
    <row r="12" spans="1:35" x14ac:dyDescent="0.25">
      <c r="A12" s="15" t="s">
        <v>3125</v>
      </c>
      <c r="B12" s="18">
        <v>0</v>
      </c>
      <c r="C12" s="18">
        <v>2</v>
      </c>
      <c r="D12" s="18">
        <v>3</v>
      </c>
      <c r="E12" s="18">
        <v>1</v>
      </c>
      <c r="F12" s="18">
        <v>1</v>
      </c>
      <c r="G12" s="18">
        <v>0</v>
      </c>
      <c r="H12" s="18">
        <v>0</v>
      </c>
      <c r="I12" s="17"/>
      <c r="J12" s="16" t="s">
        <v>3127</v>
      </c>
      <c r="K12" s="16">
        <v>2.5</v>
      </c>
      <c r="L12" s="16">
        <v>5.5</v>
      </c>
      <c r="M12" s="16">
        <v>2</v>
      </c>
      <c r="N12" s="16">
        <v>1</v>
      </c>
      <c r="O12" s="16">
        <v>0</v>
      </c>
      <c r="P12" s="16">
        <v>0</v>
      </c>
      <c r="Q12" s="16">
        <v>0</v>
      </c>
      <c r="R12" s="17"/>
      <c r="S12" s="16" t="s">
        <v>3131</v>
      </c>
      <c r="T12" s="16">
        <v>3.6666666669999999</v>
      </c>
      <c r="U12" s="16">
        <v>1.6666666670000001</v>
      </c>
      <c r="V12" s="16">
        <v>1.6666666670000001</v>
      </c>
      <c r="W12" s="16">
        <v>0.33333333300000001</v>
      </c>
      <c r="X12" s="16">
        <v>0</v>
      </c>
      <c r="Y12" s="16">
        <v>0</v>
      </c>
      <c r="Z12" s="16">
        <v>0</v>
      </c>
      <c r="AA12" s="17"/>
      <c r="AB12" s="16" t="s">
        <v>3127</v>
      </c>
      <c r="AC12" s="16">
        <v>1.3333333329999999</v>
      </c>
      <c r="AD12" s="16">
        <v>2.6666666669999999</v>
      </c>
      <c r="AE12" s="16">
        <v>3.3333333330000001</v>
      </c>
      <c r="AF12" s="16">
        <v>1.3333333329999999</v>
      </c>
      <c r="AG12" s="16">
        <v>1.3333333329999999</v>
      </c>
      <c r="AH12" s="16">
        <v>0.33333333300000001</v>
      </c>
      <c r="AI12" s="16">
        <v>0</v>
      </c>
    </row>
    <row r="13" spans="1:35" x14ac:dyDescent="0.25">
      <c r="A13" s="15" t="s">
        <v>3125</v>
      </c>
      <c r="B13" s="18">
        <v>2</v>
      </c>
      <c r="C13" s="18">
        <v>2</v>
      </c>
      <c r="D13" s="18">
        <v>3</v>
      </c>
      <c r="E13" s="18">
        <v>1</v>
      </c>
      <c r="F13" s="18">
        <v>0</v>
      </c>
      <c r="G13" s="18">
        <v>0</v>
      </c>
      <c r="H13" s="18">
        <v>0</v>
      </c>
      <c r="I13" s="17"/>
      <c r="J13" s="16" t="s">
        <v>3127</v>
      </c>
      <c r="K13" s="16">
        <v>6</v>
      </c>
      <c r="L13" s="16">
        <v>8.6666666669999994</v>
      </c>
      <c r="M13" s="16">
        <v>2</v>
      </c>
      <c r="N13" s="16">
        <v>0</v>
      </c>
      <c r="O13" s="16">
        <v>0</v>
      </c>
      <c r="P13" s="16">
        <v>0</v>
      </c>
      <c r="Q13" s="16">
        <v>0</v>
      </c>
      <c r="R13" s="17"/>
      <c r="S13" s="16" t="s">
        <v>3131</v>
      </c>
      <c r="T13" s="16">
        <v>5</v>
      </c>
      <c r="U13" s="16">
        <v>8</v>
      </c>
      <c r="V13" s="16">
        <v>3</v>
      </c>
      <c r="W13" s="16">
        <v>1</v>
      </c>
      <c r="X13" s="16">
        <v>0.5</v>
      </c>
      <c r="Y13" s="16">
        <v>0</v>
      </c>
      <c r="Z13" s="16">
        <v>0</v>
      </c>
      <c r="AA13" s="17"/>
      <c r="AB13" s="16" t="s">
        <v>3127</v>
      </c>
      <c r="AC13" s="16">
        <v>1.3333333329999999</v>
      </c>
      <c r="AD13" s="16">
        <v>2</v>
      </c>
      <c r="AE13" s="16">
        <v>3.3333333330000001</v>
      </c>
      <c r="AF13" s="16">
        <v>2.3333333330000001</v>
      </c>
      <c r="AG13" s="16">
        <v>1.6666666670000001</v>
      </c>
      <c r="AH13" s="16">
        <v>0.33333333300000001</v>
      </c>
      <c r="AI13" s="16">
        <v>0</v>
      </c>
    </row>
    <row r="14" spans="1:35" x14ac:dyDescent="0.25">
      <c r="A14" s="15" t="s">
        <v>3126</v>
      </c>
      <c r="B14" s="18">
        <v>1</v>
      </c>
      <c r="C14" s="18">
        <v>5</v>
      </c>
      <c r="D14" s="18">
        <v>2</v>
      </c>
      <c r="E14" s="18">
        <v>1</v>
      </c>
      <c r="F14" s="18">
        <v>0</v>
      </c>
      <c r="G14" s="18">
        <v>0</v>
      </c>
      <c r="H14" s="18">
        <v>0</v>
      </c>
      <c r="I14" s="17"/>
      <c r="J14" s="16" t="s">
        <v>2739</v>
      </c>
      <c r="K14" s="16">
        <v>2</v>
      </c>
      <c r="L14" s="16">
        <v>6</v>
      </c>
      <c r="M14" s="16">
        <v>2.5</v>
      </c>
      <c r="N14" s="16">
        <v>1.5</v>
      </c>
      <c r="O14" s="16">
        <v>0</v>
      </c>
      <c r="P14" s="16">
        <v>0</v>
      </c>
      <c r="Q14" s="16">
        <v>0</v>
      </c>
      <c r="R14" s="17"/>
      <c r="S14" s="16" t="s">
        <v>3125</v>
      </c>
      <c r="T14" s="16">
        <v>2.3333333330000001</v>
      </c>
      <c r="U14" s="16">
        <v>2</v>
      </c>
      <c r="V14" s="16">
        <v>1.6666666670000001</v>
      </c>
      <c r="W14" s="16">
        <v>0.33333333300000001</v>
      </c>
      <c r="X14" s="16">
        <v>0</v>
      </c>
      <c r="Y14" s="16">
        <v>0</v>
      </c>
      <c r="Z14" s="16">
        <v>0</v>
      </c>
      <c r="AA14" s="17"/>
      <c r="AB14" s="16" t="s">
        <v>3127</v>
      </c>
      <c r="AC14" s="16">
        <v>2</v>
      </c>
      <c r="AD14" s="16">
        <v>2</v>
      </c>
      <c r="AE14" s="16">
        <v>1</v>
      </c>
      <c r="AF14" s="16">
        <v>1</v>
      </c>
      <c r="AG14" s="16">
        <v>1</v>
      </c>
      <c r="AH14" s="16">
        <v>1</v>
      </c>
      <c r="AI14" s="16">
        <v>0</v>
      </c>
    </row>
    <row r="15" spans="1:35" x14ac:dyDescent="0.25">
      <c r="A15" s="15" t="s">
        <v>3126</v>
      </c>
      <c r="B15" s="18">
        <v>0</v>
      </c>
      <c r="C15" s="18">
        <v>3</v>
      </c>
      <c r="D15" s="18">
        <v>2</v>
      </c>
      <c r="E15" s="18">
        <v>0</v>
      </c>
      <c r="F15" s="18">
        <v>0</v>
      </c>
      <c r="G15" s="18">
        <v>0</v>
      </c>
      <c r="H15" s="18">
        <v>0</v>
      </c>
      <c r="I15" s="17"/>
      <c r="J15" s="16" t="s">
        <v>2739</v>
      </c>
      <c r="K15" s="16">
        <v>6.5</v>
      </c>
      <c r="L15" s="16">
        <v>4</v>
      </c>
      <c r="M15" s="16">
        <v>1.5</v>
      </c>
      <c r="N15" s="16">
        <v>0</v>
      </c>
      <c r="O15" s="16">
        <v>0</v>
      </c>
      <c r="P15" s="16">
        <v>0</v>
      </c>
      <c r="Q15" s="16">
        <v>0</v>
      </c>
      <c r="R15" s="17"/>
      <c r="S15" s="16" t="s">
        <v>3125</v>
      </c>
      <c r="T15" s="16">
        <v>2</v>
      </c>
      <c r="U15" s="16">
        <v>2</v>
      </c>
      <c r="V15" s="16">
        <v>1.3333333329999999</v>
      </c>
      <c r="W15" s="16">
        <v>0</v>
      </c>
      <c r="X15" s="16">
        <v>0.33333333300000001</v>
      </c>
      <c r="Y15" s="16">
        <v>0</v>
      </c>
      <c r="Z15" s="16">
        <v>0</v>
      </c>
      <c r="AA15" s="17"/>
      <c r="AB15" s="16" t="s">
        <v>2739</v>
      </c>
      <c r="AC15" s="16">
        <v>3.5</v>
      </c>
      <c r="AD15" s="16">
        <v>6.5</v>
      </c>
      <c r="AE15" s="16">
        <v>3</v>
      </c>
      <c r="AF15" s="16">
        <v>2.5</v>
      </c>
      <c r="AG15" s="16">
        <v>1</v>
      </c>
      <c r="AH15" s="16">
        <v>0</v>
      </c>
      <c r="AI15" s="16">
        <v>0</v>
      </c>
    </row>
    <row r="16" spans="1:35" x14ac:dyDescent="0.25">
      <c r="A16" s="15" t="s">
        <v>3126</v>
      </c>
      <c r="B16" s="18">
        <v>0</v>
      </c>
      <c r="C16" s="18">
        <v>5</v>
      </c>
      <c r="D16" s="18">
        <v>1</v>
      </c>
      <c r="E16" s="18">
        <v>0</v>
      </c>
      <c r="F16" s="18">
        <v>1</v>
      </c>
      <c r="G16" s="18">
        <v>0</v>
      </c>
      <c r="H16" s="18">
        <v>0</v>
      </c>
      <c r="I16" s="17"/>
      <c r="J16" s="16" t="s">
        <v>2739</v>
      </c>
      <c r="K16" s="16">
        <v>8</v>
      </c>
      <c r="L16" s="16">
        <v>7</v>
      </c>
      <c r="M16" s="16">
        <v>2</v>
      </c>
      <c r="N16" s="16">
        <v>1</v>
      </c>
      <c r="O16" s="16">
        <v>0</v>
      </c>
      <c r="P16" s="16">
        <v>0</v>
      </c>
      <c r="Q16" s="16">
        <v>0</v>
      </c>
      <c r="R16" s="17"/>
      <c r="S16" s="16" t="s">
        <v>3125</v>
      </c>
      <c r="T16" s="16">
        <v>1.5</v>
      </c>
      <c r="U16" s="16">
        <v>1.5</v>
      </c>
      <c r="V16" s="16">
        <v>2.5</v>
      </c>
      <c r="W16" s="16">
        <v>0.5</v>
      </c>
      <c r="X16" s="16">
        <v>0</v>
      </c>
      <c r="Y16" s="16">
        <v>0</v>
      </c>
      <c r="Z16" s="16">
        <v>0</v>
      </c>
      <c r="AA16" s="17"/>
      <c r="AB16" s="16" t="s">
        <v>2739</v>
      </c>
      <c r="AC16" s="16">
        <v>1.5</v>
      </c>
      <c r="AD16" s="16">
        <v>4.5</v>
      </c>
      <c r="AE16" s="16">
        <v>4.5</v>
      </c>
      <c r="AF16" s="16">
        <v>2.5</v>
      </c>
      <c r="AG16" s="16">
        <v>0.5</v>
      </c>
      <c r="AH16" s="16">
        <v>0.5</v>
      </c>
      <c r="AI16" s="16">
        <v>0</v>
      </c>
    </row>
    <row r="17" spans="1:35" x14ac:dyDescent="0.25">
      <c r="A17" s="15" t="s">
        <v>3126</v>
      </c>
      <c r="B17" s="18">
        <v>0</v>
      </c>
      <c r="C17" s="18">
        <v>1</v>
      </c>
      <c r="D17" s="18">
        <v>1</v>
      </c>
      <c r="E17" s="18">
        <v>2</v>
      </c>
      <c r="F17" s="18">
        <v>0</v>
      </c>
      <c r="G17" s="18">
        <v>0</v>
      </c>
      <c r="H17" s="18">
        <v>0</v>
      </c>
      <c r="I17" s="17"/>
      <c r="J17" s="16" t="s">
        <v>2739</v>
      </c>
      <c r="K17" s="16">
        <v>11</v>
      </c>
      <c r="L17" s="16">
        <v>3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7"/>
      <c r="S17" s="16" t="s">
        <v>3132</v>
      </c>
      <c r="T17" s="16">
        <v>2.6666666669999999</v>
      </c>
      <c r="U17" s="16">
        <v>3</v>
      </c>
      <c r="V17" s="16">
        <v>1</v>
      </c>
      <c r="W17" s="16">
        <v>0.33333333300000001</v>
      </c>
      <c r="X17" s="16">
        <v>0</v>
      </c>
      <c r="Y17" s="16">
        <v>0</v>
      </c>
      <c r="Z17" s="16">
        <v>0</v>
      </c>
      <c r="AA17" s="17"/>
      <c r="AB17" s="16" t="s">
        <v>2739</v>
      </c>
      <c r="AC17" s="16">
        <v>2</v>
      </c>
      <c r="AD17" s="16">
        <v>2.5</v>
      </c>
      <c r="AE17" s="16">
        <v>3.5</v>
      </c>
      <c r="AF17" s="16">
        <v>1.5</v>
      </c>
      <c r="AG17" s="16">
        <v>0</v>
      </c>
      <c r="AH17" s="16">
        <v>0</v>
      </c>
      <c r="AI17" s="16">
        <v>0</v>
      </c>
    </row>
    <row r="18" spans="1:35" x14ac:dyDescent="0.25">
      <c r="A18" s="15" t="s">
        <v>3126</v>
      </c>
      <c r="B18" s="18">
        <v>0</v>
      </c>
      <c r="C18" s="18">
        <v>4</v>
      </c>
      <c r="D18" s="18">
        <v>4</v>
      </c>
      <c r="E18" s="18">
        <v>0</v>
      </c>
      <c r="F18" s="18">
        <v>0</v>
      </c>
      <c r="G18" s="18">
        <v>0</v>
      </c>
      <c r="H18" s="18">
        <v>0</v>
      </c>
      <c r="I18" s="17"/>
      <c r="J18" s="16" t="s">
        <v>2739</v>
      </c>
      <c r="K18" s="16">
        <v>1</v>
      </c>
      <c r="L18" s="16">
        <v>6</v>
      </c>
      <c r="M18" s="16">
        <v>1</v>
      </c>
      <c r="N18" s="16">
        <v>2</v>
      </c>
      <c r="O18" s="16">
        <v>0</v>
      </c>
      <c r="P18" s="16">
        <v>0</v>
      </c>
      <c r="Q18" s="16">
        <v>0</v>
      </c>
      <c r="R18" s="17"/>
      <c r="S18" s="16" t="s">
        <v>3132</v>
      </c>
      <c r="T18" s="16">
        <v>2</v>
      </c>
      <c r="U18" s="16">
        <v>3</v>
      </c>
      <c r="V18" s="16">
        <v>0.66666666699999999</v>
      </c>
      <c r="W18" s="16">
        <v>0.33333333300000001</v>
      </c>
      <c r="X18" s="16">
        <v>0</v>
      </c>
      <c r="Y18" s="16">
        <v>0</v>
      </c>
      <c r="Z18" s="16">
        <v>0</v>
      </c>
      <c r="AA18" s="17"/>
      <c r="AB18" s="16" t="s">
        <v>2739</v>
      </c>
      <c r="AC18" s="16">
        <v>4</v>
      </c>
      <c r="AD18" s="16">
        <v>4</v>
      </c>
      <c r="AE18" s="16">
        <v>3</v>
      </c>
      <c r="AF18" s="16">
        <v>0</v>
      </c>
      <c r="AG18" s="16">
        <v>0</v>
      </c>
      <c r="AH18" s="16">
        <v>0</v>
      </c>
      <c r="AI18" s="16">
        <v>0</v>
      </c>
    </row>
    <row r="19" spans="1:35" x14ac:dyDescent="0.25">
      <c r="A19" s="15" t="s">
        <v>3126</v>
      </c>
      <c r="B19" s="18">
        <v>0</v>
      </c>
      <c r="C19" s="18">
        <v>3</v>
      </c>
      <c r="D19" s="18">
        <v>5</v>
      </c>
      <c r="E19" s="18">
        <v>0</v>
      </c>
      <c r="F19" s="18">
        <v>0</v>
      </c>
      <c r="G19" s="18">
        <v>0</v>
      </c>
      <c r="H19" s="18">
        <v>0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6" t="s">
        <v>3132</v>
      </c>
      <c r="T19" s="16">
        <v>1.6666666670000001</v>
      </c>
      <c r="U19" s="16">
        <v>2</v>
      </c>
      <c r="V19" s="16">
        <v>1</v>
      </c>
      <c r="W19" s="16">
        <v>1.3333333329999999</v>
      </c>
      <c r="X19" s="16">
        <v>0</v>
      </c>
      <c r="Y19" s="16">
        <v>0</v>
      </c>
      <c r="Z19" s="16">
        <v>0</v>
      </c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x14ac:dyDescent="0.25">
      <c r="A20" s="15" t="s">
        <v>3126</v>
      </c>
      <c r="B20" s="18">
        <v>2</v>
      </c>
      <c r="C20" s="18">
        <v>1</v>
      </c>
      <c r="D20" s="18">
        <v>3</v>
      </c>
      <c r="E20" s="18">
        <v>1</v>
      </c>
      <c r="F20" s="18">
        <v>0</v>
      </c>
      <c r="G20" s="18">
        <v>0</v>
      </c>
      <c r="H20" s="18">
        <v>0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6" t="s">
        <v>3133</v>
      </c>
      <c r="T20" s="16">
        <v>1</v>
      </c>
      <c r="U20" s="16">
        <v>2</v>
      </c>
      <c r="V20" s="16">
        <v>1</v>
      </c>
      <c r="W20" s="16">
        <v>0</v>
      </c>
      <c r="X20" s="16">
        <v>0</v>
      </c>
      <c r="Y20" s="16">
        <v>0</v>
      </c>
      <c r="Z20" s="16">
        <v>0</v>
      </c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x14ac:dyDescent="0.25">
      <c r="A21" s="15" t="s">
        <v>3126</v>
      </c>
      <c r="B21" s="18">
        <v>0</v>
      </c>
      <c r="C21" s="18">
        <v>2</v>
      </c>
      <c r="D21" s="18">
        <v>2</v>
      </c>
      <c r="E21" s="18">
        <v>0</v>
      </c>
      <c r="F21" s="18">
        <v>2</v>
      </c>
      <c r="G21" s="18">
        <v>0</v>
      </c>
      <c r="H21" s="18">
        <v>0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6" t="s">
        <v>3133</v>
      </c>
      <c r="T21" s="16">
        <v>0.33333333300000001</v>
      </c>
      <c r="U21" s="16">
        <v>2.3333333330000001</v>
      </c>
      <c r="V21" s="16">
        <v>2</v>
      </c>
      <c r="W21" s="16">
        <v>0.33333333300000001</v>
      </c>
      <c r="X21" s="16">
        <v>0.33333333300000001</v>
      </c>
      <c r="Y21" s="16">
        <v>0</v>
      </c>
      <c r="Z21" s="16">
        <v>0</v>
      </c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x14ac:dyDescent="0.25">
      <c r="A22" s="15" t="s">
        <v>3126</v>
      </c>
      <c r="B22" s="18">
        <v>2</v>
      </c>
      <c r="C22" s="18">
        <v>2</v>
      </c>
      <c r="D22" s="18">
        <v>2</v>
      </c>
      <c r="E22" s="18">
        <v>1</v>
      </c>
      <c r="F22" s="18">
        <v>1</v>
      </c>
      <c r="G22" s="18">
        <v>0</v>
      </c>
      <c r="H22" s="18">
        <v>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6" t="s">
        <v>3133</v>
      </c>
      <c r="T22" s="16">
        <v>0</v>
      </c>
      <c r="U22" s="16">
        <v>3</v>
      </c>
      <c r="V22" s="16">
        <v>1.6666666670000001</v>
      </c>
      <c r="W22" s="16">
        <v>0.33333333300000001</v>
      </c>
      <c r="X22" s="16">
        <v>0.33333333300000001</v>
      </c>
      <c r="Y22" s="16">
        <v>0.33333333300000001</v>
      </c>
      <c r="Z22" s="16">
        <v>0</v>
      </c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x14ac:dyDescent="0.25">
      <c r="A23" s="15" t="s">
        <v>3126</v>
      </c>
      <c r="B23" s="18">
        <v>1</v>
      </c>
      <c r="C23" s="18">
        <v>2</v>
      </c>
      <c r="D23" s="18">
        <v>1</v>
      </c>
      <c r="E23" s="18">
        <v>4</v>
      </c>
      <c r="F23" s="18">
        <v>0</v>
      </c>
      <c r="G23" s="18">
        <v>0</v>
      </c>
      <c r="H23" s="18">
        <v>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6" t="s">
        <v>3133</v>
      </c>
      <c r="T23" s="16">
        <v>1.6666666670000001</v>
      </c>
      <c r="U23" s="16">
        <v>1.6666666670000001</v>
      </c>
      <c r="V23" s="16">
        <v>0.33333333300000001</v>
      </c>
      <c r="W23" s="16">
        <v>0.66666666699999999</v>
      </c>
      <c r="X23" s="16">
        <v>0.33333333300000001</v>
      </c>
      <c r="Y23" s="16">
        <v>0.33333333300000001</v>
      </c>
      <c r="Z23" s="16">
        <v>0</v>
      </c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35" x14ac:dyDescent="0.25">
      <c r="A24" s="15" t="s">
        <v>3128</v>
      </c>
      <c r="B24" s="18">
        <v>0</v>
      </c>
      <c r="C24" s="18">
        <v>0</v>
      </c>
      <c r="D24" s="18">
        <v>1</v>
      </c>
      <c r="E24" s="18">
        <v>2</v>
      </c>
      <c r="F24" s="18">
        <v>0</v>
      </c>
      <c r="G24" s="18">
        <v>0</v>
      </c>
      <c r="H24" s="18">
        <v>0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 x14ac:dyDescent="0.25">
      <c r="A25" s="15" t="s">
        <v>3128</v>
      </c>
      <c r="B25" s="18">
        <v>0</v>
      </c>
      <c r="C25" s="18">
        <v>0</v>
      </c>
      <c r="D25" s="18">
        <v>0</v>
      </c>
      <c r="E25" s="18">
        <v>2</v>
      </c>
      <c r="F25" s="18">
        <v>0</v>
      </c>
      <c r="G25" s="18">
        <v>0</v>
      </c>
      <c r="H25" s="18">
        <v>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 x14ac:dyDescent="0.25">
      <c r="A26" s="15" t="s">
        <v>3128</v>
      </c>
      <c r="B26" s="18">
        <v>1</v>
      </c>
      <c r="C26" s="18">
        <v>4</v>
      </c>
      <c r="D26" s="18">
        <v>1</v>
      </c>
      <c r="E26" s="18">
        <v>1</v>
      </c>
      <c r="F26" s="18">
        <v>0</v>
      </c>
      <c r="G26" s="18">
        <v>0</v>
      </c>
      <c r="H26" s="18">
        <v>0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x14ac:dyDescent="0.25">
      <c r="A27" s="15" t="s">
        <v>3128</v>
      </c>
      <c r="B27" s="18">
        <v>0</v>
      </c>
      <c r="C27" s="18">
        <v>4</v>
      </c>
      <c r="D27" s="18">
        <v>2</v>
      </c>
      <c r="E27" s="18">
        <v>1</v>
      </c>
      <c r="F27" s="18">
        <v>1</v>
      </c>
      <c r="G27" s="18">
        <v>0</v>
      </c>
      <c r="H27" s="18">
        <v>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 x14ac:dyDescent="0.25">
      <c r="A28" s="15" t="s">
        <v>3128</v>
      </c>
      <c r="B28" s="18">
        <v>0</v>
      </c>
      <c r="C28" s="18">
        <v>2</v>
      </c>
      <c r="D28" s="18">
        <v>3</v>
      </c>
      <c r="E28" s="18">
        <v>1</v>
      </c>
      <c r="F28" s="18">
        <v>0</v>
      </c>
      <c r="G28" s="18">
        <v>0</v>
      </c>
      <c r="H28" s="18">
        <v>0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x14ac:dyDescent="0.25">
      <c r="A29" s="15" t="s">
        <v>3128</v>
      </c>
      <c r="B29" s="18">
        <v>0</v>
      </c>
      <c r="C29" s="18">
        <v>3</v>
      </c>
      <c r="D29" s="18">
        <v>4</v>
      </c>
      <c r="E29" s="18">
        <v>1</v>
      </c>
      <c r="F29" s="18">
        <v>0</v>
      </c>
      <c r="G29" s="18">
        <v>0</v>
      </c>
      <c r="H29" s="18">
        <v>0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x14ac:dyDescent="0.25">
      <c r="A30" s="15" t="s">
        <v>3128</v>
      </c>
      <c r="B30" s="18">
        <v>1</v>
      </c>
      <c r="C30" s="18">
        <v>3</v>
      </c>
      <c r="D30" s="18">
        <v>2</v>
      </c>
      <c r="E30" s="18">
        <v>2</v>
      </c>
      <c r="F30" s="18">
        <v>1</v>
      </c>
      <c r="G30" s="18">
        <v>0</v>
      </c>
      <c r="H30" s="18">
        <v>0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 x14ac:dyDescent="0.25">
      <c r="A31" s="15" t="s">
        <v>3128</v>
      </c>
      <c r="B31" s="18">
        <v>0</v>
      </c>
      <c r="C31" s="18">
        <v>4</v>
      </c>
      <c r="D31" s="18">
        <v>4</v>
      </c>
      <c r="E31" s="18">
        <v>1</v>
      </c>
      <c r="F31" s="18">
        <v>0</v>
      </c>
      <c r="G31" s="18">
        <v>0</v>
      </c>
      <c r="H31" s="18">
        <v>0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 x14ac:dyDescent="0.25">
      <c r="A32" s="15" t="s">
        <v>3128</v>
      </c>
      <c r="B32" s="18">
        <v>1</v>
      </c>
      <c r="C32" s="18">
        <v>3</v>
      </c>
      <c r="D32" s="18">
        <v>1</v>
      </c>
      <c r="E32" s="18">
        <v>2</v>
      </c>
      <c r="F32" s="18">
        <v>0</v>
      </c>
      <c r="G32" s="18">
        <v>0</v>
      </c>
      <c r="H32" s="18">
        <v>0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x14ac:dyDescent="0.25">
      <c r="A33" s="15" t="s">
        <v>3128</v>
      </c>
      <c r="B33" s="18">
        <v>1</v>
      </c>
      <c r="C33" s="18">
        <v>6</v>
      </c>
      <c r="D33" s="18">
        <v>5</v>
      </c>
      <c r="E33" s="18">
        <v>0</v>
      </c>
      <c r="F33" s="18">
        <v>0</v>
      </c>
      <c r="G33" s="18">
        <v>0</v>
      </c>
      <c r="H33" s="18">
        <v>0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x14ac:dyDescent="0.25">
      <c r="A34" s="15" t="s">
        <v>3129</v>
      </c>
      <c r="B34" s="18">
        <v>2</v>
      </c>
      <c r="C34" s="18">
        <v>6</v>
      </c>
      <c r="D34" s="18">
        <v>2</v>
      </c>
      <c r="E34" s="18">
        <v>2</v>
      </c>
      <c r="F34" s="18">
        <v>0</v>
      </c>
      <c r="G34" s="18">
        <v>0</v>
      </c>
      <c r="H34" s="18">
        <v>0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x14ac:dyDescent="0.25">
      <c r="A35" s="15" t="s">
        <v>3129</v>
      </c>
      <c r="B35" s="18">
        <v>0</v>
      </c>
      <c r="C35" s="18">
        <v>2</v>
      </c>
      <c r="D35" s="18">
        <v>5</v>
      </c>
      <c r="E35" s="18">
        <v>0</v>
      </c>
      <c r="F35" s="18">
        <v>0</v>
      </c>
      <c r="G35" s="18">
        <v>0</v>
      </c>
      <c r="H35" s="18">
        <v>0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x14ac:dyDescent="0.25">
      <c r="A36" s="15" t="s">
        <v>3129</v>
      </c>
      <c r="B36" s="18">
        <v>2</v>
      </c>
      <c r="C36" s="18">
        <v>6</v>
      </c>
      <c r="D36" s="18">
        <v>4</v>
      </c>
      <c r="E36" s="18">
        <v>0</v>
      </c>
      <c r="F36" s="18">
        <v>0</v>
      </c>
      <c r="G36" s="18">
        <v>0</v>
      </c>
      <c r="H36" s="18">
        <v>0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x14ac:dyDescent="0.25">
      <c r="A37" s="15" t="s">
        <v>3129</v>
      </c>
      <c r="B37" s="18">
        <v>3</v>
      </c>
      <c r="C37" s="18">
        <v>1</v>
      </c>
      <c r="D37" s="18">
        <v>0</v>
      </c>
      <c r="E37" s="18">
        <v>1</v>
      </c>
      <c r="F37" s="18">
        <v>0</v>
      </c>
      <c r="G37" s="18">
        <v>0</v>
      </c>
      <c r="H37" s="18">
        <v>0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 x14ac:dyDescent="0.25">
      <c r="A38" s="15" t="s">
        <v>3129</v>
      </c>
      <c r="B38" s="18">
        <v>1</v>
      </c>
      <c r="C38" s="18">
        <v>0</v>
      </c>
      <c r="D38" s="18">
        <v>1</v>
      </c>
      <c r="E38" s="18">
        <v>3</v>
      </c>
      <c r="F38" s="18">
        <v>1</v>
      </c>
      <c r="G38" s="18">
        <v>0</v>
      </c>
      <c r="H38" s="18">
        <v>0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 x14ac:dyDescent="0.25">
      <c r="A39" s="15" t="s">
        <v>3129</v>
      </c>
      <c r="B39" s="18">
        <v>1</v>
      </c>
      <c r="C39" s="18">
        <v>4</v>
      </c>
      <c r="D39" s="18">
        <v>3</v>
      </c>
      <c r="E39" s="18">
        <v>0</v>
      </c>
      <c r="F39" s="18">
        <v>0</v>
      </c>
      <c r="G39" s="18">
        <v>0</v>
      </c>
      <c r="H39" s="18">
        <v>0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x14ac:dyDescent="0.25">
      <c r="A40" s="15" t="s">
        <v>3129</v>
      </c>
      <c r="B40" s="18">
        <v>1</v>
      </c>
      <c r="C40" s="18">
        <v>8</v>
      </c>
      <c r="D40" s="18">
        <v>0</v>
      </c>
      <c r="E40" s="18">
        <v>2</v>
      </c>
      <c r="F40" s="18">
        <v>0</v>
      </c>
      <c r="G40" s="18">
        <v>0</v>
      </c>
      <c r="H40" s="18">
        <v>0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x14ac:dyDescent="0.25">
      <c r="A41" s="15" t="s">
        <v>3129</v>
      </c>
      <c r="B41" s="18">
        <v>0</v>
      </c>
      <c r="C41" s="18">
        <v>2</v>
      </c>
      <c r="D41" s="18">
        <v>1</v>
      </c>
      <c r="E41" s="18">
        <v>0</v>
      </c>
      <c r="F41" s="18">
        <v>1</v>
      </c>
      <c r="G41" s="18">
        <v>1</v>
      </c>
      <c r="H41" s="18">
        <v>0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x14ac:dyDescent="0.25">
      <c r="A42" s="15" t="s">
        <v>3129</v>
      </c>
      <c r="B42" s="18">
        <v>4</v>
      </c>
      <c r="C42" s="18">
        <v>5</v>
      </c>
      <c r="D42" s="18">
        <v>1</v>
      </c>
      <c r="E42" s="18">
        <v>0</v>
      </c>
      <c r="F42" s="18">
        <v>0</v>
      </c>
      <c r="G42" s="18">
        <v>0</v>
      </c>
      <c r="H42" s="18">
        <v>0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x14ac:dyDescent="0.25">
      <c r="A43" s="15" t="s">
        <v>3129</v>
      </c>
      <c r="B43" s="18">
        <v>0</v>
      </c>
      <c r="C43" s="18">
        <v>3</v>
      </c>
      <c r="D43" s="18">
        <v>2</v>
      </c>
      <c r="E43" s="18">
        <v>1</v>
      </c>
      <c r="F43" s="18">
        <v>0</v>
      </c>
      <c r="G43" s="18">
        <v>0</v>
      </c>
      <c r="H43" s="18">
        <v>0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x14ac:dyDescent="0.25">
      <c r="A44" s="15" t="s">
        <v>3130</v>
      </c>
      <c r="B44" s="18">
        <v>3</v>
      </c>
      <c r="C44" s="18">
        <v>5</v>
      </c>
      <c r="D44" s="18">
        <v>3</v>
      </c>
      <c r="E44" s="18">
        <v>1</v>
      </c>
      <c r="F44" s="18">
        <v>0</v>
      </c>
      <c r="G44" s="18">
        <v>0</v>
      </c>
      <c r="H44" s="18">
        <v>0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x14ac:dyDescent="0.25">
      <c r="A45" s="15" t="s">
        <v>3130</v>
      </c>
      <c r="B45" s="18">
        <v>0</v>
      </c>
      <c r="C45" s="18">
        <v>3</v>
      </c>
      <c r="D45" s="18">
        <v>2</v>
      </c>
      <c r="E45" s="18">
        <v>0</v>
      </c>
      <c r="F45" s="18">
        <v>1</v>
      </c>
      <c r="G45" s="18">
        <v>0</v>
      </c>
      <c r="H45" s="18">
        <v>0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x14ac:dyDescent="0.25">
      <c r="A46" s="15" t="s">
        <v>3130</v>
      </c>
      <c r="B46" s="18">
        <v>0</v>
      </c>
      <c r="C46" s="18">
        <v>4</v>
      </c>
      <c r="D46" s="18">
        <v>0</v>
      </c>
      <c r="E46" s="18">
        <v>1</v>
      </c>
      <c r="F46" s="18">
        <v>0</v>
      </c>
      <c r="G46" s="18">
        <v>0</v>
      </c>
      <c r="H46" s="18">
        <v>0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x14ac:dyDescent="0.25">
      <c r="A47" s="15" t="s">
        <v>3130</v>
      </c>
      <c r="B47" s="18">
        <v>2</v>
      </c>
      <c r="C47" s="18">
        <v>0</v>
      </c>
      <c r="D47" s="18">
        <v>0</v>
      </c>
      <c r="E47" s="18">
        <v>2</v>
      </c>
      <c r="F47" s="18">
        <v>0</v>
      </c>
      <c r="G47" s="18">
        <v>0</v>
      </c>
      <c r="H47" s="18">
        <v>1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x14ac:dyDescent="0.25">
      <c r="A48" s="15" t="s">
        <v>3130</v>
      </c>
      <c r="B48" s="18">
        <v>0</v>
      </c>
      <c r="C48" s="18">
        <v>2</v>
      </c>
      <c r="D48" s="18">
        <v>3</v>
      </c>
      <c r="E48" s="18">
        <v>2</v>
      </c>
      <c r="F48" s="18">
        <v>1</v>
      </c>
      <c r="G48" s="18">
        <v>0</v>
      </c>
      <c r="H48" s="18">
        <v>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x14ac:dyDescent="0.25">
      <c r="A49" s="15" t="s">
        <v>3130</v>
      </c>
      <c r="B49" s="18">
        <v>2</v>
      </c>
      <c r="C49" s="18">
        <v>7</v>
      </c>
      <c r="D49" s="18">
        <v>2</v>
      </c>
      <c r="E49" s="18">
        <v>1</v>
      </c>
      <c r="F49" s="18">
        <v>0</v>
      </c>
      <c r="G49" s="18">
        <v>0</v>
      </c>
      <c r="H49" s="18">
        <v>0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x14ac:dyDescent="0.25">
      <c r="A50" s="15" t="s">
        <v>3130</v>
      </c>
      <c r="B50" s="18">
        <v>1</v>
      </c>
      <c r="C50" s="18">
        <v>7</v>
      </c>
      <c r="D50" s="18">
        <v>2</v>
      </c>
      <c r="E50" s="18">
        <v>1</v>
      </c>
      <c r="F50" s="18">
        <v>0</v>
      </c>
      <c r="G50" s="18">
        <v>0</v>
      </c>
      <c r="H50" s="18">
        <v>0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x14ac:dyDescent="0.25">
      <c r="A51" s="15" t="s">
        <v>3130</v>
      </c>
      <c r="B51" s="18">
        <v>1</v>
      </c>
      <c r="C51" s="18">
        <v>3</v>
      </c>
      <c r="D51" s="18">
        <v>2</v>
      </c>
      <c r="E51" s="18">
        <v>2</v>
      </c>
      <c r="F51" s="18">
        <v>0</v>
      </c>
      <c r="G51" s="18">
        <v>0</v>
      </c>
      <c r="H51" s="18">
        <v>0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x14ac:dyDescent="0.25">
      <c r="A52" s="15" t="s">
        <v>3130</v>
      </c>
      <c r="B52" s="18">
        <v>0</v>
      </c>
      <c r="C52" s="18">
        <v>5</v>
      </c>
      <c r="D52" s="18">
        <v>4</v>
      </c>
      <c r="E52" s="18">
        <v>0</v>
      </c>
      <c r="F52" s="18">
        <v>0</v>
      </c>
      <c r="G52" s="18">
        <v>0</v>
      </c>
      <c r="H52" s="18">
        <v>0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41BF-D65C-47D7-9FAF-124D3AEC8140}">
  <dimension ref="A1:E21"/>
  <sheetViews>
    <sheetView workbookViewId="0">
      <selection activeCell="E28" sqref="E28"/>
    </sheetView>
  </sheetViews>
  <sheetFormatPr defaultRowHeight="15" x14ac:dyDescent="0.25"/>
  <cols>
    <col min="1" max="1" width="12" customWidth="1"/>
    <col min="2" max="2" width="25.85546875" customWidth="1"/>
    <col min="4" max="4" width="18.28515625" customWidth="1"/>
    <col min="5" max="5" width="26.85546875" customWidth="1"/>
  </cols>
  <sheetData>
    <row r="1" spans="1:5" x14ac:dyDescent="0.25">
      <c r="A1" s="14" t="s">
        <v>3119</v>
      </c>
      <c r="B1" s="15"/>
      <c r="D1" s="14" t="s">
        <v>3120</v>
      </c>
      <c r="E1" s="15"/>
    </row>
    <row r="2" spans="1:5" x14ac:dyDescent="0.25">
      <c r="A2" s="15"/>
      <c r="B2" s="15"/>
      <c r="D2" s="15"/>
      <c r="E2" s="15"/>
    </row>
    <row r="3" spans="1:5" x14ac:dyDescent="0.25">
      <c r="A3" s="15" t="s">
        <v>20</v>
      </c>
      <c r="B3" s="15" t="s">
        <v>3141</v>
      </c>
      <c r="D3" s="15" t="s">
        <v>20</v>
      </c>
      <c r="E3" s="15" t="s">
        <v>3141</v>
      </c>
    </row>
    <row r="4" spans="1:5" x14ac:dyDescent="0.25">
      <c r="A4" s="15" t="s">
        <v>2731</v>
      </c>
      <c r="B4" s="15">
        <v>1.0780751099999999</v>
      </c>
      <c r="D4" s="15" t="s">
        <v>2731</v>
      </c>
      <c r="E4" s="15">
        <v>1.0548770139999999</v>
      </c>
    </row>
    <row r="5" spans="1:5" x14ac:dyDescent="0.25">
      <c r="A5" s="15" t="s">
        <v>2731</v>
      </c>
      <c r="B5" s="15">
        <v>1.0762110460000001</v>
      </c>
      <c r="D5" s="15" t="s">
        <v>2731</v>
      </c>
      <c r="E5" s="15">
        <v>1.000519121</v>
      </c>
    </row>
    <row r="6" spans="1:5" x14ac:dyDescent="0.25">
      <c r="A6" s="15" t="s">
        <v>2731</v>
      </c>
      <c r="B6" s="15">
        <v>1.059299376</v>
      </c>
      <c r="D6" s="15" t="s">
        <v>2731</v>
      </c>
      <c r="E6" s="15">
        <v>1.0182707989999999</v>
      </c>
    </row>
    <row r="7" spans="1:5" x14ac:dyDescent="0.25">
      <c r="A7" s="15" t="s">
        <v>2731</v>
      </c>
      <c r="B7" s="15">
        <v>1.067578889</v>
      </c>
      <c r="D7" s="15" t="s">
        <v>2731</v>
      </c>
      <c r="E7" s="15">
        <v>1.052149268</v>
      </c>
    </row>
    <row r="8" spans="1:5" x14ac:dyDescent="0.25">
      <c r="A8" s="15" t="s">
        <v>2731</v>
      </c>
      <c r="B8" s="15">
        <v>1.0593327699999999</v>
      </c>
      <c r="D8" s="15" t="s">
        <v>2731</v>
      </c>
      <c r="E8" s="15">
        <v>1.0686965749999999</v>
      </c>
    </row>
    <row r="9" spans="1:5" x14ac:dyDescent="0.25">
      <c r="A9" s="15" t="s">
        <v>2731</v>
      </c>
      <c r="B9" s="15">
        <v>1.0506857009999999</v>
      </c>
      <c r="D9" s="15" t="s">
        <v>2731</v>
      </c>
      <c r="E9" s="15">
        <v>1.064047323</v>
      </c>
    </row>
    <row r="10" spans="1:5" x14ac:dyDescent="0.25">
      <c r="A10" s="15" t="s">
        <v>3127</v>
      </c>
      <c r="B10" s="15">
        <v>1.058345734</v>
      </c>
      <c r="D10" s="15" t="s">
        <v>3127</v>
      </c>
      <c r="E10" s="15">
        <v>1.140830268</v>
      </c>
    </row>
    <row r="11" spans="1:5" x14ac:dyDescent="0.25">
      <c r="A11" s="15" t="s">
        <v>3127</v>
      </c>
      <c r="B11" s="15">
        <v>1.0753367389999999</v>
      </c>
      <c r="D11" s="15" t="s">
        <v>3127</v>
      </c>
      <c r="E11" s="15">
        <v>1.0189640529999999</v>
      </c>
    </row>
    <row r="12" spans="1:5" x14ac:dyDescent="0.25">
      <c r="A12" s="15" t="s">
        <v>3127</v>
      </c>
      <c r="B12" s="15">
        <v>1.075992193</v>
      </c>
      <c r="D12" s="15" t="s">
        <v>3127</v>
      </c>
      <c r="E12" s="15">
        <v>1.037271595</v>
      </c>
    </row>
    <row r="13" spans="1:5" x14ac:dyDescent="0.25">
      <c r="A13" s="15" t="s">
        <v>3127</v>
      </c>
      <c r="B13" s="15">
        <v>1.0740568669999999</v>
      </c>
      <c r="D13" s="15" t="s">
        <v>3127</v>
      </c>
      <c r="E13" s="15">
        <v>1.036557025</v>
      </c>
    </row>
    <row r="14" spans="1:5" x14ac:dyDescent="0.25">
      <c r="A14" s="15" t="s">
        <v>3127</v>
      </c>
      <c r="B14" s="15">
        <v>1.085748881</v>
      </c>
      <c r="D14" s="15" t="s">
        <v>3127</v>
      </c>
      <c r="E14" s="15">
        <v>1.027844577</v>
      </c>
    </row>
    <row r="15" spans="1:5" x14ac:dyDescent="0.25">
      <c r="A15" s="15" t="s">
        <v>3127</v>
      </c>
      <c r="B15" s="15">
        <v>1.0419775469999999</v>
      </c>
      <c r="D15" s="15" t="s">
        <v>2739</v>
      </c>
      <c r="E15" s="15">
        <v>1.024492234</v>
      </c>
    </row>
    <row r="16" spans="1:5" x14ac:dyDescent="0.25">
      <c r="A16" s="15" t="s">
        <v>2739</v>
      </c>
      <c r="B16" s="15">
        <v>1.062607697</v>
      </c>
      <c r="D16" s="15" t="s">
        <v>2739</v>
      </c>
      <c r="E16" s="15">
        <v>1.0157821229999999</v>
      </c>
    </row>
    <row r="17" spans="1:5" x14ac:dyDescent="0.25">
      <c r="A17" s="15" t="s">
        <v>2739</v>
      </c>
      <c r="B17" s="15">
        <v>1.06111577</v>
      </c>
      <c r="D17" s="15" t="s">
        <v>2739</v>
      </c>
      <c r="E17" s="15">
        <v>1.0139932629999999</v>
      </c>
    </row>
    <row r="18" spans="1:5" x14ac:dyDescent="0.25">
      <c r="A18" s="15" t="s">
        <v>2739</v>
      </c>
      <c r="B18" s="15">
        <v>1.038952085</v>
      </c>
      <c r="D18" s="15" t="s">
        <v>2739</v>
      </c>
      <c r="E18" s="15">
        <v>1.0109890109999999</v>
      </c>
    </row>
    <row r="19" spans="1:5" x14ac:dyDescent="0.25">
      <c r="A19" s="15" t="s">
        <v>2739</v>
      </c>
      <c r="B19" s="15">
        <v>1.0063643600000001</v>
      </c>
      <c r="D19" s="15" t="s">
        <v>2739</v>
      </c>
      <c r="E19" s="15">
        <v>1.034194187</v>
      </c>
    </row>
    <row r="20" spans="1:5" x14ac:dyDescent="0.25">
      <c r="A20" s="15" t="s">
        <v>2739</v>
      </c>
      <c r="B20" s="15">
        <v>1.037631532</v>
      </c>
    </row>
    <row r="21" spans="1:5" x14ac:dyDescent="0.25">
      <c r="A21" s="15" t="s">
        <v>2739</v>
      </c>
      <c r="B21" s="15">
        <v>1.040844112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0F9A-48B6-4454-AD5A-EA5156EF0325}">
  <dimension ref="A1:K54"/>
  <sheetViews>
    <sheetView workbookViewId="0">
      <selection activeCell="H24" sqref="H24"/>
    </sheetView>
  </sheetViews>
  <sheetFormatPr defaultRowHeight="15" x14ac:dyDescent="0.25"/>
  <cols>
    <col min="1" max="1" width="10" customWidth="1"/>
    <col min="2" max="2" width="27.140625" customWidth="1"/>
    <col min="4" max="4" width="11.140625" customWidth="1"/>
    <col min="5" max="5" width="30" customWidth="1"/>
    <col min="7" max="7" width="10.28515625" customWidth="1"/>
    <col min="8" max="8" width="28.7109375" customWidth="1"/>
    <col min="10" max="10" width="9.7109375" customWidth="1"/>
    <col min="11" max="11" width="28.28515625" customWidth="1"/>
  </cols>
  <sheetData>
    <row r="1" spans="1:11" x14ac:dyDescent="0.25">
      <c r="A1" t="s">
        <v>15</v>
      </c>
      <c r="D1" t="s">
        <v>18</v>
      </c>
      <c r="G1" t="s">
        <v>24</v>
      </c>
      <c r="J1" t="s">
        <v>24</v>
      </c>
    </row>
    <row r="2" spans="1:11" x14ac:dyDescent="0.25">
      <c r="A2" t="s">
        <v>16</v>
      </c>
      <c r="D2" t="s">
        <v>19</v>
      </c>
      <c r="G2" t="s">
        <v>16</v>
      </c>
      <c r="J2" t="s">
        <v>25</v>
      </c>
    </row>
    <row r="4" spans="1:11" x14ac:dyDescent="0.25">
      <c r="A4" s="5" t="s">
        <v>20</v>
      </c>
      <c r="B4" s="5" t="s">
        <v>17</v>
      </c>
      <c r="D4" s="5" t="s">
        <v>20</v>
      </c>
      <c r="E4" s="5" t="s">
        <v>17</v>
      </c>
      <c r="G4" s="5" t="s">
        <v>20</v>
      </c>
      <c r="H4" s="5" t="s">
        <v>17</v>
      </c>
      <c r="J4" s="5" t="s">
        <v>20</v>
      </c>
      <c r="K4" s="5" t="s">
        <v>17</v>
      </c>
    </row>
    <row r="5" spans="1:11" x14ac:dyDescent="0.25">
      <c r="A5" t="s">
        <v>2</v>
      </c>
      <c r="B5">
        <v>414</v>
      </c>
      <c r="D5" t="s">
        <v>2</v>
      </c>
      <c r="E5" s="2">
        <v>220.78333333333333</v>
      </c>
      <c r="G5" t="s">
        <v>2</v>
      </c>
      <c r="H5" s="2">
        <v>414.8</v>
      </c>
      <c r="J5" t="s">
        <v>2</v>
      </c>
      <c r="K5" s="2">
        <v>828.8</v>
      </c>
    </row>
    <row r="6" spans="1:11" x14ac:dyDescent="0.25">
      <c r="A6" t="s">
        <v>2</v>
      </c>
      <c r="B6">
        <v>105</v>
      </c>
      <c r="D6" t="s">
        <v>2</v>
      </c>
      <c r="E6" s="2">
        <v>237.10666666666668</v>
      </c>
      <c r="G6" t="s">
        <v>2</v>
      </c>
      <c r="H6" s="2">
        <v>272.70000000000005</v>
      </c>
      <c r="J6" t="s">
        <v>2</v>
      </c>
      <c r="K6" s="2">
        <v>979.3</v>
      </c>
    </row>
    <row r="7" spans="1:11" x14ac:dyDescent="0.25">
      <c r="A7" t="s">
        <v>2</v>
      </c>
      <c r="B7">
        <v>498</v>
      </c>
      <c r="D7" s="5" t="s">
        <v>2</v>
      </c>
      <c r="E7" s="7">
        <v>306.10999999999996</v>
      </c>
      <c r="G7" t="s">
        <v>2</v>
      </c>
      <c r="H7" s="2">
        <v>312.50000000000006</v>
      </c>
      <c r="J7" t="s">
        <v>2</v>
      </c>
      <c r="K7" s="2">
        <v>523.0333333333333</v>
      </c>
    </row>
    <row r="8" spans="1:11" x14ac:dyDescent="0.25">
      <c r="A8" t="s">
        <v>2</v>
      </c>
      <c r="B8">
        <v>463</v>
      </c>
      <c r="D8" t="s">
        <v>21</v>
      </c>
      <c r="E8" s="2">
        <v>209.03999999999996</v>
      </c>
      <c r="G8" t="s">
        <v>2</v>
      </c>
      <c r="H8" s="2">
        <v>285.14999999999998</v>
      </c>
      <c r="J8" t="s">
        <v>2</v>
      </c>
      <c r="K8" s="2">
        <v>511.0333333333333</v>
      </c>
    </row>
    <row r="9" spans="1:11" x14ac:dyDescent="0.25">
      <c r="A9" t="s">
        <v>2</v>
      </c>
      <c r="B9">
        <v>442</v>
      </c>
      <c r="D9" t="s">
        <v>21</v>
      </c>
      <c r="E9" s="2">
        <v>181.51999999999998</v>
      </c>
      <c r="G9" t="s">
        <v>2</v>
      </c>
      <c r="H9" s="2">
        <v>571.29999999999995</v>
      </c>
      <c r="J9" t="s">
        <v>2</v>
      </c>
      <c r="K9" s="2">
        <v>670.66666666666663</v>
      </c>
    </row>
    <row r="10" spans="1:11" x14ac:dyDescent="0.25">
      <c r="A10" t="s">
        <v>2</v>
      </c>
      <c r="B10">
        <v>314</v>
      </c>
      <c r="D10" s="5" t="s">
        <v>21</v>
      </c>
      <c r="E10" s="7">
        <v>287.02333333333331</v>
      </c>
      <c r="G10" s="5" t="s">
        <v>2</v>
      </c>
      <c r="H10" s="7">
        <v>593.70000000000005</v>
      </c>
      <c r="J10" s="5" t="s">
        <v>2</v>
      </c>
      <c r="K10" s="7">
        <v>437.76666666666671</v>
      </c>
    </row>
    <row r="11" spans="1:11" x14ac:dyDescent="0.25">
      <c r="A11" t="s">
        <v>2</v>
      </c>
      <c r="B11">
        <v>367</v>
      </c>
      <c r="D11" t="s">
        <v>22</v>
      </c>
      <c r="E11" s="2">
        <v>125.15</v>
      </c>
      <c r="G11" t="s">
        <v>21</v>
      </c>
      <c r="H11" s="2">
        <v>551.19999999999993</v>
      </c>
      <c r="J11" t="s">
        <v>21</v>
      </c>
      <c r="K11" s="2">
        <v>855.25</v>
      </c>
    </row>
    <row r="12" spans="1:11" x14ac:dyDescent="0.25">
      <c r="A12" t="s">
        <v>2</v>
      </c>
      <c r="B12">
        <v>332</v>
      </c>
      <c r="D12" t="s">
        <v>22</v>
      </c>
      <c r="E12" s="2">
        <v>302.7833333333333</v>
      </c>
      <c r="G12" t="s">
        <v>21</v>
      </c>
      <c r="H12" s="2">
        <v>352.05</v>
      </c>
      <c r="J12" t="s">
        <v>21</v>
      </c>
      <c r="K12" s="2">
        <v>779.96666666666658</v>
      </c>
    </row>
    <row r="13" spans="1:11" x14ac:dyDescent="0.25">
      <c r="A13" t="s">
        <v>2</v>
      </c>
      <c r="B13">
        <v>554</v>
      </c>
      <c r="D13" t="s">
        <v>22</v>
      </c>
      <c r="E13" s="2">
        <v>367.29666666666668</v>
      </c>
      <c r="G13" t="s">
        <v>21</v>
      </c>
      <c r="H13" s="2">
        <v>245.9</v>
      </c>
      <c r="J13" t="s">
        <v>21</v>
      </c>
      <c r="K13" s="2">
        <v>552.83333333333337</v>
      </c>
    </row>
    <row r="14" spans="1:11" x14ac:dyDescent="0.25">
      <c r="A14" t="s">
        <v>2</v>
      </c>
      <c r="B14">
        <v>584</v>
      </c>
      <c r="D14" s="5" t="s">
        <v>22</v>
      </c>
      <c r="E14" s="7">
        <v>288.81</v>
      </c>
      <c r="G14" t="s">
        <v>21</v>
      </c>
      <c r="H14" s="2">
        <v>413.80000000000007</v>
      </c>
      <c r="J14" t="s">
        <v>21</v>
      </c>
      <c r="K14" s="2">
        <v>779.63333333333333</v>
      </c>
    </row>
    <row r="15" spans="1:11" x14ac:dyDescent="0.25">
      <c r="A15" s="5" t="s">
        <v>2</v>
      </c>
      <c r="B15" s="5">
        <v>409</v>
      </c>
      <c r="D15" t="s">
        <v>3</v>
      </c>
      <c r="E15" s="2">
        <v>233.91333333333341</v>
      </c>
      <c r="G15" s="5" t="s">
        <v>21</v>
      </c>
      <c r="H15" s="7">
        <v>387.43333333333322</v>
      </c>
      <c r="J15" t="s">
        <v>21</v>
      </c>
      <c r="K15" s="2">
        <v>954.66666666666652</v>
      </c>
    </row>
    <row r="16" spans="1:11" x14ac:dyDescent="0.25">
      <c r="A16" t="s">
        <v>3</v>
      </c>
      <c r="B16">
        <v>383</v>
      </c>
      <c r="D16" t="s">
        <v>3</v>
      </c>
      <c r="E16" s="2">
        <v>114.29666666666667</v>
      </c>
      <c r="G16" t="s">
        <v>22</v>
      </c>
      <c r="H16" s="2">
        <v>514.95000000000005</v>
      </c>
      <c r="J16" s="5" t="s">
        <v>21</v>
      </c>
      <c r="K16" s="7">
        <v>700.9</v>
      </c>
    </row>
    <row r="17" spans="1:11" x14ac:dyDescent="0.25">
      <c r="A17" t="s">
        <v>3</v>
      </c>
      <c r="B17">
        <v>271</v>
      </c>
      <c r="D17" t="s">
        <v>3</v>
      </c>
      <c r="E17" s="2">
        <v>207.16666666666666</v>
      </c>
      <c r="G17" t="s">
        <v>22</v>
      </c>
      <c r="H17" s="2">
        <v>226.09999999999997</v>
      </c>
      <c r="J17" t="s">
        <v>22</v>
      </c>
      <c r="K17" s="2">
        <v>937.55</v>
      </c>
    </row>
    <row r="18" spans="1:11" x14ac:dyDescent="0.25">
      <c r="A18" t="s">
        <v>3</v>
      </c>
      <c r="B18">
        <v>348</v>
      </c>
      <c r="D18" s="5" t="s">
        <v>3</v>
      </c>
      <c r="E18" s="7">
        <v>250.78999999999996</v>
      </c>
      <c r="G18" t="s">
        <v>22</v>
      </c>
      <c r="H18" s="2">
        <v>453.4</v>
      </c>
      <c r="J18" t="s">
        <v>22</v>
      </c>
      <c r="K18" s="2">
        <v>988.05000000000007</v>
      </c>
    </row>
    <row r="19" spans="1:11" x14ac:dyDescent="0.25">
      <c r="A19" t="s">
        <v>3</v>
      </c>
      <c r="B19">
        <v>333</v>
      </c>
      <c r="D19" t="s">
        <v>6</v>
      </c>
      <c r="E19" s="2">
        <v>331.31</v>
      </c>
      <c r="G19" t="s">
        <v>22</v>
      </c>
      <c r="H19" s="2">
        <v>127.8</v>
      </c>
      <c r="J19" t="s">
        <v>22</v>
      </c>
      <c r="K19" s="2">
        <v>493.25</v>
      </c>
    </row>
    <row r="20" spans="1:11" x14ac:dyDescent="0.25">
      <c r="A20" t="s">
        <v>3</v>
      </c>
      <c r="B20">
        <v>328</v>
      </c>
      <c r="D20" t="s">
        <v>6</v>
      </c>
      <c r="E20" s="2">
        <v>297.06666666666672</v>
      </c>
      <c r="G20" s="5" t="s">
        <v>22</v>
      </c>
      <c r="H20" s="7">
        <v>523.19999999999993</v>
      </c>
      <c r="J20" s="5" t="s">
        <v>22</v>
      </c>
      <c r="K20" s="7">
        <v>358.09999999999997</v>
      </c>
    </row>
    <row r="21" spans="1:11" x14ac:dyDescent="0.25">
      <c r="A21" t="s">
        <v>3</v>
      </c>
      <c r="B21">
        <v>448</v>
      </c>
      <c r="D21" t="s">
        <v>6</v>
      </c>
      <c r="E21" s="2">
        <v>207.02500000000003</v>
      </c>
    </row>
    <row r="22" spans="1:11" x14ac:dyDescent="0.25">
      <c r="A22" t="s">
        <v>3</v>
      </c>
      <c r="B22">
        <v>339</v>
      </c>
      <c r="D22" s="5" t="s">
        <v>6</v>
      </c>
      <c r="E22" s="7">
        <v>235.04333333333332</v>
      </c>
    </row>
    <row r="23" spans="1:11" x14ac:dyDescent="0.25">
      <c r="A23" t="s">
        <v>3</v>
      </c>
      <c r="B23">
        <v>538</v>
      </c>
      <c r="D23" t="s">
        <v>23</v>
      </c>
      <c r="E23" s="2">
        <v>235.37666666666669</v>
      </c>
    </row>
    <row r="24" spans="1:11" x14ac:dyDescent="0.25">
      <c r="A24" t="s">
        <v>3</v>
      </c>
      <c r="B24">
        <v>528</v>
      </c>
      <c r="D24" t="s">
        <v>23</v>
      </c>
      <c r="E24" s="2">
        <v>223.29999999999998</v>
      </c>
    </row>
    <row r="25" spans="1:11" x14ac:dyDescent="0.25">
      <c r="A25" s="5" t="s">
        <v>3</v>
      </c>
      <c r="B25" s="5">
        <v>523</v>
      </c>
      <c r="D25" s="5" t="s">
        <v>23</v>
      </c>
      <c r="E25" s="7">
        <v>332.75250000000005</v>
      </c>
    </row>
    <row r="26" spans="1:11" x14ac:dyDescent="0.25">
      <c r="A26" t="s">
        <v>4</v>
      </c>
      <c r="B26">
        <v>270</v>
      </c>
    </row>
    <row r="27" spans="1:11" x14ac:dyDescent="0.25">
      <c r="A27" t="s">
        <v>4</v>
      </c>
      <c r="B27">
        <v>248</v>
      </c>
    </row>
    <row r="28" spans="1:11" x14ac:dyDescent="0.25">
      <c r="A28" t="s">
        <v>4</v>
      </c>
      <c r="B28">
        <v>373</v>
      </c>
    </row>
    <row r="29" spans="1:11" x14ac:dyDescent="0.25">
      <c r="A29" t="s">
        <v>4</v>
      </c>
      <c r="B29">
        <v>565</v>
      </c>
    </row>
    <row r="30" spans="1:11" x14ac:dyDescent="0.25">
      <c r="A30" t="s">
        <v>4</v>
      </c>
      <c r="B30">
        <v>366</v>
      </c>
    </row>
    <row r="31" spans="1:11" x14ac:dyDescent="0.25">
      <c r="A31" t="s">
        <v>4</v>
      </c>
      <c r="B31">
        <v>547</v>
      </c>
    </row>
    <row r="32" spans="1:11" x14ac:dyDescent="0.25">
      <c r="A32" t="s">
        <v>4</v>
      </c>
      <c r="B32">
        <v>643</v>
      </c>
    </row>
    <row r="33" spans="1:2" x14ac:dyDescent="0.25">
      <c r="A33" t="s">
        <v>4</v>
      </c>
      <c r="B33">
        <v>522</v>
      </c>
    </row>
    <row r="34" spans="1:2" x14ac:dyDescent="0.25">
      <c r="A34" t="s">
        <v>4</v>
      </c>
      <c r="B34">
        <v>429</v>
      </c>
    </row>
    <row r="35" spans="1:2" x14ac:dyDescent="0.25">
      <c r="A35" s="5" t="s">
        <v>4</v>
      </c>
      <c r="B35" s="5">
        <v>582</v>
      </c>
    </row>
    <row r="36" spans="1:2" x14ac:dyDescent="0.25">
      <c r="A36" t="s">
        <v>5</v>
      </c>
      <c r="B36">
        <v>629</v>
      </c>
    </row>
    <row r="37" spans="1:2" x14ac:dyDescent="0.25">
      <c r="A37" t="s">
        <v>5</v>
      </c>
      <c r="B37">
        <v>364</v>
      </c>
    </row>
    <row r="38" spans="1:2" x14ac:dyDescent="0.25">
      <c r="A38" t="s">
        <v>5</v>
      </c>
      <c r="B38">
        <v>426</v>
      </c>
    </row>
    <row r="39" spans="1:2" x14ac:dyDescent="0.25">
      <c r="A39" t="s">
        <v>5</v>
      </c>
      <c r="B39">
        <v>155</v>
      </c>
    </row>
    <row r="40" spans="1:2" x14ac:dyDescent="0.25">
      <c r="A40" t="s">
        <v>5</v>
      </c>
      <c r="B40">
        <v>600</v>
      </c>
    </row>
    <row r="41" spans="1:2" x14ac:dyDescent="0.25">
      <c r="A41" t="s">
        <v>5</v>
      </c>
      <c r="B41">
        <v>320</v>
      </c>
    </row>
    <row r="42" spans="1:2" x14ac:dyDescent="0.25">
      <c r="A42" t="s">
        <v>5</v>
      </c>
      <c r="B42">
        <v>399</v>
      </c>
    </row>
    <row r="43" spans="1:2" x14ac:dyDescent="0.25">
      <c r="A43" t="s">
        <v>5</v>
      </c>
      <c r="B43">
        <v>518</v>
      </c>
    </row>
    <row r="44" spans="1:2" x14ac:dyDescent="0.25">
      <c r="A44" t="s">
        <v>5</v>
      </c>
      <c r="B44">
        <v>198</v>
      </c>
    </row>
    <row r="45" spans="1:2" x14ac:dyDescent="0.25">
      <c r="A45" s="5" t="s">
        <v>5</v>
      </c>
      <c r="B45" s="5">
        <v>333</v>
      </c>
    </row>
    <row r="46" spans="1:2" x14ac:dyDescent="0.25">
      <c r="A46" t="s">
        <v>6</v>
      </c>
      <c r="B46">
        <v>530</v>
      </c>
    </row>
    <row r="47" spans="1:2" x14ac:dyDescent="0.25">
      <c r="A47" t="s">
        <v>6</v>
      </c>
      <c r="B47">
        <v>431</v>
      </c>
    </row>
    <row r="48" spans="1:2" x14ac:dyDescent="0.25">
      <c r="A48" t="s">
        <v>6</v>
      </c>
      <c r="B48">
        <v>235</v>
      </c>
    </row>
    <row r="49" spans="1:2" x14ac:dyDescent="0.25">
      <c r="A49" t="s">
        <v>6</v>
      </c>
      <c r="B49">
        <v>504</v>
      </c>
    </row>
    <row r="50" spans="1:2" x14ac:dyDescent="0.25">
      <c r="A50" t="s">
        <v>6</v>
      </c>
      <c r="B50">
        <v>685</v>
      </c>
    </row>
    <row r="51" spans="1:2" x14ac:dyDescent="0.25">
      <c r="A51" t="s">
        <v>6</v>
      </c>
      <c r="B51">
        <v>523</v>
      </c>
    </row>
    <row r="52" spans="1:2" x14ac:dyDescent="0.25">
      <c r="A52" t="s">
        <v>6</v>
      </c>
      <c r="B52">
        <v>481</v>
      </c>
    </row>
    <row r="53" spans="1:2" x14ac:dyDescent="0.25">
      <c r="A53" t="s">
        <v>6</v>
      </c>
      <c r="B53">
        <v>468</v>
      </c>
    </row>
    <row r="54" spans="1:2" x14ac:dyDescent="0.25">
      <c r="A54" s="5" t="s">
        <v>6</v>
      </c>
      <c r="B54" s="5">
        <v>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D446-78B5-4EE6-A99C-F2657AEA4D18}">
  <dimension ref="A1:K18"/>
  <sheetViews>
    <sheetView tabSelected="1" workbookViewId="0">
      <selection activeCell="G23" sqref="G23"/>
    </sheetView>
  </sheetViews>
  <sheetFormatPr defaultRowHeight="15" x14ac:dyDescent="0.25"/>
  <cols>
    <col min="1" max="1" width="11.28515625" customWidth="1"/>
    <col min="7" max="7" width="11.28515625" customWidth="1"/>
  </cols>
  <sheetData>
    <row r="1" spans="1:11" x14ac:dyDescent="0.25">
      <c r="A1" s="1" t="s">
        <v>16</v>
      </c>
      <c r="G1" s="1" t="s">
        <v>25</v>
      </c>
    </row>
    <row r="2" spans="1:11" x14ac:dyDescent="0.25">
      <c r="A2" t="s">
        <v>2705</v>
      </c>
      <c r="G2" t="s">
        <v>2705</v>
      </c>
    </row>
    <row r="4" spans="1:11" x14ac:dyDescent="0.25">
      <c r="A4" s="5" t="s">
        <v>20</v>
      </c>
      <c r="B4" s="5" t="s">
        <v>2697</v>
      </c>
      <c r="C4" s="5" t="s">
        <v>2698</v>
      </c>
      <c r="D4" s="5" t="s">
        <v>2699</v>
      </c>
      <c r="E4" s="5" t="s">
        <v>2700</v>
      </c>
      <c r="F4" s="3"/>
      <c r="G4" s="5" t="s">
        <v>20</v>
      </c>
      <c r="H4" s="5" t="s">
        <v>2697</v>
      </c>
      <c r="I4" s="5" t="s">
        <v>2698</v>
      </c>
      <c r="J4" s="5" t="s">
        <v>2699</v>
      </c>
      <c r="K4" s="5" t="s">
        <v>2700</v>
      </c>
    </row>
    <row r="5" spans="1:11" x14ac:dyDescent="0.25">
      <c r="A5" t="s">
        <v>2701</v>
      </c>
      <c r="B5" s="4">
        <v>9.240000000000002</v>
      </c>
      <c r="C5" s="4">
        <v>2.4</v>
      </c>
      <c r="D5" s="4">
        <v>7.4666666666666668</v>
      </c>
      <c r="E5" s="4">
        <v>99.2</v>
      </c>
      <c r="F5" s="4"/>
      <c r="G5" t="s">
        <v>2701</v>
      </c>
      <c r="H5" s="4">
        <v>6.88</v>
      </c>
      <c r="I5" s="4">
        <v>8.5333333333333332</v>
      </c>
      <c r="J5" s="4">
        <v>15.733333333333333</v>
      </c>
      <c r="K5" s="4">
        <v>127.73333333333332</v>
      </c>
    </row>
    <row r="6" spans="1:11" x14ac:dyDescent="0.25">
      <c r="A6" t="s">
        <v>2701</v>
      </c>
      <c r="B6" s="4">
        <v>7.9600000000000009</v>
      </c>
      <c r="C6" s="4">
        <v>2.6666666666666665</v>
      </c>
      <c r="D6" s="4">
        <v>13.866666666666665</v>
      </c>
      <c r="E6" s="4">
        <v>100</v>
      </c>
      <c r="F6" s="4"/>
      <c r="G6" t="s">
        <v>2701</v>
      </c>
      <c r="H6" s="4">
        <v>7</v>
      </c>
      <c r="I6" s="4">
        <v>1.8666666666666667</v>
      </c>
      <c r="J6" s="4">
        <v>3.2</v>
      </c>
      <c r="K6" s="4">
        <v>133.33333333333331</v>
      </c>
    </row>
    <row r="7" spans="1:11" x14ac:dyDescent="0.25">
      <c r="A7" t="s">
        <v>2701</v>
      </c>
      <c r="B7" s="4">
        <v>9.7200000000000006</v>
      </c>
      <c r="C7" s="4">
        <v>9.0666666666666664</v>
      </c>
      <c r="D7" s="4">
        <v>52.800000000000004</v>
      </c>
      <c r="E7" s="4">
        <v>131.19999999999999</v>
      </c>
      <c r="F7" s="4"/>
      <c r="G7" t="s">
        <v>2701</v>
      </c>
      <c r="H7" s="4">
        <v>9.08</v>
      </c>
      <c r="I7" s="4">
        <v>1.0666666666666667</v>
      </c>
      <c r="J7" s="4">
        <v>5.333333333333333</v>
      </c>
      <c r="K7" s="4">
        <v>131.19999999999999</v>
      </c>
    </row>
    <row r="8" spans="1:11" x14ac:dyDescent="0.25">
      <c r="A8" s="5" t="s">
        <v>2701</v>
      </c>
      <c r="B8" s="6" t="s">
        <v>2704</v>
      </c>
      <c r="C8" s="6">
        <v>1.3333333333333333</v>
      </c>
      <c r="D8" s="6">
        <v>13.6</v>
      </c>
      <c r="E8" s="6" t="s">
        <v>2704</v>
      </c>
      <c r="F8" s="4"/>
      <c r="G8" s="5" t="s">
        <v>2701</v>
      </c>
      <c r="H8" s="6" t="s">
        <v>2704</v>
      </c>
      <c r="I8" s="6" t="s">
        <v>2704</v>
      </c>
      <c r="J8" s="6">
        <v>16.8</v>
      </c>
      <c r="K8" s="6" t="s">
        <v>2704</v>
      </c>
    </row>
    <row r="9" spans="1:11" x14ac:dyDescent="0.25">
      <c r="A9" t="s">
        <v>2702</v>
      </c>
      <c r="B9" s="4">
        <v>15.48</v>
      </c>
      <c r="C9" s="4" t="s">
        <v>2704</v>
      </c>
      <c r="D9" s="4" t="s">
        <v>2704</v>
      </c>
      <c r="E9" s="4">
        <v>1437.0666666666668</v>
      </c>
      <c r="F9" s="4"/>
      <c r="G9" t="s">
        <v>2702</v>
      </c>
      <c r="H9" s="4">
        <v>9.68</v>
      </c>
      <c r="I9" s="4" t="s">
        <v>2704</v>
      </c>
      <c r="J9" s="4" t="s">
        <v>2704</v>
      </c>
      <c r="K9" s="4">
        <v>2969.3333333333339</v>
      </c>
    </row>
    <row r="10" spans="1:11" x14ac:dyDescent="0.25">
      <c r="A10" t="s">
        <v>2702</v>
      </c>
      <c r="B10" s="4">
        <v>18.160000000000004</v>
      </c>
      <c r="C10" s="4" t="s">
        <v>2704</v>
      </c>
      <c r="D10" s="4" t="s">
        <v>2704</v>
      </c>
      <c r="E10" s="4">
        <v>3995.4666666666667</v>
      </c>
      <c r="F10" s="4"/>
      <c r="G10" t="s">
        <v>2702</v>
      </c>
      <c r="H10" s="4">
        <v>9.8800000000000008</v>
      </c>
      <c r="I10" s="4" t="s">
        <v>2704</v>
      </c>
      <c r="J10" s="4" t="s">
        <v>2704</v>
      </c>
      <c r="K10" s="4">
        <v>1085.3333333333335</v>
      </c>
    </row>
    <row r="11" spans="1:11" x14ac:dyDescent="0.25">
      <c r="A11" t="s">
        <v>2702</v>
      </c>
      <c r="B11" s="4">
        <v>28.999999999999996</v>
      </c>
      <c r="C11" s="4" t="s">
        <v>2704</v>
      </c>
      <c r="D11" s="4" t="s">
        <v>2704</v>
      </c>
      <c r="E11" s="4">
        <v>886.93333333333328</v>
      </c>
      <c r="F11" s="4"/>
      <c r="G11" t="s">
        <v>2702</v>
      </c>
      <c r="H11" s="4">
        <v>7.8000000000000007</v>
      </c>
      <c r="I11" s="4" t="s">
        <v>2704</v>
      </c>
      <c r="J11" s="4" t="s">
        <v>2704</v>
      </c>
      <c r="K11" s="4">
        <v>4577.8666666666668</v>
      </c>
    </row>
    <row r="12" spans="1:11" x14ac:dyDescent="0.25">
      <c r="A12" s="5" t="s">
        <v>2702</v>
      </c>
      <c r="B12" s="6" t="s">
        <v>2704</v>
      </c>
      <c r="C12" s="6" t="s">
        <v>2704</v>
      </c>
      <c r="D12" s="6" t="s">
        <v>2704</v>
      </c>
      <c r="E12" s="6" t="s">
        <v>2704</v>
      </c>
      <c r="F12" s="4"/>
      <c r="G12" s="5" t="s">
        <v>2702</v>
      </c>
      <c r="H12" s="6" t="s">
        <v>2704</v>
      </c>
      <c r="I12" s="6" t="s">
        <v>2704</v>
      </c>
      <c r="J12" s="6" t="s">
        <v>2704</v>
      </c>
      <c r="K12" s="6" t="s">
        <v>2704</v>
      </c>
    </row>
    <row r="13" spans="1:11" x14ac:dyDescent="0.25">
      <c r="A13" t="s">
        <v>2703</v>
      </c>
      <c r="B13" s="4">
        <v>73.64</v>
      </c>
      <c r="C13" s="4">
        <v>16.799999999999997</v>
      </c>
      <c r="D13" s="4">
        <v>27.733333333333331</v>
      </c>
      <c r="E13" s="4">
        <v>3146.4</v>
      </c>
      <c r="F13" s="4"/>
      <c r="G13" t="s">
        <v>2703</v>
      </c>
      <c r="H13" s="4">
        <v>28.200000000000003</v>
      </c>
      <c r="I13" s="4">
        <v>21.333333333333332</v>
      </c>
      <c r="J13" s="4">
        <v>25.333333333333332</v>
      </c>
      <c r="K13" s="4">
        <v>5548.2666666666664</v>
      </c>
    </row>
    <row r="14" spans="1:11" x14ac:dyDescent="0.25">
      <c r="A14" t="s">
        <v>2703</v>
      </c>
      <c r="B14" s="4">
        <v>38.759999999999991</v>
      </c>
      <c r="C14" s="4">
        <v>8</v>
      </c>
      <c r="D14" s="4">
        <v>26.666666666666668</v>
      </c>
      <c r="E14" s="4">
        <v>9362.9333333333343</v>
      </c>
      <c r="F14" s="4"/>
      <c r="G14" t="s">
        <v>2703</v>
      </c>
      <c r="H14" s="4">
        <v>10.84</v>
      </c>
      <c r="I14" s="4">
        <v>17.333333333333332</v>
      </c>
      <c r="J14" s="4">
        <v>38.133333333333333</v>
      </c>
      <c r="K14" s="4">
        <v>10726.933333333332</v>
      </c>
    </row>
    <row r="15" spans="1:11" x14ac:dyDescent="0.25">
      <c r="A15" t="s">
        <v>2703</v>
      </c>
      <c r="B15" s="4">
        <v>41.92</v>
      </c>
      <c r="C15" s="4">
        <v>7.7333333333333325</v>
      </c>
      <c r="D15" s="4">
        <v>36.000000000000007</v>
      </c>
      <c r="E15" s="4">
        <v>6782.666666666667</v>
      </c>
      <c r="F15" s="4"/>
      <c r="G15" t="s">
        <v>2703</v>
      </c>
      <c r="H15" s="4">
        <v>25.24</v>
      </c>
      <c r="I15" s="4">
        <v>8.2666666666666675</v>
      </c>
      <c r="J15" s="4">
        <v>18.666666666666664</v>
      </c>
      <c r="K15" s="4">
        <v>4310.9333333333334</v>
      </c>
    </row>
    <row r="16" spans="1:11" x14ac:dyDescent="0.25">
      <c r="A16" s="5" t="s">
        <v>2703</v>
      </c>
      <c r="B16" s="6" t="s">
        <v>2704</v>
      </c>
      <c r="C16" s="6">
        <v>2.1333333333333333</v>
      </c>
      <c r="D16" s="6">
        <v>48.266666666666666</v>
      </c>
      <c r="E16" s="6" t="s">
        <v>2704</v>
      </c>
      <c r="F16" s="4"/>
      <c r="G16" s="5" t="s">
        <v>2703</v>
      </c>
      <c r="H16" s="6" t="s">
        <v>2704</v>
      </c>
      <c r="I16" s="6" t="s">
        <v>2704</v>
      </c>
      <c r="J16" s="6">
        <v>45.333333333333329</v>
      </c>
      <c r="K16" s="6" t="s">
        <v>2704</v>
      </c>
    </row>
    <row r="18" spans="1:1" x14ac:dyDescent="0.25">
      <c r="A18" t="s">
        <v>2706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 1</vt:lpstr>
      <vt:lpstr>Fig 2</vt:lpstr>
      <vt:lpstr>Fig 3&amp;4</vt:lpstr>
      <vt:lpstr>Fig 5</vt:lpstr>
      <vt:lpstr>Fig S2</vt:lpstr>
      <vt:lpstr>Fig S3</vt:lpstr>
      <vt:lpstr>Fig S4</vt:lpstr>
      <vt:lpstr>Table 2</vt:lpstr>
      <vt:lpstr>Table 3</vt:lpstr>
      <vt:lpstr>Table 4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Goyer, Aymeric J</dc:creator>
  <cp:lastModifiedBy>Goyer, Aymeric J</cp:lastModifiedBy>
  <dcterms:created xsi:type="dcterms:W3CDTF">2025-06-04T21:23:52Z</dcterms:created>
  <dcterms:modified xsi:type="dcterms:W3CDTF">2025-07-24T22:52:39Z</dcterms:modified>
</cp:coreProperties>
</file>