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A34DC8DB-EB66-43D2-90EE-9C9923B8289C}" xr6:coauthVersionLast="36" xr6:coauthVersionMax="36" xr10:uidLastSave="{00000000-0000-0000-0000-000000000000}"/>
  <bookViews>
    <workbookView xWindow="0" yWindow="0" windowWidth="28800" windowHeight="13740" xr2:uid="{00000000-000D-0000-FFFF-FFFF00000000}"/>
  </bookViews>
  <sheets>
    <sheet name="570nm" sheetId="2" r:id="rId1"/>
  </sheets>
  <externalReferences>
    <externalReference r:id="rId2"/>
  </externalReferenc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40" i="2" l="1"/>
  <c r="N40" i="2"/>
  <c r="L40" i="2"/>
  <c r="H35" i="2"/>
  <c r="G35" i="2"/>
  <c r="F35" i="2"/>
  <c r="E35" i="2"/>
  <c r="D35" i="2"/>
  <c r="C35" i="2"/>
  <c r="H34" i="2"/>
  <c r="G34" i="2"/>
  <c r="F34" i="2"/>
  <c r="E34" i="2"/>
  <c r="D34" i="2"/>
  <c r="C34" i="2"/>
  <c r="H33" i="2"/>
  <c r="G33" i="2"/>
  <c r="F33" i="2"/>
  <c r="E33" i="2"/>
  <c r="D33" i="2"/>
  <c r="C33" i="2"/>
  <c r="Q28" i="2"/>
  <c r="P28" i="2"/>
  <c r="Q27" i="2"/>
  <c r="P27" i="2"/>
  <c r="Q24" i="2"/>
  <c r="P24" i="2"/>
  <c r="Q23" i="2"/>
  <c r="P23" i="2"/>
  <c r="Q20" i="2"/>
  <c r="P20" i="2"/>
  <c r="Q19" i="2"/>
  <c r="P19" i="2"/>
</calcChain>
</file>

<file path=xl/sharedStrings.xml><?xml version="1.0" encoding="utf-8"?>
<sst xmlns="http://schemas.openxmlformats.org/spreadsheetml/2006/main" count="100" uniqueCount="50">
  <si>
    <t>Photometric1</t>
  </si>
  <si>
    <t>Plate 1: 4</t>
  </si>
  <si>
    <t>Sample</t>
  </si>
  <si>
    <t xml:space="preserve"> A</t>
  </si>
  <si>
    <t>2h_flo1_epcam_0001 1/3</t>
  </si>
  <si>
    <t>4h_flo1_epcam_0001 1/3</t>
  </si>
  <si>
    <t>6h_flo1_epcam_0001 1/3</t>
  </si>
  <si>
    <t>2h_flo1_gfp_0001 1/3</t>
  </si>
  <si>
    <t>4h_flo1_gfp_0001 1/4</t>
  </si>
  <si>
    <t>6h_flo1_gfp_0001 1/3</t>
  </si>
  <si>
    <t xml:space="preserve"> B</t>
  </si>
  <si>
    <t>2h_flo1_epcam_0001 2/3</t>
  </si>
  <si>
    <t>4h_flo1_epcam_0001 2/3</t>
  </si>
  <si>
    <t>6h_flo1_epcam_0001 2/3</t>
  </si>
  <si>
    <t>2h_flo1_gfp_0001 2/3</t>
  </si>
  <si>
    <t>4h_flo1_gfp_0001 2/4</t>
  </si>
  <si>
    <t>6h_flo1_gfp_0001 2/3</t>
  </si>
  <si>
    <t xml:space="preserve"> C</t>
  </si>
  <si>
    <t>2h_flo1_epcam_0001 3/3</t>
  </si>
  <si>
    <t>4h_flo1_epcam_0001 3/3</t>
  </si>
  <si>
    <t>6h_flo1_epcam_0001 3/3</t>
  </si>
  <si>
    <t>2h_flo1_gfp_0001 3/3</t>
  </si>
  <si>
    <t>4h_flo1_gfp_0001 3/4</t>
  </si>
  <si>
    <t>6h_flo1_gfp_0001 3/3</t>
  </si>
  <si>
    <t xml:space="preserve"> D</t>
  </si>
  <si>
    <t xml:space="preserve"> E</t>
  </si>
  <si>
    <t xml:space="preserve"> F</t>
  </si>
  <si>
    <t xml:space="preserve"> G</t>
  </si>
  <si>
    <t xml:space="preserve"> H</t>
  </si>
  <si>
    <t xml:space="preserve">                                                                                   </t>
  </si>
  <si>
    <t>Blank</t>
  </si>
  <si>
    <t>2h</t>
  </si>
  <si>
    <t>4h</t>
  </si>
  <si>
    <t>6h</t>
  </si>
  <si>
    <t>2 hr</t>
  </si>
  <si>
    <t>4 hr</t>
  </si>
  <si>
    <t>6 hr</t>
  </si>
  <si>
    <t>FLO-1 EpCAM</t>
  </si>
  <si>
    <t>FLO-1 GFP</t>
  </si>
  <si>
    <t>Average</t>
  </si>
  <si>
    <t>Stdv</t>
  </si>
  <si>
    <t>FLO1-EPCAM</t>
  </si>
  <si>
    <t>P-VALUE</t>
  </si>
  <si>
    <t>**</t>
  </si>
  <si>
    <t>***</t>
  </si>
  <si>
    <t>Blank_Assay 1/3</t>
  </si>
  <si>
    <t>Blank_Assay 2/3</t>
  </si>
  <si>
    <t>Blank_Assay 3/3</t>
  </si>
  <si>
    <t>570 nm</t>
  </si>
  <si>
    <t>570 nm ,Blank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</si>
</sst>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theme="1"/>
      <name val="Arial"/>
      <family val="2"/>
    </font>
    <font>
      <b/>
      <sz val="10"/>
      <color theme="4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</fills>
  <borders count="1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29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3" fillId="0" borderId="0" xfId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2" borderId="3" xfId="0" applyFont="1" applyFill="1" applyBorder="1" applyAlignment="1">
      <alignment horizontal="center" vertical="center"/>
    </xf>
    <xf numFmtId="0" fontId="0" fillId="2" borderId="4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/>
    <xf numFmtId="0" fontId="2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0" xfId="1" applyFont="1" applyFill="1" applyAlignment="1">
      <alignment horizontal="center" vertical="center"/>
    </xf>
    <xf numFmtId="0" fontId="3" fillId="0" borderId="0" xfId="0" applyFont="1"/>
    <xf numFmtId="0" fontId="0" fillId="0" borderId="0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9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5" xfId="0" applyBorder="1"/>
    <xf numFmtId="0" fontId="0" fillId="0" borderId="10" xfId="0" applyBorder="1"/>
    <xf numFmtId="0" fontId="0" fillId="0" borderId="11" xfId="0" applyBorder="1"/>
    <xf numFmtId="0" fontId="0" fillId="0" borderId="5" xfId="0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[1]Sheet1!$L$46</c:f>
              <c:strCache>
                <c:ptCount val="1"/>
                <c:pt idx="0">
                  <c:v>FLO-1 GFP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([1]Sheet1!$Q$20,[1]Sheet1!$Q$24,[1]Sheet1!$Q$28)</c:f>
                <c:numCache>
                  <c:formatCode>General</c:formatCode>
                  <c:ptCount val="3"/>
                  <c:pt idx="0">
                    <c:v>0.11744505452905611</c:v>
                  </c:pt>
                  <c:pt idx="1">
                    <c:v>0.14726241917067653</c:v>
                  </c:pt>
                  <c:pt idx="2">
                    <c:v>7.4222997334590602E-3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[1]Sheet1!$M$45:$O$45</c:f>
              <c:strCache>
                <c:ptCount val="3"/>
                <c:pt idx="0">
                  <c:v>2 hr</c:v>
                </c:pt>
                <c:pt idx="1">
                  <c:v>4 hr</c:v>
                </c:pt>
                <c:pt idx="2">
                  <c:v>6 hr</c:v>
                </c:pt>
              </c:strCache>
            </c:strRef>
          </c:cat>
          <c:val>
            <c:numRef>
              <c:f>[1]Sheet1!$M$46:$O$46</c:f>
              <c:numCache>
                <c:formatCode>General</c:formatCode>
                <c:ptCount val="3"/>
                <c:pt idx="0">
                  <c:v>1.9306646666666658</c:v>
                </c:pt>
                <c:pt idx="1">
                  <c:v>1.8321713333333332</c:v>
                </c:pt>
                <c:pt idx="2">
                  <c:v>1.7309113333333332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BE5-4B6F-9C09-CA1BAFB1D05E}"/>
            </c:ext>
          </c:extLst>
        </c:ser>
        <c:ser>
          <c:idx val="1"/>
          <c:order val="1"/>
          <c:tx>
            <c:strRef>
              <c:f>[1]Sheet1!$L$47</c:f>
              <c:strCache>
                <c:ptCount val="1"/>
                <c:pt idx="0">
                  <c:v>FLO-1 EpCAM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/>
          </c:spPr>
          <c:invertIfNegative val="0"/>
          <c:errBars>
            <c:errBarType val="plus"/>
            <c:errValType val="cust"/>
            <c:noEndCap val="0"/>
            <c:plus>
              <c:numRef>
                <c:f>([1]Sheet1!$Q$19,[1]Sheet1!$Q$23,[1]Sheet1!$Q$27)</c:f>
                <c:numCache>
                  <c:formatCode>General</c:formatCode>
                  <c:ptCount val="3"/>
                  <c:pt idx="0">
                    <c:v>1.2928667113563131E-2</c:v>
                  </c:pt>
                  <c:pt idx="1">
                    <c:v>2.5391948198855013E-2</c:v>
                  </c:pt>
                  <c:pt idx="2">
                    <c:v>6.3507033731168942E-3</c:v>
                  </c:pt>
                </c:numCache>
              </c:numRef>
            </c:plus>
            <c:minus>
              <c:numLit>
                <c:formatCode>General</c:formatCode>
                <c:ptCount val="1"/>
                <c:pt idx="0">
                  <c:v>1</c:v>
                </c:pt>
              </c:numLit>
            </c:minus>
            <c:spPr>
              <a:noFill/>
              <a:ln w="9525" cap="flat" cmpd="sng" algn="ctr">
                <a:solidFill>
                  <a:schemeClr val="tx1">
                    <a:lumMod val="65000"/>
                    <a:lumOff val="35000"/>
                  </a:schemeClr>
                </a:solidFill>
                <a:round/>
              </a:ln>
              <a:effectLst/>
            </c:spPr>
          </c:errBars>
          <c:cat>
            <c:strRef>
              <c:f>[1]Sheet1!$M$45:$O$45</c:f>
              <c:strCache>
                <c:ptCount val="3"/>
                <c:pt idx="0">
                  <c:v>2 hr</c:v>
                </c:pt>
                <c:pt idx="1">
                  <c:v>4 hr</c:v>
                </c:pt>
                <c:pt idx="2">
                  <c:v>6 hr</c:v>
                </c:pt>
              </c:strCache>
            </c:strRef>
          </c:cat>
          <c:val>
            <c:numRef>
              <c:f>[1]Sheet1!$M$47:$O$47</c:f>
              <c:numCache>
                <c:formatCode>General</c:formatCode>
                <c:ptCount val="3"/>
                <c:pt idx="0">
                  <c:v>2.3770146666666658</c:v>
                </c:pt>
                <c:pt idx="1">
                  <c:v>2.4493646666666655</c:v>
                </c:pt>
                <c:pt idx="2">
                  <c:v>1.8872479999999989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BE5-4B6F-9C09-CA1BAFB1D0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217846880"/>
        <c:axId val="1331556336"/>
      </c:barChart>
      <c:catAx>
        <c:axId val="12178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31556336"/>
        <c:crosses val="autoZero"/>
        <c:auto val="1"/>
        <c:lblAlgn val="ctr"/>
        <c:lblOffset val="100"/>
        <c:noMultiLvlLbl val="0"/>
      </c:catAx>
      <c:valAx>
        <c:axId val="13315563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784688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0</xdr:colOff>
      <xdr:row>24</xdr:row>
      <xdr:rowOff>0</xdr:rowOff>
    </xdr:from>
    <xdr:to>
      <xdr:col>22</xdr:col>
      <xdr:colOff>304800</xdr:colOff>
      <xdr:row>25</xdr:row>
      <xdr:rowOff>114300</xdr:rowOff>
    </xdr:to>
    <xdr:sp macro="" textlink="">
      <xdr:nvSpPr>
        <xdr:cNvPr id="2050" name="AutoShape 2" descr="blob:https://web.whatsapp.com/67973267-02cc-4957-80af-c11b28589fe3">
          <a:extLst>
            <a:ext uri="{FF2B5EF4-FFF2-40B4-BE49-F238E27FC236}">
              <a16:creationId xmlns:a16="http://schemas.microsoft.com/office/drawing/2014/main" id="{1F85524A-88FB-4C4C-9B63-B6DC766631C9}"/>
            </a:ext>
          </a:extLst>
        </xdr:cNvPr>
        <xdr:cNvSpPr>
          <a:spLocks noChangeAspect="1" noChangeArrowheads="1"/>
        </xdr:cNvSpPr>
      </xdr:nvSpPr>
      <xdr:spPr bwMode="auto">
        <a:xfrm>
          <a:off x="1341120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28</xdr:row>
      <xdr:rowOff>0</xdr:rowOff>
    </xdr:from>
    <xdr:to>
      <xdr:col>22</xdr:col>
      <xdr:colOff>304800</xdr:colOff>
      <xdr:row>29</xdr:row>
      <xdr:rowOff>114300</xdr:rowOff>
    </xdr:to>
    <xdr:sp macro="" textlink="">
      <xdr:nvSpPr>
        <xdr:cNvPr id="2052" name="AutoShape 4" descr="blob:https://web.whatsapp.com/67973267-02cc-4957-80af-c11b28589fe3">
          <a:extLst>
            <a:ext uri="{FF2B5EF4-FFF2-40B4-BE49-F238E27FC236}">
              <a16:creationId xmlns:a16="http://schemas.microsoft.com/office/drawing/2014/main" id="{D33D77FB-E10E-466E-8479-59089D963C29}"/>
            </a:ext>
          </a:extLst>
        </xdr:cNvPr>
        <xdr:cNvSpPr>
          <a:spLocks noChangeAspect="1" noChangeArrowheads="1"/>
        </xdr:cNvSpPr>
      </xdr:nvSpPr>
      <xdr:spPr bwMode="auto">
        <a:xfrm>
          <a:off x="13411200" y="5334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24</xdr:row>
      <xdr:rowOff>0</xdr:rowOff>
    </xdr:from>
    <xdr:to>
      <xdr:col>22</xdr:col>
      <xdr:colOff>304800</xdr:colOff>
      <xdr:row>25</xdr:row>
      <xdr:rowOff>114300</xdr:rowOff>
    </xdr:to>
    <xdr:sp macro="" textlink="">
      <xdr:nvSpPr>
        <xdr:cNvPr id="13" name="AutoShape 2" descr="blob:https://web.whatsapp.com/67973267-02cc-4957-80af-c11b28589fe3">
          <a:extLst>
            <a:ext uri="{FF2B5EF4-FFF2-40B4-BE49-F238E27FC236}">
              <a16:creationId xmlns:a16="http://schemas.microsoft.com/office/drawing/2014/main" id="{F0A269BC-981D-4AAB-B538-D373C61BC5F0}"/>
            </a:ext>
          </a:extLst>
        </xdr:cNvPr>
        <xdr:cNvSpPr>
          <a:spLocks noChangeAspect="1" noChangeArrowheads="1"/>
        </xdr:cNvSpPr>
      </xdr:nvSpPr>
      <xdr:spPr bwMode="auto">
        <a:xfrm>
          <a:off x="15392400" y="457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22</xdr:col>
      <xdr:colOff>0</xdr:colOff>
      <xdr:row>28</xdr:row>
      <xdr:rowOff>0</xdr:rowOff>
    </xdr:from>
    <xdr:to>
      <xdr:col>22</xdr:col>
      <xdr:colOff>304800</xdr:colOff>
      <xdr:row>29</xdr:row>
      <xdr:rowOff>114300</xdr:rowOff>
    </xdr:to>
    <xdr:sp macro="" textlink="">
      <xdr:nvSpPr>
        <xdr:cNvPr id="14" name="AutoShape 4" descr="blob:https://web.whatsapp.com/67973267-02cc-4957-80af-c11b28589fe3">
          <a:extLst>
            <a:ext uri="{FF2B5EF4-FFF2-40B4-BE49-F238E27FC236}">
              <a16:creationId xmlns:a16="http://schemas.microsoft.com/office/drawing/2014/main" id="{B0590533-929E-4A99-8ED1-13E281D2DB75}"/>
            </a:ext>
          </a:extLst>
        </xdr:cNvPr>
        <xdr:cNvSpPr>
          <a:spLocks noChangeAspect="1" noChangeArrowheads="1"/>
        </xdr:cNvSpPr>
      </xdr:nvSpPr>
      <xdr:spPr bwMode="auto">
        <a:xfrm>
          <a:off x="15392400" y="546735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10</xdr:col>
      <xdr:colOff>504825</xdr:colOff>
      <xdr:row>45</xdr:row>
      <xdr:rowOff>138112</xdr:rowOff>
    </xdr:from>
    <xdr:to>
      <xdr:col>16</xdr:col>
      <xdr:colOff>561975</xdr:colOff>
      <xdr:row>60</xdr:row>
      <xdr:rowOff>23812</xdr:rowOff>
    </xdr:to>
    <xdr:graphicFrame macro="">
      <xdr:nvGraphicFramePr>
        <xdr:cNvPr id="15" name="Chart 14">
          <a:extLst>
            <a:ext uri="{FF2B5EF4-FFF2-40B4-BE49-F238E27FC236}">
              <a16:creationId xmlns:a16="http://schemas.microsoft.com/office/drawing/2014/main" id="{469C359A-8146-43B0-8FBE-CEA7B7C33D4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ADHESION%20analys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570nm"/>
      <sheetName val="Sheet1"/>
    </sheetNames>
    <sheetDataSet>
      <sheetData sheetId="0"/>
      <sheetData sheetId="1">
        <row r="19">
          <cell r="Q19">
            <v>1.2928667113563131E-2</v>
          </cell>
        </row>
        <row r="20">
          <cell r="Q20">
            <v>0.11744505452905611</v>
          </cell>
        </row>
        <row r="23">
          <cell r="Q23">
            <v>2.5391948198855013E-2</v>
          </cell>
        </row>
        <row r="24">
          <cell r="Q24">
            <v>0.14726241917067653</v>
          </cell>
        </row>
        <row r="27">
          <cell r="Q27">
            <v>6.3507033731168942E-3</v>
          </cell>
        </row>
        <row r="28">
          <cell r="Q28">
            <v>7.4222997334590602E-3</v>
          </cell>
        </row>
        <row r="45">
          <cell r="M45" t="str">
            <v>2 hr</v>
          </cell>
          <cell r="N45" t="str">
            <v>4 hr</v>
          </cell>
          <cell r="O45" t="str">
            <v>6 hr</v>
          </cell>
        </row>
        <row r="46">
          <cell r="L46" t="str">
            <v>FLO-1 GFP</v>
          </cell>
          <cell r="M46">
            <v>1.9306646666666658</v>
          </cell>
          <cell r="N46">
            <v>1.8321713333333332</v>
          </cell>
          <cell r="O46">
            <v>1.7309113333333332</v>
          </cell>
        </row>
        <row r="47">
          <cell r="L47" t="str">
            <v>FLO-1 EpCAM</v>
          </cell>
          <cell r="M47">
            <v>2.3770146666666658</v>
          </cell>
          <cell r="N47">
            <v>2.4493646666666655</v>
          </cell>
          <cell r="O47">
            <v>1.8872479999999989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T45"/>
  <sheetViews>
    <sheetView tabSelected="1" topLeftCell="A13" workbookViewId="0">
      <selection activeCell="V31" sqref="V31"/>
    </sheetView>
  </sheetViews>
  <sheetFormatPr defaultRowHeight="15" x14ac:dyDescent="0.25"/>
  <cols>
    <col min="3" max="3" width="13.7109375" customWidth="1"/>
    <col min="4" max="4" width="11.85546875" customWidth="1"/>
    <col min="5" max="5" width="15.5703125" customWidth="1"/>
    <col min="12" max="12" width="13.42578125" customWidth="1"/>
    <col min="13" max="13" width="12.7109375" customWidth="1"/>
    <col min="15" max="15" width="14.140625" customWidth="1"/>
    <col min="17" max="17" width="12.28515625" bestFit="1" customWidth="1"/>
  </cols>
  <sheetData>
    <row r="3" spans="1:17" x14ac:dyDescent="0.25">
      <c r="D3" t="s">
        <v>29</v>
      </c>
      <c r="E3" t="s">
        <v>29</v>
      </c>
      <c r="F3" t="s">
        <v>29</v>
      </c>
      <c r="G3" t="s">
        <v>29</v>
      </c>
      <c r="H3" t="s">
        <v>29</v>
      </c>
      <c r="I3" t="s">
        <v>29</v>
      </c>
      <c r="J3" t="s">
        <v>29</v>
      </c>
      <c r="K3" t="s">
        <v>29</v>
      </c>
      <c r="L3" t="s">
        <v>29</v>
      </c>
      <c r="M3" t="s">
        <v>29</v>
      </c>
      <c r="N3" t="s">
        <v>29</v>
      </c>
      <c r="O3" t="s">
        <v>29</v>
      </c>
    </row>
    <row r="4" spans="1:17" x14ac:dyDescent="0.25">
      <c r="A4" s="2"/>
      <c r="B4" s="2" t="s">
        <v>0</v>
      </c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</row>
    <row r="5" spans="1:17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</row>
    <row r="6" spans="1:17" x14ac:dyDescent="0.25">
      <c r="A6" s="2"/>
      <c r="B6" s="2" t="s">
        <v>1</v>
      </c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</row>
    <row r="7" spans="1:17" x14ac:dyDescent="0.25">
      <c r="A7" s="2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</row>
    <row r="8" spans="1:17" x14ac:dyDescent="0.25">
      <c r="A8" s="2"/>
      <c r="B8" s="2" t="s">
        <v>2</v>
      </c>
      <c r="C8" s="2">
        <v>1</v>
      </c>
      <c r="D8" s="2">
        <v>2</v>
      </c>
      <c r="E8" s="2">
        <v>3</v>
      </c>
      <c r="F8" s="2">
        <v>4</v>
      </c>
      <c r="G8" s="2">
        <v>5</v>
      </c>
      <c r="H8" s="2">
        <v>6</v>
      </c>
      <c r="I8" s="2">
        <v>7</v>
      </c>
      <c r="J8" s="2">
        <v>8</v>
      </c>
      <c r="K8" s="2">
        <v>9</v>
      </c>
      <c r="L8" s="2">
        <v>10</v>
      </c>
      <c r="M8" s="2">
        <v>11</v>
      </c>
      <c r="N8" s="2">
        <v>12</v>
      </c>
      <c r="O8" s="2"/>
      <c r="P8" s="2"/>
      <c r="Q8" s="2"/>
    </row>
    <row r="9" spans="1:17" x14ac:dyDescent="0.25">
      <c r="A9" s="2"/>
      <c r="B9" s="2" t="s">
        <v>3</v>
      </c>
      <c r="C9" s="16" t="s">
        <v>4</v>
      </c>
      <c r="D9" s="16" t="s">
        <v>5</v>
      </c>
      <c r="E9" s="16" t="s">
        <v>6</v>
      </c>
      <c r="F9" s="16" t="s">
        <v>7</v>
      </c>
      <c r="G9" s="16" t="s">
        <v>8</v>
      </c>
      <c r="H9" s="16" t="s">
        <v>9</v>
      </c>
      <c r="I9" s="2" t="s">
        <v>45</v>
      </c>
      <c r="J9" s="2"/>
      <c r="K9" s="2"/>
      <c r="L9" s="2"/>
      <c r="M9" s="2"/>
      <c r="N9" s="2"/>
      <c r="O9" s="2"/>
      <c r="P9" s="2"/>
      <c r="Q9" s="2"/>
    </row>
    <row r="10" spans="1:17" x14ac:dyDescent="0.25">
      <c r="A10" s="2"/>
      <c r="B10" s="2" t="s">
        <v>10</v>
      </c>
      <c r="C10" s="16" t="s">
        <v>11</v>
      </c>
      <c r="D10" s="16" t="s">
        <v>12</v>
      </c>
      <c r="E10" s="16" t="s">
        <v>13</v>
      </c>
      <c r="F10" s="16" t="s">
        <v>14</v>
      </c>
      <c r="G10" s="16" t="s">
        <v>15</v>
      </c>
      <c r="H10" s="16" t="s">
        <v>16</v>
      </c>
      <c r="I10" s="2" t="s">
        <v>46</v>
      </c>
      <c r="J10" s="2"/>
      <c r="K10" s="2"/>
      <c r="L10" s="2"/>
      <c r="M10" s="2"/>
      <c r="N10" s="2"/>
      <c r="O10" s="2"/>
      <c r="P10" s="2"/>
      <c r="Q10" s="2"/>
    </row>
    <row r="11" spans="1:17" x14ac:dyDescent="0.25">
      <c r="A11" s="2"/>
      <c r="B11" s="2" t="s">
        <v>17</v>
      </c>
      <c r="C11" s="16" t="s">
        <v>18</v>
      </c>
      <c r="D11" s="16" t="s">
        <v>19</v>
      </c>
      <c r="E11" s="16" t="s">
        <v>20</v>
      </c>
      <c r="F11" s="16" t="s">
        <v>21</v>
      </c>
      <c r="G11" s="16" t="s">
        <v>22</v>
      </c>
      <c r="H11" s="16" t="s">
        <v>23</v>
      </c>
      <c r="I11" s="2" t="s">
        <v>47</v>
      </c>
      <c r="J11" s="2"/>
      <c r="K11" s="2"/>
      <c r="L11" s="2"/>
      <c r="M11" s="2"/>
      <c r="N11" s="2"/>
      <c r="O11" s="2"/>
      <c r="P11" s="2"/>
      <c r="Q11" s="2"/>
    </row>
    <row r="12" spans="1:17" x14ac:dyDescent="0.25">
      <c r="A12" s="2"/>
      <c r="B12" s="2" t="s">
        <v>24</v>
      </c>
      <c r="C12" s="16"/>
      <c r="D12" s="16"/>
      <c r="E12" s="16"/>
      <c r="F12" s="16"/>
      <c r="G12" s="16"/>
      <c r="H12" s="16"/>
      <c r="I12" s="2"/>
      <c r="J12" s="2"/>
      <c r="K12" s="2"/>
      <c r="L12" s="2"/>
      <c r="M12" s="2"/>
      <c r="N12" s="2"/>
      <c r="O12" s="2"/>
      <c r="P12" s="2"/>
      <c r="Q12" s="2"/>
    </row>
    <row r="13" spans="1:17" x14ac:dyDescent="0.25">
      <c r="A13" s="2"/>
      <c r="B13" s="2" t="s">
        <v>25</v>
      </c>
      <c r="C13" s="16"/>
      <c r="D13" s="16"/>
      <c r="E13" s="16"/>
      <c r="F13" s="16"/>
      <c r="G13" s="16"/>
      <c r="H13" s="16"/>
      <c r="I13" s="2"/>
      <c r="J13" s="2"/>
      <c r="K13" s="2"/>
      <c r="L13" s="2"/>
      <c r="M13" s="2"/>
      <c r="N13" s="2"/>
      <c r="O13" s="2"/>
      <c r="P13" s="2"/>
      <c r="Q13" s="2"/>
    </row>
    <row r="14" spans="1:17" x14ac:dyDescent="0.25">
      <c r="A14" s="2"/>
      <c r="B14" s="2" t="s">
        <v>26</v>
      </c>
      <c r="C14" s="16"/>
      <c r="D14" s="16"/>
      <c r="E14" s="16"/>
      <c r="F14" s="16"/>
      <c r="G14" s="16"/>
      <c r="H14" s="16"/>
      <c r="I14" s="2"/>
      <c r="J14" s="2"/>
      <c r="K14" s="2"/>
      <c r="L14" s="2"/>
      <c r="M14" s="2"/>
      <c r="N14" s="2"/>
      <c r="O14" s="2"/>
      <c r="P14" s="2"/>
      <c r="Q14" s="2"/>
    </row>
    <row r="15" spans="1:17" x14ac:dyDescent="0.25">
      <c r="A15" s="2"/>
      <c r="B15" s="2" t="s">
        <v>27</v>
      </c>
      <c r="C15" s="16"/>
      <c r="D15" s="16"/>
      <c r="E15" s="16"/>
      <c r="F15" s="16"/>
      <c r="G15" s="16"/>
      <c r="H15" s="16"/>
      <c r="I15" s="2"/>
      <c r="J15" s="2"/>
      <c r="K15" s="2"/>
      <c r="L15" s="2"/>
      <c r="M15" s="2"/>
      <c r="N15" s="2"/>
      <c r="O15" s="2"/>
      <c r="P15" s="2"/>
      <c r="Q15" s="2"/>
    </row>
    <row r="16" spans="1:17" x14ac:dyDescent="0.25">
      <c r="A16" s="2"/>
      <c r="B16" s="2" t="s">
        <v>28</v>
      </c>
      <c r="C16" s="27" t="s">
        <v>37</v>
      </c>
      <c r="D16" s="27"/>
      <c r="E16" s="27"/>
      <c r="F16" s="27" t="s">
        <v>38</v>
      </c>
      <c r="G16" s="27"/>
      <c r="H16" s="27"/>
      <c r="I16" s="5"/>
      <c r="J16" s="2"/>
      <c r="K16" s="2"/>
      <c r="L16" s="2"/>
      <c r="M16" s="2"/>
      <c r="N16" s="2"/>
      <c r="O16" s="2"/>
      <c r="P16" s="2"/>
      <c r="Q16" s="2"/>
    </row>
    <row r="17" spans="1:17" x14ac:dyDescent="0.25">
      <c r="A17" s="2"/>
      <c r="B17" s="5"/>
      <c r="C17" s="28" t="s">
        <v>31</v>
      </c>
      <c r="D17" s="28" t="s">
        <v>32</v>
      </c>
      <c r="E17" s="28" t="s">
        <v>33</v>
      </c>
      <c r="F17" s="28" t="s">
        <v>31</v>
      </c>
      <c r="G17" s="28" t="s">
        <v>32</v>
      </c>
      <c r="H17" s="28" t="s">
        <v>33</v>
      </c>
      <c r="I17" s="5" t="s">
        <v>30</v>
      </c>
      <c r="J17" s="2"/>
      <c r="K17" s="2"/>
      <c r="L17" s="2"/>
      <c r="M17" s="2"/>
      <c r="N17" s="2"/>
      <c r="O17" s="2"/>
      <c r="P17" s="2"/>
      <c r="Q17" s="2"/>
    </row>
    <row r="18" spans="1:17" x14ac:dyDescent="0.25">
      <c r="A18" s="2"/>
      <c r="B18" s="5" t="s">
        <v>48</v>
      </c>
      <c r="C18" s="28">
        <v>1</v>
      </c>
      <c r="D18" s="28">
        <v>2</v>
      </c>
      <c r="E18" s="28">
        <v>3</v>
      </c>
      <c r="F18" s="28">
        <v>4</v>
      </c>
      <c r="G18" s="28">
        <v>5</v>
      </c>
      <c r="H18" s="28">
        <v>6</v>
      </c>
      <c r="I18" s="5">
        <v>7</v>
      </c>
      <c r="J18" s="2"/>
      <c r="K18" s="2"/>
      <c r="L18" s="2"/>
      <c r="M18" s="4" t="s">
        <v>31</v>
      </c>
      <c r="N18" s="4"/>
      <c r="O18" s="4"/>
      <c r="P18" s="5" t="s">
        <v>39</v>
      </c>
      <c r="Q18" s="5" t="s">
        <v>40</v>
      </c>
    </row>
    <row r="19" spans="1:17" x14ac:dyDescent="0.25">
      <c r="A19" s="2"/>
      <c r="B19" s="5" t="s">
        <v>3</v>
      </c>
      <c r="C19" s="28">
        <v>2.4074</v>
      </c>
      <c r="D19" s="28">
        <v>2.47438</v>
      </c>
      <c r="E19" s="28">
        <v>1.8472599999999968</v>
      </c>
      <c r="F19" s="28">
        <v>1.9616100000000001</v>
      </c>
      <c r="G19" s="28">
        <v>1.7769999999999999</v>
      </c>
      <c r="H19" s="28">
        <v>1.7548600000000001</v>
      </c>
      <c r="I19" s="5">
        <v>3.5581000000000002E-2</v>
      </c>
      <c r="J19" s="2"/>
      <c r="K19" s="2"/>
      <c r="L19" s="15" t="s">
        <v>37</v>
      </c>
      <c r="M19" s="10">
        <v>2.3717713333333332</v>
      </c>
      <c r="N19" s="10">
        <v>2.3917413333333331</v>
      </c>
      <c r="O19" s="10">
        <v>2.3675313333333334</v>
      </c>
      <c r="P19" s="5">
        <f>AVERAGE(M19:O19)</f>
        <v>2.3770146666666663</v>
      </c>
      <c r="Q19" s="5">
        <f>STDEV(M19:O19)</f>
        <v>1.2928667113563131E-2</v>
      </c>
    </row>
    <row r="20" spans="1:17" x14ac:dyDescent="0.25">
      <c r="A20" s="2"/>
      <c r="B20" s="5" t="s">
        <v>10</v>
      </c>
      <c r="C20" s="28">
        <v>2.4273699999999998</v>
      </c>
      <c r="D20" s="28">
        <v>2.4666299999999999</v>
      </c>
      <c r="E20" s="28">
        <v>1.8446499999999999</v>
      </c>
      <c r="F20" s="28">
        <v>1.8512599999999999</v>
      </c>
      <c r="G20" s="28">
        <v>1.7886899999999999</v>
      </c>
      <c r="H20" s="28">
        <v>1.7683999999999969</v>
      </c>
      <c r="I20" s="5">
        <v>3.5562999999999997E-2</v>
      </c>
      <c r="J20" s="2"/>
      <c r="K20" s="2"/>
      <c r="L20" s="5" t="s">
        <v>38</v>
      </c>
      <c r="M20" s="10">
        <v>1.9259813333333333</v>
      </c>
      <c r="N20" s="10">
        <v>1.8156313333333332</v>
      </c>
      <c r="O20" s="10">
        <v>2.0503813333333301</v>
      </c>
      <c r="P20" s="5">
        <f t="shared" ref="P20:P28" si="0">AVERAGE(M20:O20)</f>
        <v>1.9306646666666658</v>
      </c>
      <c r="Q20" s="5">
        <f t="shared" ref="Q20:Q28" si="1">STDEV(M20:O20)</f>
        <v>0.11744505452905611</v>
      </c>
    </row>
    <row r="21" spans="1:17" x14ac:dyDescent="0.25">
      <c r="A21" s="2"/>
      <c r="B21" s="5" t="s">
        <v>17</v>
      </c>
      <c r="C21" s="28">
        <v>2.4031600000000002</v>
      </c>
      <c r="D21" s="28">
        <v>2.51397</v>
      </c>
      <c r="E21" s="28">
        <v>1.8567199999999968</v>
      </c>
      <c r="F21" s="28">
        <v>2.0860099999999968</v>
      </c>
      <c r="G21" s="28">
        <v>2.0377100000000001</v>
      </c>
      <c r="H21" s="28">
        <v>1.7563599999999999</v>
      </c>
      <c r="I21" s="5">
        <v>3.5742000000000003E-2</v>
      </c>
      <c r="J21" s="2"/>
      <c r="K21" s="2"/>
      <c r="L21" s="5"/>
      <c r="M21" s="5"/>
      <c r="N21" s="5"/>
      <c r="O21" s="5"/>
      <c r="P21" s="5"/>
      <c r="Q21" s="5"/>
    </row>
    <row r="22" spans="1:17" x14ac:dyDescent="0.25">
      <c r="A22" s="2"/>
      <c r="B22" s="5"/>
      <c r="C22" s="28"/>
      <c r="D22" s="28"/>
      <c r="E22" s="28"/>
      <c r="F22" s="28"/>
      <c r="G22" s="28"/>
      <c r="H22" s="28"/>
      <c r="I22" s="5"/>
      <c r="J22" s="2"/>
      <c r="K22" s="2"/>
      <c r="L22" s="5"/>
      <c r="M22" s="13" t="s">
        <v>32</v>
      </c>
      <c r="N22" s="13"/>
      <c r="O22" s="13"/>
      <c r="P22" s="5" t="s">
        <v>39</v>
      </c>
      <c r="Q22" s="5" t="s">
        <v>40</v>
      </c>
    </row>
    <row r="23" spans="1:17" x14ac:dyDescent="0.25">
      <c r="A23" s="2"/>
      <c r="B23" s="5"/>
      <c r="C23" s="28">
        <v>1</v>
      </c>
      <c r="D23" s="28">
        <v>2</v>
      </c>
      <c r="E23" s="28">
        <v>3</v>
      </c>
      <c r="F23" s="28">
        <v>4</v>
      </c>
      <c r="G23" s="28">
        <v>5</v>
      </c>
      <c r="H23" s="28">
        <v>6</v>
      </c>
      <c r="I23" s="5">
        <v>7</v>
      </c>
      <c r="J23" s="2"/>
      <c r="K23" s="2"/>
      <c r="L23" s="15" t="s">
        <v>37</v>
      </c>
      <c r="M23" s="10">
        <v>2.4387513333333333</v>
      </c>
      <c r="N23" s="10">
        <v>2.4310013333333331</v>
      </c>
      <c r="O23" s="10">
        <v>2.4783413333333333</v>
      </c>
      <c r="P23" s="5">
        <f t="shared" si="0"/>
        <v>2.4493646666666664</v>
      </c>
      <c r="Q23" s="5">
        <f>STDEV(M23:O23)</f>
        <v>2.5391948198855013E-2</v>
      </c>
    </row>
    <row r="24" spans="1:17" x14ac:dyDescent="0.25">
      <c r="A24" s="2"/>
      <c r="B24" s="5"/>
      <c r="C24" s="28">
        <v>2.4074</v>
      </c>
      <c r="D24" s="28">
        <v>2.47438</v>
      </c>
      <c r="E24" s="28">
        <v>1.8472599999999968</v>
      </c>
      <c r="F24" s="28">
        <v>1.9616100000000001</v>
      </c>
      <c r="G24" s="28">
        <v>1.7769999999999999</v>
      </c>
      <c r="H24" s="28">
        <v>1.7548600000000001</v>
      </c>
      <c r="I24" s="5"/>
      <c r="J24" s="2"/>
      <c r="K24" s="2"/>
      <c r="L24" s="5" t="s">
        <v>38</v>
      </c>
      <c r="M24" s="10">
        <v>1.7413713333333332</v>
      </c>
      <c r="N24" s="10">
        <v>1.7530613333333331</v>
      </c>
      <c r="O24" s="10">
        <v>2.0020813333333334</v>
      </c>
      <c r="P24" s="5">
        <f t="shared" si="0"/>
        <v>1.8321713333333332</v>
      </c>
      <c r="Q24" s="5">
        <f>STDEV(M24:O24)</f>
        <v>0.14726241917067653</v>
      </c>
    </row>
    <row r="25" spans="1:17" x14ac:dyDescent="0.25">
      <c r="A25" s="2"/>
      <c r="B25" s="5"/>
      <c r="C25" s="28">
        <v>2.4273699999999998</v>
      </c>
      <c r="D25" s="28">
        <v>2.4666299999999999</v>
      </c>
      <c r="E25" s="28">
        <v>1.8446499999999999</v>
      </c>
      <c r="F25" s="28">
        <v>1.8512599999999999</v>
      </c>
      <c r="G25" s="28">
        <v>1.7886899999999999</v>
      </c>
      <c r="H25" s="28">
        <v>1.7683999999999969</v>
      </c>
      <c r="I25" s="5"/>
      <c r="J25" s="2"/>
      <c r="K25" s="2"/>
      <c r="L25" s="5"/>
      <c r="M25" s="5"/>
      <c r="N25" s="5"/>
      <c r="O25" s="5"/>
      <c r="P25" s="5"/>
      <c r="Q25" s="5"/>
    </row>
    <row r="26" spans="1:17" x14ac:dyDescent="0.25">
      <c r="A26" s="2"/>
      <c r="B26" s="5"/>
      <c r="C26" s="28">
        <v>2.4031600000000002</v>
      </c>
      <c r="D26" s="28">
        <v>2.51397</v>
      </c>
      <c r="E26" s="28">
        <v>1.8567199999999968</v>
      </c>
      <c r="F26" s="28">
        <v>2.0860099999999968</v>
      </c>
      <c r="G26" s="28">
        <v>2.0377100000000001</v>
      </c>
      <c r="H26" s="28">
        <v>1.7563599999999999</v>
      </c>
      <c r="I26" s="5"/>
      <c r="J26" s="2"/>
      <c r="K26" s="2"/>
      <c r="L26" s="5"/>
      <c r="M26" s="13" t="s">
        <v>33</v>
      </c>
      <c r="N26" s="13"/>
      <c r="O26" s="13"/>
      <c r="P26" s="5" t="s">
        <v>39</v>
      </c>
      <c r="Q26" s="5" t="s">
        <v>40</v>
      </c>
    </row>
    <row r="27" spans="1:17" x14ac:dyDescent="0.25">
      <c r="A27" s="2"/>
      <c r="B27" s="5"/>
      <c r="C27" s="28"/>
      <c r="D27" s="28"/>
      <c r="E27" s="28"/>
      <c r="F27" s="28"/>
      <c r="G27" s="28"/>
      <c r="H27" s="28"/>
      <c r="I27" s="5"/>
      <c r="J27" s="2"/>
      <c r="K27" s="2"/>
      <c r="L27" s="15" t="s">
        <v>37</v>
      </c>
      <c r="M27" s="5">
        <v>1.81163133333333</v>
      </c>
      <c r="N27" s="5">
        <v>1.8090213333333331</v>
      </c>
      <c r="O27" s="10">
        <v>1.8210913333333301</v>
      </c>
      <c r="P27" s="5">
        <f t="shared" si="0"/>
        <v>1.8139146666666643</v>
      </c>
      <c r="Q27" s="5">
        <f t="shared" si="1"/>
        <v>6.3507033731168942E-3</v>
      </c>
    </row>
    <row r="28" spans="1:17" ht="25.5" x14ac:dyDescent="0.25">
      <c r="A28" s="2"/>
      <c r="B28" s="14" t="s">
        <v>49</v>
      </c>
      <c r="C28" s="28">
        <v>3.5628666666666697E-2</v>
      </c>
      <c r="D28" s="28">
        <v>3.562866666666667E-2</v>
      </c>
      <c r="E28" s="28">
        <v>3.562866666666667E-2</v>
      </c>
      <c r="F28" s="28">
        <v>3.562866666666667E-2</v>
      </c>
      <c r="G28" s="28">
        <v>3.562866666666667E-2</v>
      </c>
      <c r="H28" s="28">
        <v>3.562866666666667E-2</v>
      </c>
      <c r="I28" s="5"/>
      <c r="J28" s="2"/>
      <c r="K28" s="2"/>
      <c r="L28" s="5" t="s">
        <v>38</v>
      </c>
      <c r="M28" s="5">
        <v>1.7192313333333333</v>
      </c>
      <c r="N28" s="10">
        <v>1.7327713333333301</v>
      </c>
      <c r="O28" s="10">
        <v>1.7207313333333332</v>
      </c>
      <c r="P28" s="5">
        <f t="shared" si="0"/>
        <v>1.7242446666666655</v>
      </c>
      <c r="Q28" s="5">
        <f t="shared" si="1"/>
        <v>7.4222997334590602E-3</v>
      </c>
    </row>
    <row r="29" spans="1:17" x14ac:dyDescent="0.25">
      <c r="A29" s="2"/>
      <c r="B29" s="5"/>
      <c r="C29" s="28">
        <v>3.562866666666667E-2</v>
      </c>
      <c r="D29" s="28">
        <v>3.562866666666667E-2</v>
      </c>
      <c r="E29" s="28">
        <v>3.562866666666667E-2</v>
      </c>
      <c r="F29" s="28">
        <v>3.562866666666667E-2</v>
      </c>
      <c r="G29" s="28">
        <v>3.562866666666667E-2</v>
      </c>
      <c r="H29" s="28">
        <v>3.562866666666667E-2</v>
      </c>
      <c r="I29" s="5"/>
      <c r="J29" s="2"/>
      <c r="K29" s="2"/>
      <c r="L29" s="5"/>
      <c r="M29" s="5"/>
      <c r="N29" s="5"/>
      <c r="O29" s="5"/>
      <c r="P29" s="5"/>
      <c r="Q29" s="5"/>
    </row>
    <row r="30" spans="1:17" x14ac:dyDescent="0.25">
      <c r="A30" s="2"/>
      <c r="B30" s="5"/>
      <c r="C30" s="28">
        <v>3.562866666666667E-2</v>
      </c>
      <c r="D30" s="28">
        <v>3.562866666666667E-2</v>
      </c>
      <c r="E30" s="28">
        <v>3.562866666666667E-2</v>
      </c>
      <c r="F30" s="28">
        <v>3.562866666666667E-2</v>
      </c>
      <c r="G30" s="28">
        <v>3.562866666666667E-2</v>
      </c>
      <c r="H30" s="28">
        <v>3.562866666666667E-2</v>
      </c>
      <c r="I30" s="5"/>
      <c r="J30" s="2"/>
      <c r="K30" s="2"/>
      <c r="L30" s="5"/>
      <c r="M30" s="5" t="s">
        <v>34</v>
      </c>
      <c r="N30" s="5" t="s">
        <v>35</v>
      </c>
      <c r="O30" s="5" t="s">
        <v>36</v>
      </c>
      <c r="P30" s="5"/>
      <c r="Q30" s="5"/>
    </row>
    <row r="31" spans="1:17" x14ac:dyDescent="0.25">
      <c r="A31" s="2"/>
      <c r="B31" s="5"/>
      <c r="C31" s="28"/>
      <c r="D31" s="28"/>
      <c r="E31" s="28"/>
      <c r="F31" s="28"/>
      <c r="G31" s="28"/>
      <c r="H31" s="28"/>
      <c r="I31" s="5"/>
      <c r="J31" s="2"/>
      <c r="K31" s="2"/>
      <c r="L31" s="15" t="s">
        <v>37</v>
      </c>
      <c r="M31" s="5">
        <v>2.3770146666666658</v>
      </c>
      <c r="N31" s="5">
        <v>2.4493646666666655</v>
      </c>
      <c r="O31" s="5">
        <v>1.8872479999999989</v>
      </c>
      <c r="P31" s="5"/>
      <c r="Q31" s="5"/>
    </row>
    <row r="32" spans="1:17" x14ac:dyDescent="0.25">
      <c r="A32" s="2"/>
      <c r="B32" s="5" t="s">
        <v>48</v>
      </c>
      <c r="C32" s="28">
        <v>1</v>
      </c>
      <c r="D32" s="28">
        <v>2</v>
      </c>
      <c r="E32" s="28">
        <v>3</v>
      </c>
      <c r="F32" s="28">
        <v>4</v>
      </c>
      <c r="G32" s="28">
        <v>5</v>
      </c>
      <c r="H32" s="28">
        <v>6</v>
      </c>
      <c r="I32" s="5"/>
      <c r="J32" s="2"/>
      <c r="K32" s="2"/>
      <c r="L32" s="5" t="s">
        <v>38</v>
      </c>
      <c r="M32" s="5">
        <v>1.9306646666666658</v>
      </c>
      <c r="N32" s="5">
        <v>1.8321713333333332</v>
      </c>
      <c r="O32" s="5">
        <v>1.7309113333333332</v>
      </c>
      <c r="P32" s="5"/>
      <c r="Q32" s="5"/>
    </row>
    <row r="33" spans="1:20" x14ac:dyDescent="0.25">
      <c r="A33" s="2"/>
      <c r="B33" s="5" t="s">
        <v>3</v>
      </c>
      <c r="C33" s="28">
        <f>C24-C28</f>
        <v>2.3717713333333332</v>
      </c>
      <c r="D33" s="28">
        <f t="shared" ref="D33:H33" si="2">D24-D28</f>
        <v>2.4387513333333333</v>
      </c>
      <c r="E33" s="28">
        <f t="shared" si="2"/>
        <v>1.81163133333333</v>
      </c>
      <c r="F33" s="28">
        <f t="shared" si="2"/>
        <v>1.9259813333333333</v>
      </c>
      <c r="G33" s="28">
        <f t="shared" si="2"/>
        <v>1.7413713333333332</v>
      </c>
      <c r="H33" s="28">
        <f>H24-H28</f>
        <v>1.7192313333333333</v>
      </c>
      <c r="I33" s="5"/>
      <c r="L33" s="10"/>
      <c r="M33" s="10"/>
      <c r="N33" s="10"/>
      <c r="O33" s="10"/>
      <c r="P33" s="10"/>
      <c r="Q33" s="10"/>
    </row>
    <row r="34" spans="1:20" ht="15.75" thickBot="1" x14ac:dyDescent="0.3">
      <c r="A34" s="2"/>
      <c r="B34" s="5" t="s">
        <v>10</v>
      </c>
      <c r="C34" s="28">
        <f t="shared" ref="C34:H35" si="3">C25-C29</f>
        <v>2.3917413333333331</v>
      </c>
      <c r="D34" s="28">
        <f t="shared" si="3"/>
        <v>2.4310013333333331</v>
      </c>
      <c r="E34" s="28">
        <f t="shared" si="3"/>
        <v>1.8090213333333331</v>
      </c>
      <c r="F34" s="28">
        <f t="shared" si="3"/>
        <v>1.8156313333333332</v>
      </c>
      <c r="G34" s="28">
        <f t="shared" si="3"/>
        <v>1.7530613333333331</v>
      </c>
      <c r="H34" s="28">
        <f>H25-H29</f>
        <v>1.7327713333333301</v>
      </c>
      <c r="I34" s="5"/>
    </row>
    <row r="35" spans="1:20" ht="15.75" thickBot="1" x14ac:dyDescent="0.3">
      <c r="A35" s="2"/>
      <c r="B35" s="5" t="s">
        <v>17</v>
      </c>
      <c r="C35" s="28">
        <f t="shared" si="3"/>
        <v>2.3675313333333334</v>
      </c>
      <c r="D35" s="28">
        <f t="shared" si="3"/>
        <v>2.4783413333333333</v>
      </c>
      <c r="E35" s="28">
        <f>E26-E30</f>
        <v>1.8210913333333301</v>
      </c>
      <c r="F35" s="28">
        <f t="shared" si="3"/>
        <v>2.0503813333333301</v>
      </c>
      <c r="G35" s="28">
        <f t="shared" si="3"/>
        <v>2.0020813333333334</v>
      </c>
      <c r="H35" s="28">
        <f t="shared" si="3"/>
        <v>1.7207313333333332</v>
      </c>
      <c r="I35" s="5"/>
      <c r="L35" s="6" t="s">
        <v>34</v>
      </c>
      <c r="M35" s="7"/>
      <c r="N35" s="6" t="s">
        <v>35</v>
      </c>
      <c r="O35" s="7"/>
      <c r="P35" s="6" t="s">
        <v>36</v>
      </c>
      <c r="Q35" s="7"/>
    </row>
    <row r="36" spans="1:20" ht="15.75" thickBot="1" x14ac:dyDescent="0.3">
      <c r="A36" s="2"/>
      <c r="B36" s="2"/>
      <c r="C36" s="11"/>
      <c r="D36" s="11"/>
      <c r="E36" s="11"/>
      <c r="F36" s="2"/>
      <c r="G36" s="2"/>
      <c r="H36" s="2"/>
      <c r="I36" s="2"/>
      <c r="L36" s="8" t="s">
        <v>38</v>
      </c>
      <c r="M36" s="9" t="s">
        <v>41</v>
      </c>
      <c r="N36" s="8" t="s">
        <v>38</v>
      </c>
      <c r="O36" s="9" t="s">
        <v>41</v>
      </c>
      <c r="P36" s="8" t="s">
        <v>38</v>
      </c>
      <c r="Q36" s="9" t="s">
        <v>41</v>
      </c>
    </row>
    <row r="37" spans="1:20" x14ac:dyDescent="0.25">
      <c r="A37" s="2"/>
      <c r="B37" s="2"/>
      <c r="C37" s="2"/>
      <c r="D37" s="2"/>
      <c r="E37" s="2"/>
      <c r="F37" s="2"/>
      <c r="G37" s="2"/>
      <c r="H37" s="2"/>
      <c r="I37" s="2"/>
      <c r="K37" s="10">
        <v>1</v>
      </c>
      <c r="L37" s="3">
        <v>1.9259813333333333</v>
      </c>
      <c r="M37" s="16">
        <v>2.3717713333333332</v>
      </c>
      <c r="N37" s="3">
        <v>1.7413713333333332</v>
      </c>
      <c r="O37" s="3">
        <v>2.4387513333333333</v>
      </c>
      <c r="P37" s="3">
        <v>1.7192313333333333</v>
      </c>
      <c r="Q37" s="3">
        <v>1.81163133333333</v>
      </c>
      <c r="T37" s="12"/>
    </row>
    <row r="38" spans="1:20" x14ac:dyDescent="0.25">
      <c r="A38" s="2"/>
      <c r="B38" s="2"/>
      <c r="C38" s="2"/>
      <c r="D38" s="2"/>
      <c r="E38" s="12"/>
      <c r="F38" s="2"/>
      <c r="G38" s="2"/>
      <c r="H38" s="12"/>
      <c r="I38" s="2"/>
      <c r="K38" s="10">
        <v>2</v>
      </c>
      <c r="L38" s="3">
        <v>1.8156313333333332</v>
      </c>
      <c r="M38" s="16">
        <v>2.3917413333333331</v>
      </c>
      <c r="N38" s="3">
        <v>1.7530613333333331</v>
      </c>
      <c r="O38" s="3">
        <v>2.4310013333333331</v>
      </c>
      <c r="P38" s="3">
        <v>1.7327713333333301</v>
      </c>
      <c r="Q38" s="3">
        <v>1.8090213333333331</v>
      </c>
      <c r="S38" s="12"/>
    </row>
    <row r="39" spans="1:20" x14ac:dyDescent="0.25">
      <c r="E39" s="5"/>
      <c r="H39" s="5"/>
      <c r="K39" s="10">
        <v>3</v>
      </c>
      <c r="L39" s="3">
        <v>2.0503813333333301</v>
      </c>
      <c r="M39" s="16">
        <v>2.3675313333333334</v>
      </c>
      <c r="N39" s="3">
        <v>2.0020813333333334</v>
      </c>
      <c r="O39" s="3">
        <v>2.4783413333333333</v>
      </c>
      <c r="P39" s="3">
        <v>1.7207313333333332</v>
      </c>
      <c r="Q39" s="3">
        <v>1.8210913333333301</v>
      </c>
      <c r="T39" s="12"/>
    </row>
    <row r="40" spans="1:20" x14ac:dyDescent="0.25">
      <c r="E40" s="2"/>
      <c r="K40" t="s">
        <v>42</v>
      </c>
      <c r="L40" s="1">
        <f>_xlfn.T.TEST(L37:L39,M37:M39,1,1)</f>
        <v>1.3461382963337307E-2</v>
      </c>
      <c r="M40" s="1"/>
      <c r="N40" s="1">
        <f>_xlfn.T.TEST(N37:N39,O37:O39,1,1)</f>
        <v>6.432741826090215E-3</v>
      </c>
      <c r="O40" s="1"/>
      <c r="P40" s="1">
        <f>_xlfn.T.TEST(P37:P39,Q37:Q39,1,1)</f>
        <v>3.0990447096291198E-3</v>
      </c>
      <c r="Q40" s="1"/>
      <c r="S40" s="1"/>
      <c r="T40" s="1"/>
    </row>
    <row r="41" spans="1:20" x14ac:dyDescent="0.25">
      <c r="L41" s="1" t="s">
        <v>43</v>
      </c>
      <c r="M41" s="1"/>
      <c r="N41" s="1" t="s">
        <v>44</v>
      </c>
      <c r="O41" s="1"/>
      <c r="P41" s="1" t="s">
        <v>44</v>
      </c>
      <c r="Q41" s="1"/>
    </row>
    <row r="42" spans="1:20" ht="15.75" thickBot="1" x14ac:dyDescent="0.3"/>
    <row r="43" spans="1:20" ht="15.75" thickBot="1" x14ac:dyDescent="0.3">
      <c r="L43" s="23"/>
      <c r="M43" s="21" t="s">
        <v>34</v>
      </c>
      <c r="N43" s="26" t="s">
        <v>35</v>
      </c>
      <c r="O43" s="22" t="s">
        <v>36</v>
      </c>
    </row>
    <row r="44" spans="1:20" x14ac:dyDescent="0.25">
      <c r="L44" s="24" t="s">
        <v>38</v>
      </c>
      <c r="M44" s="17">
        <v>1.9306646666666658</v>
      </c>
      <c r="N44" s="24">
        <v>1.8321713333333332</v>
      </c>
      <c r="O44" s="18">
        <v>1.7309113333333332</v>
      </c>
    </row>
    <row r="45" spans="1:20" ht="15.75" thickBot="1" x14ac:dyDescent="0.3">
      <c r="L45" s="25" t="s">
        <v>37</v>
      </c>
      <c r="M45" s="19">
        <v>2.3770146666666658</v>
      </c>
      <c r="N45" s="25">
        <v>2.4493646666666655</v>
      </c>
      <c r="O45" s="20">
        <v>1.8872479999999989</v>
      </c>
    </row>
  </sheetData>
  <mergeCells count="15">
    <mergeCell ref="S40:T40"/>
    <mergeCell ref="C16:E16"/>
    <mergeCell ref="F16:H16"/>
    <mergeCell ref="P35:Q35"/>
    <mergeCell ref="L40:M40"/>
    <mergeCell ref="N40:O40"/>
    <mergeCell ref="P40:Q40"/>
    <mergeCell ref="L41:M41"/>
    <mergeCell ref="N41:O41"/>
    <mergeCell ref="P41:Q41"/>
    <mergeCell ref="M18:O18"/>
    <mergeCell ref="M22:O22"/>
    <mergeCell ref="M26:O26"/>
    <mergeCell ref="L35:M35"/>
    <mergeCell ref="N35:O35"/>
  </mergeCells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570nm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Ghost PC</dc:creator>
  <cp:lastModifiedBy>User</cp:lastModifiedBy>
  <dcterms:created xsi:type="dcterms:W3CDTF">2020-01-28T07:35:10Z</dcterms:created>
  <dcterms:modified xsi:type="dcterms:W3CDTF">2025-07-08T02:10:13Z</dcterms:modified>
</cp:coreProperties>
</file>