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Result for Paper EpCAM revision\Result Invasion Assay 05122025-20251205T075559Z-3-001\"/>
    </mc:Choice>
  </mc:AlternateContent>
  <xr:revisionPtr revIDLastSave="0" documentId="13_ncr:1_{15329CDA-C344-4A31-817F-F55A0765C8D6}" xr6:coauthVersionLast="36" xr6:coauthVersionMax="36" xr10:uidLastSave="{00000000-0000-0000-0000-000000000000}"/>
  <bookViews>
    <workbookView xWindow="0" yWindow="0" windowWidth="28800" windowHeight="12225" xr2:uid="{DEE3A917-B3AB-4189-95BE-2F5F76F27E4C}"/>
  </bookViews>
  <sheets>
    <sheet name="Analysis Invasion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7" i="1" l="1"/>
  <c r="B87" i="1"/>
  <c r="F87" i="1"/>
  <c r="B89" i="1"/>
  <c r="B86" i="1" l="1"/>
  <c r="H69" i="1" l="1"/>
  <c r="H70" i="1"/>
  <c r="H71" i="1"/>
  <c r="G69" i="1"/>
  <c r="G70" i="1"/>
  <c r="G71" i="1"/>
  <c r="F69" i="1"/>
  <c r="F70" i="1"/>
  <c r="F71" i="1"/>
  <c r="E69" i="1"/>
  <c r="E70" i="1"/>
  <c r="E71" i="1"/>
  <c r="D69" i="1"/>
  <c r="D70" i="1"/>
  <c r="D71" i="1"/>
  <c r="C69" i="1"/>
  <c r="C70" i="1"/>
  <c r="C71" i="1"/>
  <c r="C68" i="1"/>
  <c r="D68" i="1"/>
  <c r="E68" i="1"/>
  <c r="F68" i="1"/>
  <c r="G68" i="1"/>
  <c r="H68" i="1"/>
  <c r="B69" i="1"/>
  <c r="B70" i="1"/>
  <c r="B71" i="1"/>
  <c r="B68" i="1"/>
  <c r="N68" i="1" l="1"/>
  <c r="B84" i="1" s="1"/>
  <c r="E85" i="1" l="1"/>
  <c r="D83" i="1"/>
  <c r="E82" i="1"/>
  <c r="E89" i="1" s="1"/>
  <c r="E83" i="1"/>
  <c r="C84" i="1"/>
  <c r="F83" i="1"/>
  <c r="B85" i="1"/>
  <c r="E84" i="1"/>
  <c r="G84" i="1"/>
  <c r="G82" i="1"/>
  <c r="G89" i="1" s="1"/>
  <c r="F82" i="1"/>
  <c r="G83" i="1"/>
  <c r="B83" i="1"/>
  <c r="G85" i="1"/>
  <c r="F84" i="1"/>
  <c r="D84" i="1"/>
  <c r="D85" i="1"/>
  <c r="D89" i="1" s="1"/>
  <c r="D82" i="1"/>
  <c r="C83" i="1"/>
  <c r="C85" i="1"/>
  <c r="F85" i="1"/>
  <c r="B82" i="1"/>
  <c r="C82" i="1"/>
  <c r="C89" i="1" s="1"/>
  <c r="G86" i="1"/>
  <c r="E86" i="1"/>
  <c r="C86" i="1"/>
  <c r="F86" i="1" l="1"/>
  <c r="D86" i="1"/>
  <c r="F89" i="1"/>
</calcChain>
</file>

<file path=xl/sharedStrings.xml><?xml version="1.0" encoding="utf-8"?>
<sst xmlns="http://schemas.openxmlformats.org/spreadsheetml/2006/main" count="386" uniqueCount="113">
  <si>
    <t>Invasion Assay Calorimetric (1).skax</t>
  </si>
  <si>
    <t>5/12/2025 11:38:08 AM</t>
  </si>
  <si>
    <t xml:space="preserve"> </t>
  </si>
  <si>
    <t>Absorbance 1</t>
  </si>
  <si>
    <t>Wavelength: 560 nm</t>
  </si>
  <si>
    <t>Plate 1</t>
  </si>
  <si>
    <t>Abs</t>
  </si>
  <si>
    <t>A</t>
  </si>
  <si>
    <t>B</t>
  </si>
  <si>
    <t>C</t>
  </si>
  <si>
    <t>D</t>
  </si>
  <si>
    <t>E</t>
  </si>
  <si>
    <t>F</t>
  </si>
  <si>
    <t>G</t>
  </si>
  <si>
    <t>H</t>
  </si>
  <si>
    <t>Sample</t>
  </si>
  <si>
    <t>Un0001</t>
  </si>
  <si>
    <t>Un0002</t>
  </si>
  <si>
    <t>Un0003</t>
  </si>
  <si>
    <t>Un0004</t>
  </si>
  <si>
    <t>Un0005</t>
  </si>
  <si>
    <t>Un0006</t>
  </si>
  <si>
    <t>Blank1</t>
  </si>
  <si>
    <t>Un0007</t>
  </si>
  <si>
    <t>Un0008</t>
  </si>
  <si>
    <t>Un0009</t>
  </si>
  <si>
    <t>Un0010</t>
  </si>
  <si>
    <t>Un0011</t>
  </si>
  <si>
    <t>Un0012</t>
  </si>
  <si>
    <t>Un0013</t>
  </si>
  <si>
    <t>Un0014</t>
  </si>
  <si>
    <t>Un0015</t>
  </si>
  <si>
    <t>Un0016</t>
  </si>
  <si>
    <t>Un0017</t>
  </si>
  <si>
    <t>Un0018</t>
  </si>
  <si>
    <t>Un0019</t>
  </si>
  <si>
    <t>Un0020</t>
  </si>
  <si>
    <t>Un0021</t>
  </si>
  <si>
    <t>Un0022</t>
  </si>
  <si>
    <t>Un0023</t>
  </si>
  <si>
    <t>Un0024</t>
  </si>
  <si>
    <t>Un0025</t>
  </si>
  <si>
    <t>Un0026</t>
  </si>
  <si>
    <t>Un0027</t>
  </si>
  <si>
    <t>Un0028</t>
  </si>
  <si>
    <t>Un0029</t>
  </si>
  <si>
    <t>Un0030</t>
  </si>
  <si>
    <t>Un0031</t>
  </si>
  <si>
    <t>Un0032</t>
  </si>
  <si>
    <t>Un0033</t>
  </si>
  <si>
    <t>Un0034</t>
  </si>
  <si>
    <t>Un0035</t>
  </si>
  <si>
    <t>Un0036</t>
  </si>
  <si>
    <t>Un0037</t>
  </si>
  <si>
    <t>Un0038</t>
  </si>
  <si>
    <t>Un0039</t>
  </si>
  <si>
    <t>Un0040</t>
  </si>
  <si>
    <t>Un0041</t>
  </si>
  <si>
    <t>Un0042</t>
  </si>
  <si>
    <t>Un0043</t>
  </si>
  <si>
    <t>Un0044</t>
  </si>
  <si>
    <t>Un0045</t>
  </si>
  <si>
    <t>Un0046</t>
  </si>
  <si>
    <t>Un0047</t>
  </si>
  <si>
    <t>Un0048</t>
  </si>
  <si>
    <t>Autoloading range A1 - M28</t>
  </si>
  <si>
    <t>Invasion Assay Calorimetric.skax</t>
  </si>
  <si>
    <t>5/12/2025 11:36:43 AM</t>
  </si>
  <si>
    <t>invasion assay.skax</t>
  </si>
  <si>
    <t>5/12/2025 11:32:00 AM</t>
  </si>
  <si>
    <t>Invasion Assay Calorimetric (2).skax</t>
  </si>
  <si>
    <t>5/12/2025 11:44:24 AM</t>
  </si>
  <si>
    <t>Measurement results 1</t>
  </si>
  <si>
    <t>Measurement results 2</t>
  </si>
  <si>
    <t>Measurement results 3</t>
  </si>
  <si>
    <t>Average</t>
  </si>
  <si>
    <t>2h_FLO-1 GFP_1</t>
  </si>
  <si>
    <t>2h_FLO-1 GFP_2</t>
  </si>
  <si>
    <t>2h_FLO-1 GFP_3</t>
  </si>
  <si>
    <t>2h_FLO-1 GFP_4</t>
  </si>
  <si>
    <t>2h_FLO-1 EPCAM_1</t>
  </si>
  <si>
    <t>2h_FLO-1 EPCAM_2</t>
  </si>
  <si>
    <t>2h_FLO-1 EPCAM_3</t>
  </si>
  <si>
    <t>2h_FLO-1 EPCAM_4</t>
  </si>
  <si>
    <t>4h_FLO-1 GFP_1</t>
  </si>
  <si>
    <t>4h_FLO-1 GFP_2</t>
  </si>
  <si>
    <t>4h_FLO-1 GFP_3</t>
  </si>
  <si>
    <t>4h_FLO-1 GFP_4</t>
  </si>
  <si>
    <t>4h_FLO-1 EPCAM_1</t>
  </si>
  <si>
    <t>4h_FLO-1 EPCAM_2</t>
  </si>
  <si>
    <t>4h_FLO-1 EPCAM_3</t>
  </si>
  <si>
    <t>4h_FLO-1 EPCAM_4</t>
  </si>
  <si>
    <t>6h_FLO-1 GFP_1</t>
  </si>
  <si>
    <t>6h_FLO-1 GFP_2</t>
  </si>
  <si>
    <t>6h_FLO-1 GFP_3</t>
  </si>
  <si>
    <t>6h_FLO-1 GFP_4</t>
  </si>
  <si>
    <t>6h_FLO-1 EPCAM_1</t>
  </si>
  <si>
    <t>6h_FLO-1 EPCAM_2</t>
  </si>
  <si>
    <t>6h_FLO-1 EPCAM_3</t>
  </si>
  <si>
    <t>6h_FLO-1 EPCAM_4</t>
  </si>
  <si>
    <t>2 hr</t>
  </si>
  <si>
    <t>4 hr</t>
  </si>
  <si>
    <t>6 hr</t>
  </si>
  <si>
    <t>FLO-1 GFP</t>
  </si>
  <si>
    <t>FLO1-EPCAM</t>
  </si>
  <si>
    <t>P-value</t>
  </si>
  <si>
    <t>STD</t>
  </si>
  <si>
    <t>&gt;0.05</t>
  </si>
  <si>
    <t>*</t>
  </si>
  <si>
    <t>FLO-1 EpCAM</t>
  </si>
  <si>
    <t>2h</t>
  </si>
  <si>
    <t>4h</t>
  </si>
  <si>
    <t>6h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</si>
</sst>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Alignment="1">
      <alignment horizontal="right"/>
    </xf>
    <xf numFmtId="164" fontId="0" fillId="0" borderId="0" xfId="0" applyNumberFormat="1" applyAlignment="1">
      <alignment horizontal="right"/>
    </xf>
    <xf numFmtId="164" fontId="0" fillId="0" borderId="0" xfId="0" applyNumberFormat="1"/>
    <xf numFmtId="164" fontId="0" fillId="0" borderId="1" xfId="0" applyNumberFormat="1" applyBorder="1"/>
    <xf numFmtId="164" fontId="0" fillId="0" borderId="2" xfId="0" applyNumberFormat="1" applyBorder="1"/>
    <xf numFmtId="164" fontId="0" fillId="0" borderId="3" xfId="0" applyNumberFormat="1" applyBorder="1"/>
    <xf numFmtId="164" fontId="0" fillId="0" borderId="4" xfId="0" applyNumberFormat="1" applyBorder="1"/>
    <xf numFmtId="164" fontId="0" fillId="0" borderId="0" xfId="0" applyNumberFormat="1" applyBorder="1"/>
    <xf numFmtId="164" fontId="0" fillId="0" borderId="5" xfId="0" applyNumberFormat="1" applyBorder="1"/>
    <xf numFmtId="164" fontId="0" fillId="0" borderId="6" xfId="0" applyNumberFormat="1" applyBorder="1"/>
    <xf numFmtId="164" fontId="0" fillId="0" borderId="7" xfId="0" applyNumberFormat="1" applyBorder="1"/>
    <xf numFmtId="164" fontId="0" fillId="0" borderId="8" xfId="0" applyNumberFormat="1" applyBorder="1"/>
    <xf numFmtId="164" fontId="0" fillId="0" borderId="1" xfId="0" applyNumberFormat="1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164" fontId="0" fillId="0" borderId="0" xfId="0" applyNumberFormat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164" fontId="0" fillId="0" borderId="6" xfId="0" applyNumberFormat="1" applyBorder="1" applyAlignment="1">
      <alignment horizontal="center" vertical="center"/>
    </xf>
    <xf numFmtId="164" fontId="0" fillId="0" borderId="7" xfId="0" applyNumberFormat="1" applyBorder="1" applyAlignment="1">
      <alignment horizontal="center" vertical="center"/>
    </xf>
    <xf numFmtId="164" fontId="0" fillId="0" borderId="8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0" fillId="0" borderId="12" xfId="0" applyBorder="1"/>
    <xf numFmtId="0" fontId="1" fillId="0" borderId="12" xfId="0" applyFont="1" applyBorder="1"/>
    <xf numFmtId="164" fontId="0" fillId="3" borderId="0" xfId="0" applyNumberFormat="1" applyFill="1" applyAlignment="1">
      <alignment horizontal="right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0" xfId="0" applyAlignment="1">
      <alignment horizontal="center"/>
    </xf>
    <xf numFmtId="164" fontId="0" fillId="0" borderId="9" xfId="0" applyNumberFormat="1" applyFill="1" applyBorder="1" applyAlignment="1">
      <alignment horizontal="center" vertical="center"/>
    </xf>
    <xf numFmtId="164" fontId="0" fillId="0" borderId="10" xfId="0" applyNumberFormat="1" applyFill="1" applyBorder="1" applyAlignment="1">
      <alignment horizontal="center" vertical="center"/>
    </xf>
    <xf numFmtId="164" fontId="0" fillId="0" borderId="11" xfId="0" applyNumberForma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'Analysis Invasion'!$J$81</c:f>
              <c:strCache>
                <c:ptCount val="1"/>
                <c:pt idx="0">
                  <c:v>FLO-1 GFP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'Analysis Invasion'!$B$89:$G$89</c:f>
                <c:numCache>
                  <c:formatCode>General</c:formatCode>
                  <c:ptCount val="6"/>
                  <c:pt idx="0">
                    <c:v>0.13454592327064382</c:v>
                  </c:pt>
                  <c:pt idx="1">
                    <c:v>0.17104571974237584</c:v>
                  </c:pt>
                  <c:pt idx="2">
                    <c:v>9.2621857866744997E-2</c:v>
                  </c:pt>
                  <c:pt idx="3">
                    <c:v>0.20505159640319784</c:v>
                  </c:pt>
                  <c:pt idx="4">
                    <c:v>0.10267473273492124</c:v>
                  </c:pt>
                  <c:pt idx="5">
                    <c:v>0.3715199378482264</c:v>
                  </c:pt>
                </c:numCache>
              </c:numRef>
            </c:plus>
            <c:minus>
              <c:numRef>
                <c:f>'Analysis Invasion'!$B$89:$G$89</c:f>
                <c:numCache>
                  <c:formatCode>General</c:formatCode>
                  <c:ptCount val="6"/>
                  <c:pt idx="0">
                    <c:v>0.13454592327064382</c:v>
                  </c:pt>
                  <c:pt idx="1">
                    <c:v>0.17104571974237584</c:v>
                  </c:pt>
                  <c:pt idx="2">
                    <c:v>9.2621857866744997E-2</c:v>
                  </c:pt>
                  <c:pt idx="3">
                    <c:v>0.20505159640319784</c:v>
                  </c:pt>
                  <c:pt idx="4">
                    <c:v>0.10267473273492124</c:v>
                  </c:pt>
                  <c:pt idx="5">
                    <c:v>0.3715199378482264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'Analysis Invasion'!$K$80:$M$80</c:f>
              <c:strCache>
                <c:ptCount val="3"/>
                <c:pt idx="0">
                  <c:v>2 hr</c:v>
                </c:pt>
                <c:pt idx="1">
                  <c:v>4 hr</c:v>
                </c:pt>
                <c:pt idx="2">
                  <c:v>6 hr</c:v>
                </c:pt>
              </c:strCache>
            </c:strRef>
          </c:cat>
          <c:val>
            <c:numRef>
              <c:f>'Analysis Invasion'!$K$81:$M$81</c:f>
              <c:numCache>
                <c:formatCode>General</c:formatCode>
                <c:ptCount val="3"/>
                <c:pt idx="0">
                  <c:v>0.58226875</c:v>
                </c:pt>
                <c:pt idx="1">
                  <c:v>1.0113500000000002</c:v>
                </c:pt>
                <c:pt idx="2">
                  <c:v>1.0500499999999999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5F-442D-A6C6-6F0FD7D8B6DB}"/>
            </c:ext>
          </c:extLst>
        </c:ser>
        <c:ser>
          <c:idx val="1"/>
          <c:order val="1"/>
          <c:tx>
            <c:strRef>
              <c:f>'Analysis Invasion'!$J$82</c:f>
              <c:strCache>
                <c:ptCount val="1"/>
                <c:pt idx="0">
                  <c:v>FLO-1 EpCAM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'Analysis Invasion'!$B$89:$G$89</c:f>
                <c:numCache>
                  <c:formatCode>General</c:formatCode>
                  <c:ptCount val="6"/>
                  <c:pt idx="0">
                    <c:v>0.13454592327064382</c:v>
                  </c:pt>
                  <c:pt idx="1">
                    <c:v>0.17104571974237584</c:v>
                  </c:pt>
                  <c:pt idx="2">
                    <c:v>9.2621857866744997E-2</c:v>
                  </c:pt>
                  <c:pt idx="3">
                    <c:v>0.20505159640319784</c:v>
                  </c:pt>
                  <c:pt idx="4">
                    <c:v>0.10267473273492124</c:v>
                  </c:pt>
                  <c:pt idx="5">
                    <c:v>0.3715199378482264</c:v>
                  </c:pt>
                </c:numCache>
              </c:numRef>
            </c:plus>
            <c:minus>
              <c:numRef>
                <c:f>'Analysis Invasion'!$B$89:$G$89</c:f>
                <c:numCache>
                  <c:formatCode>General</c:formatCode>
                  <c:ptCount val="6"/>
                  <c:pt idx="0">
                    <c:v>0.13454592327064382</c:v>
                  </c:pt>
                  <c:pt idx="1">
                    <c:v>0.17104571974237584</c:v>
                  </c:pt>
                  <c:pt idx="2">
                    <c:v>9.2621857866744997E-2</c:v>
                  </c:pt>
                  <c:pt idx="3">
                    <c:v>0.20505159640319784</c:v>
                  </c:pt>
                  <c:pt idx="4">
                    <c:v>0.10267473273492124</c:v>
                  </c:pt>
                  <c:pt idx="5">
                    <c:v>0.3715199378482264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'Analysis Invasion'!$K$80:$M$80</c:f>
              <c:strCache>
                <c:ptCount val="3"/>
                <c:pt idx="0">
                  <c:v>2 hr</c:v>
                </c:pt>
                <c:pt idx="1">
                  <c:v>4 hr</c:v>
                </c:pt>
                <c:pt idx="2">
                  <c:v>6 hr</c:v>
                </c:pt>
              </c:strCache>
            </c:strRef>
          </c:cat>
          <c:val>
            <c:numRef>
              <c:f>'Analysis Invasion'!$K$82:$M$82</c:f>
              <c:numCache>
                <c:formatCode>General</c:formatCode>
                <c:ptCount val="3"/>
                <c:pt idx="0">
                  <c:v>0.86390000000000011</c:v>
                </c:pt>
                <c:pt idx="1">
                  <c:v>1.3893562500000001</c:v>
                </c:pt>
                <c:pt idx="2">
                  <c:v>1.7623437500000001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A5F-442D-A6C6-6F0FD7D8B6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41186480"/>
        <c:axId val="1029048976"/>
      </c:barChart>
      <c:catAx>
        <c:axId val="1141186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29048976"/>
        <c:crosses val="autoZero"/>
        <c:auto val="1"/>
        <c:lblAlgn val="ctr"/>
        <c:lblOffset val="100"/>
        <c:noMultiLvlLbl val="0"/>
      </c:catAx>
      <c:valAx>
        <c:axId val="10290489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411864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47625</xdr:colOff>
      <xdr:row>82</xdr:row>
      <xdr:rowOff>90487</xdr:rowOff>
    </xdr:from>
    <xdr:to>
      <xdr:col>16</xdr:col>
      <xdr:colOff>114300</xdr:colOff>
      <xdr:row>96</xdr:row>
      <xdr:rowOff>119062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A476D45-9C54-4663-8F0F-B6963D4452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13</xdr:col>
      <xdr:colOff>552450</xdr:colOff>
      <xdr:row>67</xdr:row>
      <xdr:rowOff>57150</xdr:rowOff>
    </xdr:from>
    <xdr:to>
      <xdr:col>22</xdr:col>
      <xdr:colOff>47625</xdr:colOff>
      <xdr:row>81</xdr:row>
      <xdr:rowOff>111581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048A36B-35B5-4508-ADF7-1925BBF388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715750" y="12830175"/>
          <a:ext cx="4981575" cy="275953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45443E-52BF-4022-887B-35A18A75EDD2}">
  <dimension ref="A1:AB99"/>
  <sheetViews>
    <sheetView tabSelected="1" topLeftCell="A67" workbookViewId="0">
      <selection activeCell="F87" sqref="F87:G87"/>
    </sheetView>
  </sheetViews>
  <sheetFormatPr defaultRowHeight="15" x14ac:dyDescent="0.25"/>
  <cols>
    <col min="2" max="2" width="15.140625" bestFit="1" customWidth="1"/>
    <col min="3" max="3" width="18.140625" bestFit="1" customWidth="1"/>
    <col min="4" max="4" width="15.140625" bestFit="1" customWidth="1"/>
    <col min="5" max="5" width="18.140625" bestFit="1" customWidth="1"/>
    <col min="6" max="6" width="15.140625" bestFit="1" customWidth="1"/>
    <col min="7" max="7" width="18.140625" bestFit="1" customWidth="1"/>
    <col min="10" max="10" width="12.7109375" bestFit="1" customWidth="1"/>
  </cols>
  <sheetData>
    <row r="1" spans="1:28" x14ac:dyDescent="0.25">
      <c r="A1" t="s">
        <v>72</v>
      </c>
      <c r="P1" t="s">
        <v>73</v>
      </c>
    </row>
    <row r="2" spans="1:28" x14ac:dyDescent="0.25">
      <c r="A2" t="s">
        <v>0</v>
      </c>
      <c r="P2" t="s">
        <v>66</v>
      </c>
    </row>
    <row r="3" spans="1:28" x14ac:dyDescent="0.25">
      <c r="A3" t="s">
        <v>1</v>
      </c>
      <c r="P3" t="s">
        <v>67</v>
      </c>
    </row>
    <row r="4" spans="1:28" x14ac:dyDescent="0.25">
      <c r="A4" t="s">
        <v>2</v>
      </c>
      <c r="P4" t="s">
        <v>2</v>
      </c>
    </row>
    <row r="5" spans="1:28" x14ac:dyDescent="0.25">
      <c r="A5" t="s">
        <v>3</v>
      </c>
      <c r="P5" t="s">
        <v>3</v>
      </c>
    </row>
    <row r="6" spans="1:28" x14ac:dyDescent="0.25">
      <c r="A6" t="s">
        <v>4</v>
      </c>
      <c r="P6" t="s">
        <v>4</v>
      </c>
    </row>
    <row r="7" spans="1:28" x14ac:dyDescent="0.25">
      <c r="A7" t="s">
        <v>2</v>
      </c>
      <c r="P7" t="s">
        <v>2</v>
      </c>
    </row>
    <row r="8" spans="1:28" x14ac:dyDescent="0.25">
      <c r="A8" t="s">
        <v>5</v>
      </c>
      <c r="P8" t="s">
        <v>5</v>
      </c>
    </row>
    <row r="9" spans="1:28" x14ac:dyDescent="0.25">
      <c r="A9" t="s">
        <v>2</v>
      </c>
      <c r="P9" t="s">
        <v>2</v>
      </c>
    </row>
    <row r="10" spans="1:28" x14ac:dyDescent="0.25">
      <c r="A10" t="s">
        <v>6</v>
      </c>
      <c r="B10" s="1">
        <v>1</v>
      </c>
      <c r="C10" s="1">
        <v>2</v>
      </c>
      <c r="D10" s="1">
        <v>3</v>
      </c>
      <c r="E10" s="1">
        <v>4</v>
      </c>
      <c r="F10" s="1">
        <v>5</v>
      </c>
      <c r="G10" s="1">
        <v>6</v>
      </c>
      <c r="H10" s="1">
        <v>7</v>
      </c>
      <c r="I10" s="1">
        <v>8</v>
      </c>
      <c r="J10" s="1">
        <v>9</v>
      </c>
      <c r="K10" s="1">
        <v>10</v>
      </c>
      <c r="L10" s="1">
        <v>11</v>
      </c>
      <c r="M10" s="1">
        <v>12</v>
      </c>
      <c r="P10" t="s">
        <v>6</v>
      </c>
      <c r="Q10" s="1">
        <v>1</v>
      </c>
      <c r="R10" s="1">
        <v>2</v>
      </c>
      <c r="S10" s="1">
        <v>3</v>
      </c>
      <c r="T10" s="1">
        <v>4</v>
      </c>
      <c r="U10" s="1">
        <v>5</v>
      </c>
      <c r="V10" s="1">
        <v>6</v>
      </c>
      <c r="W10" s="1">
        <v>7</v>
      </c>
      <c r="X10" s="1">
        <v>8</v>
      </c>
      <c r="Y10" s="1">
        <v>9</v>
      </c>
      <c r="Z10" s="1">
        <v>10</v>
      </c>
      <c r="AA10" s="1">
        <v>11</v>
      </c>
      <c r="AB10" s="1">
        <v>12</v>
      </c>
    </row>
    <row r="11" spans="1:28" x14ac:dyDescent="0.25">
      <c r="A11" t="s">
        <v>7</v>
      </c>
      <c r="B11" s="2">
        <v>0.46820000000000001</v>
      </c>
      <c r="C11" s="2">
        <v>1.1079000000000001</v>
      </c>
      <c r="D11" s="2">
        <v>0.96809999999999996</v>
      </c>
      <c r="E11" s="2">
        <v>1.5875999999999999</v>
      </c>
      <c r="F11" s="2">
        <v>1.121</v>
      </c>
      <c r="G11" s="2">
        <v>2.4079000000000002</v>
      </c>
      <c r="H11" s="2">
        <v>3.85E-2</v>
      </c>
      <c r="P11" t="s">
        <v>7</v>
      </c>
      <c r="Q11" s="2">
        <v>0.46870000000000001</v>
      </c>
      <c r="R11" s="2">
        <v>1.0987</v>
      </c>
      <c r="S11" s="2">
        <v>0.9657</v>
      </c>
      <c r="T11" s="2">
        <v>1.5869</v>
      </c>
      <c r="U11" s="2">
        <v>1.1213</v>
      </c>
      <c r="V11" s="2">
        <v>2.3942000000000001</v>
      </c>
      <c r="W11" s="2">
        <v>3.85E-2</v>
      </c>
    </row>
    <row r="12" spans="1:28" x14ac:dyDescent="0.25">
      <c r="A12" t="s">
        <v>8</v>
      </c>
      <c r="B12" s="2">
        <v>0.53139999999999998</v>
      </c>
      <c r="C12" s="2">
        <v>1.0490999999999999</v>
      </c>
      <c r="D12" s="2">
        <v>1.1153999999999999</v>
      </c>
      <c r="E12" s="2">
        <v>1.679</v>
      </c>
      <c r="F12" s="2">
        <v>1.2451000000000001</v>
      </c>
      <c r="G12" s="2">
        <v>1.8015000000000001</v>
      </c>
      <c r="H12" s="2">
        <v>4.0899999999999999E-2</v>
      </c>
      <c r="P12" t="s">
        <v>8</v>
      </c>
      <c r="Q12" s="2">
        <v>0.53259999999999996</v>
      </c>
      <c r="R12" s="2">
        <v>1.0490999999999999</v>
      </c>
      <c r="S12" s="2">
        <v>1.1153999999999999</v>
      </c>
      <c r="T12" s="2">
        <v>1.6807000000000001</v>
      </c>
      <c r="U12" s="2">
        <v>1.2426999999999999</v>
      </c>
      <c r="V12" s="2">
        <v>1.7975000000000001</v>
      </c>
      <c r="W12" s="2">
        <v>4.07E-2</v>
      </c>
    </row>
    <row r="13" spans="1:28" x14ac:dyDescent="0.25">
      <c r="A13" t="s">
        <v>9</v>
      </c>
      <c r="B13" s="2">
        <v>0.66949999999999998</v>
      </c>
      <c r="C13" s="2">
        <v>0.73899999999999999</v>
      </c>
      <c r="D13" s="2">
        <v>0.95209999999999995</v>
      </c>
      <c r="E13" s="2">
        <v>1.2447999999999999</v>
      </c>
      <c r="F13" s="2">
        <v>0.98929999999999996</v>
      </c>
      <c r="G13" s="2">
        <v>1.6297999999999999</v>
      </c>
      <c r="H13" s="2">
        <v>3.9800000000000002E-2</v>
      </c>
      <c r="P13" t="s">
        <v>9</v>
      </c>
      <c r="Q13" s="2">
        <v>0.67090000000000005</v>
      </c>
      <c r="R13" s="2">
        <v>0.7419</v>
      </c>
      <c r="S13" s="2">
        <v>0.95369999999999999</v>
      </c>
      <c r="T13" s="2">
        <v>1.242</v>
      </c>
      <c r="U13" s="2">
        <v>0.99119999999999997</v>
      </c>
      <c r="V13" s="2">
        <v>1.6295999999999999</v>
      </c>
      <c r="W13" s="2">
        <v>3.9899999999999998E-2</v>
      </c>
    </row>
    <row r="14" spans="1:28" x14ac:dyDescent="0.25">
      <c r="A14" t="s">
        <v>10</v>
      </c>
      <c r="B14" s="2">
        <v>0.81950000000000001</v>
      </c>
      <c r="C14" s="2">
        <v>0.72829999999999995</v>
      </c>
      <c r="D14" s="2">
        <v>1.1698</v>
      </c>
      <c r="E14" s="2">
        <v>1.2149000000000001</v>
      </c>
      <c r="F14" s="2">
        <v>1.0051000000000001</v>
      </c>
      <c r="G14" s="2">
        <v>1.3926000000000001</v>
      </c>
      <c r="H14" s="2">
        <v>4.19E-2</v>
      </c>
      <c r="P14" t="s">
        <v>10</v>
      </c>
      <c r="Q14" s="2">
        <v>0.82020000000000004</v>
      </c>
      <c r="R14" s="2">
        <v>0.72770000000000001</v>
      </c>
      <c r="S14" s="2">
        <v>1.1708000000000001</v>
      </c>
      <c r="T14" s="2">
        <v>1.2135</v>
      </c>
      <c r="U14" s="2">
        <v>1.0038</v>
      </c>
      <c r="V14" s="2">
        <v>1.3932</v>
      </c>
      <c r="W14" s="2">
        <v>4.1599999999999998E-2</v>
      </c>
    </row>
    <row r="15" spans="1:28" x14ac:dyDescent="0.25">
      <c r="A15" t="s">
        <v>11</v>
      </c>
      <c r="B15" s="31">
        <v>0.2243</v>
      </c>
      <c r="C15" s="31">
        <v>0.59289999999999998</v>
      </c>
      <c r="D15" s="31">
        <v>0.58540000000000003</v>
      </c>
      <c r="E15" s="31">
        <v>0.58160000000000001</v>
      </c>
      <c r="F15" s="31">
        <v>0.58260000000000001</v>
      </c>
      <c r="G15" s="31">
        <v>0.8095</v>
      </c>
      <c r="P15" t="s">
        <v>11</v>
      </c>
      <c r="Q15" s="31">
        <v>0.22600000000000001</v>
      </c>
      <c r="R15" s="31">
        <v>0.58930000000000005</v>
      </c>
      <c r="S15" s="31">
        <v>0.60119999999999996</v>
      </c>
      <c r="T15" s="31">
        <v>0.59560000000000002</v>
      </c>
      <c r="U15" s="31">
        <v>0.58199999999999996</v>
      </c>
      <c r="V15" s="31">
        <v>0.81240000000000001</v>
      </c>
    </row>
    <row r="16" spans="1:28" x14ac:dyDescent="0.25">
      <c r="A16" t="s">
        <v>12</v>
      </c>
      <c r="B16" s="31">
        <v>0.31969999999999998</v>
      </c>
      <c r="C16" s="31">
        <v>0.66</v>
      </c>
      <c r="D16" s="31">
        <v>0.60060000000000002</v>
      </c>
      <c r="E16" s="31">
        <v>0.83930000000000005</v>
      </c>
      <c r="F16" s="31">
        <v>0.61609999999999998</v>
      </c>
      <c r="G16" s="31">
        <v>0.84299999999999997</v>
      </c>
      <c r="P16" t="s">
        <v>12</v>
      </c>
      <c r="Q16" s="31">
        <v>0.32190000000000002</v>
      </c>
      <c r="R16" s="31">
        <v>0.65300000000000002</v>
      </c>
      <c r="S16" s="31">
        <v>0.60050000000000003</v>
      </c>
      <c r="T16" s="31">
        <v>0.84230000000000005</v>
      </c>
      <c r="U16" s="31">
        <v>0.61429999999999996</v>
      </c>
      <c r="V16" s="31">
        <v>0.84809999999999997</v>
      </c>
    </row>
    <row r="17" spans="1:28" x14ac:dyDescent="0.25">
      <c r="A17" t="s">
        <v>13</v>
      </c>
      <c r="B17" s="31">
        <v>0.39739999999999998</v>
      </c>
      <c r="C17" s="31">
        <v>0.3972</v>
      </c>
      <c r="D17" s="31">
        <v>0.52490000000000003</v>
      </c>
      <c r="E17" s="31">
        <v>0.55379999999999996</v>
      </c>
      <c r="F17" s="31">
        <v>0.60840000000000005</v>
      </c>
      <c r="G17" s="31">
        <v>0.66049999999999998</v>
      </c>
      <c r="P17" t="s">
        <v>13</v>
      </c>
      <c r="Q17" s="31">
        <v>0.39839999999999998</v>
      </c>
      <c r="R17" s="31">
        <v>0.3972</v>
      </c>
      <c r="S17" s="31">
        <v>0.52629999999999999</v>
      </c>
      <c r="T17" s="31">
        <v>0.56179999999999997</v>
      </c>
      <c r="U17" s="31">
        <v>0.60980000000000001</v>
      </c>
      <c r="V17" s="31">
        <v>0.66579999999999995</v>
      </c>
    </row>
    <row r="18" spans="1:28" x14ac:dyDescent="0.25">
      <c r="A18" t="s">
        <v>14</v>
      </c>
      <c r="B18" s="31">
        <v>0.46010000000000001</v>
      </c>
      <c r="C18" s="31">
        <v>0.38819999999999999</v>
      </c>
      <c r="D18" s="31">
        <v>0.57750000000000001</v>
      </c>
      <c r="E18" s="31">
        <v>0.56579999999999997</v>
      </c>
      <c r="F18" s="31">
        <v>0.50170000000000003</v>
      </c>
      <c r="G18" s="31">
        <v>0.60309999999999997</v>
      </c>
      <c r="P18" t="s">
        <v>14</v>
      </c>
      <c r="Q18" s="31">
        <v>0.45889999999999997</v>
      </c>
      <c r="R18" s="31">
        <v>0.39150000000000001</v>
      </c>
      <c r="S18" s="31">
        <v>0.57679999999999998</v>
      </c>
      <c r="T18" s="31">
        <v>0.56289999999999996</v>
      </c>
      <c r="U18" s="31">
        <v>0.50170000000000003</v>
      </c>
      <c r="V18" s="31">
        <v>0.60289999999999999</v>
      </c>
    </row>
    <row r="20" spans="1:28" x14ac:dyDescent="0.25">
      <c r="A20" t="s">
        <v>15</v>
      </c>
      <c r="B20" s="1">
        <v>1</v>
      </c>
      <c r="C20" s="1">
        <v>2</v>
      </c>
      <c r="D20" s="1">
        <v>3</v>
      </c>
      <c r="E20" s="1">
        <v>4</v>
      </c>
      <c r="F20" s="1">
        <v>5</v>
      </c>
      <c r="G20" s="1">
        <v>6</v>
      </c>
      <c r="H20" s="1">
        <v>7</v>
      </c>
      <c r="I20" s="1">
        <v>8</v>
      </c>
      <c r="J20" s="1">
        <v>9</v>
      </c>
      <c r="K20" s="1">
        <v>10</v>
      </c>
      <c r="L20" s="1">
        <v>11</v>
      </c>
      <c r="M20" s="1">
        <v>12</v>
      </c>
      <c r="P20" t="s">
        <v>15</v>
      </c>
      <c r="Q20" s="1">
        <v>1</v>
      </c>
      <c r="R20" s="1">
        <v>2</v>
      </c>
      <c r="S20" s="1">
        <v>3</v>
      </c>
      <c r="T20" s="1">
        <v>4</v>
      </c>
      <c r="U20" s="1">
        <v>5</v>
      </c>
      <c r="V20" s="1">
        <v>6</v>
      </c>
      <c r="W20" s="1">
        <v>7</v>
      </c>
      <c r="X20" s="1">
        <v>8</v>
      </c>
      <c r="Y20" s="1">
        <v>9</v>
      </c>
      <c r="Z20" s="1">
        <v>10</v>
      </c>
      <c r="AA20" s="1">
        <v>11</v>
      </c>
      <c r="AB20" s="1">
        <v>12</v>
      </c>
    </row>
    <row r="21" spans="1:28" x14ac:dyDescent="0.25">
      <c r="A21" t="s">
        <v>7</v>
      </c>
      <c r="B21" t="s">
        <v>16</v>
      </c>
      <c r="C21" t="s">
        <v>17</v>
      </c>
      <c r="D21" t="s">
        <v>18</v>
      </c>
      <c r="E21" t="s">
        <v>19</v>
      </c>
      <c r="F21" t="s">
        <v>20</v>
      </c>
      <c r="G21" t="s">
        <v>21</v>
      </c>
      <c r="H21" t="s">
        <v>22</v>
      </c>
      <c r="P21" t="s">
        <v>7</v>
      </c>
      <c r="Q21" t="s">
        <v>16</v>
      </c>
      <c r="R21" t="s">
        <v>17</v>
      </c>
      <c r="S21" t="s">
        <v>18</v>
      </c>
      <c r="T21" t="s">
        <v>19</v>
      </c>
      <c r="U21" t="s">
        <v>20</v>
      </c>
      <c r="V21" t="s">
        <v>21</v>
      </c>
      <c r="W21" t="s">
        <v>22</v>
      </c>
    </row>
    <row r="22" spans="1:28" x14ac:dyDescent="0.25">
      <c r="A22" t="s">
        <v>8</v>
      </c>
      <c r="B22" t="s">
        <v>23</v>
      </c>
      <c r="C22" t="s">
        <v>24</v>
      </c>
      <c r="D22" t="s">
        <v>25</v>
      </c>
      <c r="E22" t="s">
        <v>26</v>
      </c>
      <c r="F22" t="s">
        <v>27</v>
      </c>
      <c r="G22" t="s">
        <v>28</v>
      </c>
      <c r="H22" t="s">
        <v>22</v>
      </c>
      <c r="P22" t="s">
        <v>8</v>
      </c>
      <c r="Q22" t="s">
        <v>23</v>
      </c>
      <c r="R22" t="s">
        <v>24</v>
      </c>
      <c r="S22" t="s">
        <v>25</v>
      </c>
      <c r="T22" t="s">
        <v>26</v>
      </c>
      <c r="U22" t="s">
        <v>27</v>
      </c>
      <c r="V22" t="s">
        <v>28</v>
      </c>
      <c r="W22" t="s">
        <v>22</v>
      </c>
    </row>
    <row r="23" spans="1:28" x14ac:dyDescent="0.25">
      <c r="A23" t="s">
        <v>9</v>
      </c>
      <c r="B23" t="s">
        <v>29</v>
      </c>
      <c r="C23" t="s">
        <v>30</v>
      </c>
      <c r="D23" t="s">
        <v>31</v>
      </c>
      <c r="E23" t="s">
        <v>32</v>
      </c>
      <c r="F23" t="s">
        <v>33</v>
      </c>
      <c r="G23" t="s">
        <v>34</v>
      </c>
      <c r="H23" t="s">
        <v>22</v>
      </c>
      <c r="P23" t="s">
        <v>9</v>
      </c>
      <c r="Q23" t="s">
        <v>29</v>
      </c>
      <c r="R23" t="s">
        <v>30</v>
      </c>
      <c r="S23" t="s">
        <v>31</v>
      </c>
      <c r="T23" t="s">
        <v>32</v>
      </c>
      <c r="U23" t="s">
        <v>33</v>
      </c>
      <c r="V23" t="s">
        <v>34</v>
      </c>
      <c r="W23" t="s">
        <v>22</v>
      </c>
    </row>
    <row r="24" spans="1:28" x14ac:dyDescent="0.25">
      <c r="A24" t="s">
        <v>10</v>
      </c>
      <c r="B24" t="s">
        <v>35</v>
      </c>
      <c r="C24" t="s">
        <v>36</v>
      </c>
      <c r="D24" t="s">
        <v>37</v>
      </c>
      <c r="E24" t="s">
        <v>38</v>
      </c>
      <c r="F24" t="s">
        <v>39</v>
      </c>
      <c r="G24" t="s">
        <v>40</v>
      </c>
      <c r="H24" t="s">
        <v>22</v>
      </c>
      <c r="P24" t="s">
        <v>10</v>
      </c>
      <c r="Q24" t="s">
        <v>35</v>
      </c>
      <c r="R24" t="s">
        <v>36</v>
      </c>
      <c r="S24" t="s">
        <v>37</v>
      </c>
      <c r="T24" t="s">
        <v>38</v>
      </c>
      <c r="U24" t="s">
        <v>39</v>
      </c>
      <c r="V24" t="s">
        <v>40</v>
      </c>
      <c r="W24" t="s">
        <v>22</v>
      </c>
    </row>
    <row r="25" spans="1:28" x14ac:dyDescent="0.25">
      <c r="A25" t="s">
        <v>11</v>
      </c>
      <c r="B25" t="s">
        <v>41</v>
      </c>
      <c r="C25" t="s">
        <v>42</v>
      </c>
      <c r="D25" t="s">
        <v>43</v>
      </c>
      <c r="E25" t="s">
        <v>44</v>
      </c>
      <c r="F25" t="s">
        <v>45</v>
      </c>
      <c r="G25" t="s">
        <v>46</v>
      </c>
      <c r="P25" t="s">
        <v>11</v>
      </c>
      <c r="Q25" t="s">
        <v>41</v>
      </c>
      <c r="R25" t="s">
        <v>42</v>
      </c>
      <c r="S25" t="s">
        <v>43</v>
      </c>
      <c r="T25" t="s">
        <v>44</v>
      </c>
      <c r="U25" t="s">
        <v>45</v>
      </c>
      <c r="V25" t="s">
        <v>46</v>
      </c>
    </row>
    <row r="26" spans="1:28" x14ac:dyDescent="0.25">
      <c r="A26" t="s">
        <v>12</v>
      </c>
      <c r="B26" t="s">
        <v>47</v>
      </c>
      <c r="C26" t="s">
        <v>48</v>
      </c>
      <c r="D26" t="s">
        <v>49</v>
      </c>
      <c r="E26" t="s">
        <v>50</v>
      </c>
      <c r="F26" t="s">
        <v>51</v>
      </c>
      <c r="G26" t="s">
        <v>52</v>
      </c>
      <c r="P26" t="s">
        <v>12</v>
      </c>
      <c r="Q26" t="s">
        <v>47</v>
      </c>
      <c r="R26" t="s">
        <v>48</v>
      </c>
      <c r="S26" t="s">
        <v>49</v>
      </c>
      <c r="T26" t="s">
        <v>50</v>
      </c>
      <c r="U26" t="s">
        <v>51</v>
      </c>
      <c r="V26" t="s">
        <v>52</v>
      </c>
    </row>
    <row r="27" spans="1:28" x14ac:dyDescent="0.25">
      <c r="A27" t="s">
        <v>13</v>
      </c>
      <c r="B27" t="s">
        <v>53</v>
      </c>
      <c r="C27" t="s">
        <v>54</v>
      </c>
      <c r="D27" t="s">
        <v>55</v>
      </c>
      <c r="E27" t="s">
        <v>56</v>
      </c>
      <c r="F27" t="s">
        <v>57</v>
      </c>
      <c r="G27" t="s">
        <v>58</v>
      </c>
      <c r="P27" t="s">
        <v>13</v>
      </c>
      <c r="Q27" t="s">
        <v>53</v>
      </c>
      <c r="R27" t="s">
        <v>54</v>
      </c>
      <c r="S27" t="s">
        <v>55</v>
      </c>
      <c r="T27" t="s">
        <v>56</v>
      </c>
      <c r="U27" t="s">
        <v>57</v>
      </c>
      <c r="V27" t="s">
        <v>58</v>
      </c>
    </row>
    <row r="28" spans="1:28" x14ac:dyDescent="0.25">
      <c r="A28" t="s">
        <v>14</v>
      </c>
      <c r="B28" t="s">
        <v>59</v>
      </c>
      <c r="C28" t="s">
        <v>60</v>
      </c>
      <c r="D28" t="s">
        <v>61</v>
      </c>
      <c r="E28" t="s">
        <v>62</v>
      </c>
      <c r="F28" t="s">
        <v>63</v>
      </c>
      <c r="G28" t="s">
        <v>64</v>
      </c>
      <c r="P28" t="s">
        <v>14</v>
      </c>
      <c r="Q28" t="s">
        <v>59</v>
      </c>
      <c r="R28" t="s">
        <v>60</v>
      </c>
      <c r="S28" t="s">
        <v>61</v>
      </c>
      <c r="T28" t="s">
        <v>62</v>
      </c>
      <c r="U28" t="s">
        <v>63</v>
      </c>
      <c r="V28" t="s">
        <v>64</v>
      </c>
    </row>
    <row r="30" spans="1:28" x14ac:dyDescent="0.25">
      <c r="A30" t="s">
        <v>65</v>
      </c>
      <c r="P30" t="s">
        <v>65</v>
      </c>
    </row>
    <row r="33" spans="1:28" x14ac:dyDescent="0.25">
      <c r="A33" t="s">
        <v>74</v>
      </c>
      <c r="P33" t="s">
        <v>74</v>
      </c>
    </row>
    <row r="34" spans="1:28" x14ac:dyDescent="0.25">
      <c r="A34" t="s">
        <v>68</v>
      </c>
      <c r="P34" t="s">
        <v>70</v>
      </c>
    </row>
    <row r="35" spans="1:28" x14ac:dyDescent="0.25">
      <c r="A35" t="s">
        <v>69</v>
      </c>
      <c r="P35" t="s">
        <v>71</v>
      </c>
    </row>
    <row r="36" spans="1:28" x14ac:dyDescent="0.25">
      <c r="A36" t="s">
        <v>2</v>
      </c>
      <c r="P36" t="s">
        <v>2</v>
      </c>
    </row>
    <row r="37" spans="1:28" x14ac:dyDescent="0.25">
      <c r="A37" t="s">
        <v>3</v>
      </c>
      <c r="P37" t="s">
        <v>3</v>
      </c>
    </row>
    <row r="38" spans="1:28" x14ac:dyDescent="0.25">
      <c r="A38" t="s">
        <v>4</v>
      </c>
      <c r="P38" t="s">
        <v>4</v>
      </c>
    </row>
    <row r="39" spans="1:28" x14ac:dyDescent="0.25">
      <c r="A39" t="s">
        <v>2</v>
      </c>
      <c r="P39" t="s">
        <v>2</v>
      </c>
    </row>
    <row r="40" spans="1:28" x14ac:dyDescent="0.25">
      <c r="A40" t="s">
        <v>5</v>
      </c>
      <c r="P40" t="s">
        <v>5</v>
      </c>
    </row>
    <row r="41" spans="1:28" x14ac:dyDescent="0.25">
      <c r="A41" t="s">
        <v>2</v>
      </c>
      <c r="P41" t="s">
        <v>2</v>
      </c>
    </row>
    <row r="42" spans="1:28" x14ac:dyDescent="0.25">
      <c r="A42" t="s">
        <v>6</v>
      </c>
      <c r="B42" s="1">
        <v>1</v>
      </c>
      <c r="C42" s="1">
        <v>2</v>
      </c>
      <c r="D42" s="1">
        <v>3</v>
      </c>
      <c r="E42" s="1">
        <v>4</v>
      </c>
      <c r="F42" s="1">
        <v>5</v>
      </c>
      <c r="G42" s="1">
        <v>6</v>
      </c>
      <c r="H42" s="1">
        <v>7</v>
      </c>
      <c r="I42" s="1">
        <v>8</v>
      </c>
      <c r="J42" s="1">
        <v>9</v>
      </c>
      <c r="K42" s="1">
        <v>10</v>
      </c>
      <c r="L42" s="1">
        <v>11</v>
      </c>
      <c r="M42" s="1">
        <v>12</v>
      </c>
      <c r="P42" t="s">
        <v>6</v>
      </c>
      <c r="Q42" s="1">
        <v>1</v>
      </c>
      <c r="R42" s="1">
        <v>2</v>
      </c>
      <c r="S42" s="1">
        <v>3</v>
      </c>
      <c r="T42" s="1">
        <v>4</v>
      </c>
      <c r="U42" s="1">
        <v>5</v>
      </c>
      <c r="V42" s="1">
        <v>6</v>
      </c>
      <c r="W42" s="1">
        <v>7</v>
      </c>
      <c r="X42" s="1">
        <v>8</v>
      </c>
      <c r="Y42" s="1">
        <v>9</v>
      </c>
      <c r="Z42" s="1">
        <v>10</v>
      </c>
      <c r="AA42" s="1">
        <v>11</v>
      </c>
      <c r="AB42" s="1">
        <v>12</v>
      </c>
    </row>
    <row r="43" spans="1:28" x14ac:dyDescent="0.25">
      <c r="A43" t="s">
        <v>7</v>
      </c>
      <c r="B43" s="2">
        <v>0.47699999999999998</v>
      </c>
      <c r="C43" s="2">
        <v>1.1028</v>
      </c>
      <c r="D43" s="2">
        <v>0.97460000000000002</v>
      </c>
      <c r="E43" s="2">
        <v>1.5955999999999999</v>
      </c>
      <c r="F43" s="2">
        <v>1.1269</v>
      </c>
      <c r="G43" s="2">
        <v>2.4001999999999999</v>
      </c>
      <c r="H43" s="2">
        <v>3.9699999999999999E-2</v>
      </c>
      <c r="P43" t="s">
        <v>7</v>
      </c>
      <c r="Q43" s="2">
        <v>0.46260000000000001</v>
      </c>
      <c r="R43" s="2">
        <v>1.0995999999999999</v>
      </c>
      <c r="S43" s="2">
        <v>0.96140000000000003</v>
      </c>
      <c r="T43" s="2">
        <v>1.5802</v>
      </c>
      <c r="U43" s="2">
        <v>1.1181000000000001</v>
      </c>
      <c r="V43" s="2">
        <v>2.3839000000000001</v>
      </c>
      <c r="W43" s="2">
        <v>3.85E-2</v>
      </c>
    </row>
    <row r="44" spans="1:28" x14ac:dyDescent="0.25">
      <c r="A44" t="s">
        <v>8</v>
      </c>
      <c r="B44" s="2">
        <v>0.5343</v>
      </c>
      <c r="C44" s="2">
        <v>1.0462</v>
      </c>
      <c r="D44" s="2">
        <v>1.1176999999999999</v>
      </c>
      <c r="E44" s="2">
        <v>1.679</v>
      </c>
      <c r="F44" s="2">
        <v>1.2486999999999999</v>
      </c>
      <c r="G44" s="2">
        <v>1.7994000000000001</v>
      </c>
      <c r="H44" s="2">
        <v>4.1099999999999998E-2</v>
      </c>
      <c r="P44" t="s">
        <v>8</v>
      </c>
      <c r="Q44" s="2">
        <v>0.53059999999999996</v>
      </c>
      <c r="R44" s="2">
        <v>1.0390999999999999</v>
      </c>
      <c r="S44" s="2">
        <v>1.1133999999999999</v>
      </c>
      <c r="T44" s="2">
        <v>1.6673</v>
      </c>
      <c r="U44" s="2">
        <v>1.2426999999999999</v>
      </c>
      <c r="V44" s="2">
        <v>1.7864</v>
      </c>
      <c r="W44" s="2">
        <v>4.07E-2</v>
      </c>
    </row>
    <row r="45" spans="1:28" x14ac:dyDescent="0.25">
      <c r="A45" t="s">
        <v>9</v>
      </c>
      <c r="B45" s="2">
        <v>0.67079999999999995</v>
      </c>
      <c r="C45" s="2">
        <v>0.7399</v>
      </c>
      <c r="D45" s="2">
        <v>0.95660000000000001</v>
      </c>
      <c r="E45" s="2">
        <v>1.2432000000000001</v>
      </c>
      <c r="F45" s="2">
        <v>0.99109999999999998</v>
      </c>
      <c r="G45" s="2">
        <v>1.6231</v>
      </c>
      <c r="H45" s="2">
        <v>3.9899999999999998E-2</v>
      </c>
      <c r="P45" t="s">
        <v>9</v>
      </c>
      <c r="Q45" s="2">
        <v>0.67110000000000003</v>
      </c>
      <c r="R45" s="2">
        <v>0.74280000000000002</v>
      </c>
      <c r="S45" s="2">
        <v>0.95689999999999997</v>
      </c>
      <c r="T45" s="2">
        <v>1.2406999999999999</v>
      </c>
      <c r="U45" s="2">
        <v>0.99439999999999995</v>
      </c>
      <c r="V45" s="2">
        <v>1.6173</v>
      </c>
      <c r="W45" s="2">
        <v>3.9800000000000002E-2</v>
      </c>
    </row>
    <row r="46" spans="1:28" x14ac:dyDescent="0.25">
      <c r="A46" t="s">
        <v>10</v>
      </c>
      <c r="B46" s="2">
        <v>0.82040000000000002</v>
      </c>
      <c r="C46" s="2">
        <v>0.72660000000000002</v>
      </c>
      <c r="D46" s="2">
        <v>1.1696</v>
      </c>
      <c r="E46" s="2">
        <v>1.2121999999999999</v>
      </c>
      <c r="F46" s="2">
        <v>1.0042</v>
      </c>
      <c r="G46" s="2">
        <v>1.3942000000000001</v>
      </c>
      <c r="H46" s="2">
        <v>4.1599999999999998E-2</v>
      </c>
      <c r="P46" t="s">
        <v>10</v>
      </c>
      <c r="Q46" s="2">
        <v>0.81399999999999995</v>
      </c>
      <c r="R46" s="2">
        <v>0.72919999999999996</v>
      </c>
      <c r="S46" s="2">
        <v>1.1658999999999999</v>
      </c>
      <c r="T46" s="2">
        <v>1.2076</v>
      </c>
      <c r="U46" s="2">
        <v>1.0006999999999999</v>
      </c>
      <c r="V46" s="2">
        <v>1.3922000000000001</v>
      </c>
      <c r="W46" s="2">
        <v>4.24E-2</v>
      </c>
    </row>
    <row r="47" spans="1:28" x14ac:dyDescent="0.25">
      <c r="A47" t="s">
        <v>11</v>
      </c>
      <c r="B47" s="31">
        <v>0.2208</v>
      </c>
      <c r="C47" s="31">
        <v>0.58250000000000002</v>
      </c>
      <c r="D47" s="31">
        <v>0.62009999999999998</v>
      </c>
      <c r="E47" s="31">
        <v>0.57030000000000003</v>
      </c>
      <c r="F47" s="31">
        <v>0.56859999999999999</v>
      </c>
      <c r="G47" s="31">
        <v>0.81059999999999999</v>
      </c>
      <c r="P47" t="s">
        <v>11</v>
      </c>
      <c r="Q47" s="31">
        <v>0.22620000000000001</v>
      </c>
      <c r="R47" s="31">
        <v>0.58209999999999995</v>
      </c>
      <c r="S47" s="31">
        <v>0.59060000000000001</v>
      </c>
      <c r="T47" s="31">
        <v>0.57940000000000003</v>
      </c>
      <c r="U47" s="31">
        <v>0.58689999999999998</v>
      </c>
      <c r="V47" s="31">
        <v>0.80159999999999998</v>
      </c>
    </row>
    <row r="48" spans="1:28" x14ac:dyDescent="0.25">
      <c r="A48" t="s">
        <v>12</v>
      </c>
      <c r="B48" s="31">
        <v>0.31530000000000002</v>
      </c>
      <c r="C48" s="31">
        <v>0.64880000000000004</v>
      </c>
      <c r="D48" s="31">
        <v>0.56889999999999996</v>
      </c>
      <c r="E48" s="31">
        <v>0.80279999999999996</v>
      </c>
      <c r="F48" s="31">
        <v>0.57979999999999998</v>
      </c>
      <c r="G48" s="31">
        <v>0.84699999999999998</v>
      </c>
      <c r="P48" t="s">
        <v>12</v>
      </c>
      <c r="Q48" s="31">
        <v>0.32200000000000001</v>
      </c>
      <c r="R48" s="31">
        <v>0.6593</v>
      </c>
      <c r="S48" s="31">
        <v>0.60850000000000004</v>
      </c>
      <c r="T48" s="31">
        <v>0.84209999999999996</v>
      </c>
      <c r="U48" s="31">
        <v>0.61529999999999996</v>
      </c>
      <c r="V48" s="31">
        <v>0.83509999999999995</v>
      </c>
    </row>
    <row r="49" spans="1:28" x14ac:dyDescent="0.25">
      <c r="A49" t="s">
        <v>13</v>
      </c>
      <c r="B49" s="31">
        <v>0.39240000000000003</v>
      </c>
      <c r="C49" s="31">
        <v>0.39739999999999998</v>
      </c>
      <c r="D49" s="31">
        <v>0.50249999999999995</v>
      </c>
      <c r="E49" s="31">
        <v>0.54969999999999997</v>
      </c>
      <c r="F49" s="31">
        <v>0.61</v>
      </c>
      <c r="G49" s="31">
        <v>0.6825</v>
      </c>
      <c r="P49" t="s">
        <v>13</v>
      </c>
      <c r="Q49" s="31">
        <v>0.39810000000000001</v>
      </c>
      <c r="R49" s="31">
        <v>0.39539999999999997</v>
      </c>
      <c r="S49" s="31">
        <v>0.52929999999999999</v>
      </c>
      <c r="T49" s="31">
        <v>0.55869999999999997</v>
      </c>
      <c r="U49" s="31">
        <v>0.60729999999999995</v>
      </c>
      <c r="V49" s="31">
        <v>0.65500000000000003</v>
      </c>
    </row>
    <row r="50" spans="1:28" x14ac:dyDescent="0.25">
      <c r="A50" t="s">
        <v>14</v>
      </c>
      <c r="B50" s="31">
        <v>0.46360000000000001</v>
      </c>
      <c r="C50" s="31">
        <v>0.3881</v>
      </c>
      <c r="D50" s="31">
        <v>0.5706</v>
      </c>
      <c r="E50" s="31">
        <v>0.53059999999999996</v>
      </c>
      <c r="F50" s="31">
        <v>0.49890000000000001</v>
      </c>
      <c r="G50" s="31">
        <v>0.6048</v>
      </c>
      <c r="P50" t="s">
        <v>14</v>
      </c>
      <c r="Q50" s="31">
        <v>0.45989999999999998</v>
      </c>
      <c r="R50" s="31">
        <v>0.38790000000000002</v>
      </c>
      <c r="S50" s="31">
        <v>0.58150000000000002</v>
      </c>
      <c r="T50" s="31">
        <v>0.56799999999999995</v>
      </c>
      <c r="U50" s="31">
        <v>0.496</v>
      </c>
      <c r="V50" s="31">
        <v>0.59609999999999996</v>
      </c>
    </row>
    <row r="52" spans="1:28" x14ac:dyDescent="0.25">
      <c r="A52" t="s">
        <v>15</v>
      </c>
      <c r="B52" s="1">
        <v>1</v>
      </c>
      <c r="C52" s="1">
        <v>2</v>
      </c>
      <c r="D52" s="1">
        <v>3</v>
      </c>
      <c r="E52" s="1">
        <v>4</v>
      </c>
      <c r="F52" s="1">
        <v>5</v>
      </c>
      <c r="G52" s="1">
        <v>6</v>
      </c>
      <c r="H52" s="1">
        <v>7</v>
      </c>
      <c r="I52" s="1">
        <v>8</v>
      </c>
      <c r="J52" s="1">
        <v>9</v>
      </c>
      <c r="K52" s="1">
        <v>10</v>
      </c>
      <c r="L52" s="1">
        <v>11</v>
      </c>
      <c r="M52" s="1">
        <v>12</v>
      </c>
      <c r="P52" t="s">
        <v>15</v>
      </c>
      <c r="Q52" s="1">
        <v>1</v>
      </c>
      <c r="R52" s="1">
        <v>2</v>
      </c>
      <c r="S52" s="1">
        <v>3</v>
      </c>
      <c r="T52" s="1">
        <v>4</v>
      </c>
      <c r="U52" s="1">
        <v>5</v>
      </c>
      <c r="V52" s="1">
        <v>6</v>
      </c>
      <c r="W52" s="1">
        <v>7</v>
      </c>
      <c r="X52" s="1">
        <v>8</v>
      </c>
      <c r="Y52" s="1">
        <v>9</v>
      </c>
      <c r="Z52" s="1">
        <v>10</v>
      </c>
      <c r="AA52" s="1">
        <v>11</v>
      </c>
      <c r="AB52" s="1">
        <v>12</v>
      </c>
    </row>
    <row r="53" spans="1:28" x14ac:dyDescent="0.25">
      <c r="A53" t="s">
        <v>7</v>
      </c>
      <c r="B53" t="s">
        <v>16</v>
      </c>
      <c r="C53" t="s">
        <v>17</v>
      </c>
      <c r="D53" t="s">
        <v>18</v>
      </c>
      <c r="E53" t="s">
        <v>19</v>
      </c>
      <c r="F53" t="s">
        <v>20</v>
      </c>
      <c r="G53" t="s">
        <v>21</v>
      </c>
      <c r="H53" t="s">
        <v>22</v>
      </c>
      <c r="P53" t="s">
        <v>7</v>
      </c>
      <c r="Q53" t="s">
        <v>16</v>
      </c>
      <c r="R53" t="s">
        <v>17</v>
      </c>
      <c r="S53" t="s">
        <v>18</v>
      </c>
      <c r="T53" t="s">
        <v>19</v>
      </c>
      <c r="U53" t="s">
        <v>20</v>
      </c>
      <c r="V53" t="s">
        <v>21</v>
      </c>
      <c r="W53" t="s">
        <v>22</v>
      </c>
    </row>
    <row r="54" spans="1:28" x14ac:dyDescent="0.25">
      <c r="A54" t="s">
        <v>8</v>
      </c>
      <c r="B54" t="s">
        <v>23</v>
      </c>
      <c r="C54" t="s">
        <v>24</v>
      </c>
      <c r="D54" t="s">
        <v>25</v>
      </c>
      <c r="E54" t="s">
        <v>26</v>
      </c>
      <c r="F54" t="s">
        <v>27</v>
      </c>
      <c r="G54" t="s">
        <v>28</v>
      </c>
      <c r="H54" t="s">
        <v>22</v>
      </c>
      <c r="P54" t="s">
        <v>8</v>
      </c>
      <c r="Q54" t="s">
        <v>23</v>
      </c>
      <c r="R54" t="s">
        <v>24</v>
      </c>
      <c r="S54" t="s">
        <v>25</v>
      </c>
      <c r="T54" t="s">
        <v>26</v>
      </c>
      <c r="U54" t="s">
        <v>27</v>
      </c>
      <c r="V54" t="s">
        <v>28</v>
      </c>
      <c r="W54" t="s">
        <v>22</v>
      </c>
    </row>
    <row r="55" spans="1:28" x14ac:dyDescent="0.25">
      <c r="A55" t="s">
        <v>9</v>
      </c>
      <c r="B55" t="s">
        <v>29</v>
      </c>
      <c r="C55" t="s">
        <v>30</v>
      </c>
      <c r="D55" t="s">
        <v>31</v>
      </c>
      <c r="E55" t="s">
        <v>32</v>
      </c>
      <c r="F55" t="s">
        <v>33</v>
      </c>
      <c r="G55" t="s">
        <v>34</v>
      </c>
      <c r="H55" t="s">
        <v>22</v>
      </c>
      <c r="P55" t="s">
        <v>9</v>
      </c>
      <c r="Q55" t="s">
        <v>29</v>
      </c>
      <c r="R55" t="s">
        <v>30</v>
      </c>
      <c r="S55" t="s">
        <v>31</v>
      </c>
      <c r="T55" t="s">
        <v>32</v>
      </c>
      <c r="U55" t="s">
        <v>33</v>
      </c>
      <c r="V55" t="s">
        <v>34</v>
      </c>
      <c r="W55" t="s">
        <v>22</v>
      </c>
    </row>
    <row r="56" spans="1:28" x14ac:dyDescent="0.25">
      <c r="A56" t="s">
        <v>10</v>
      </c>
      <c r="B56" t="s">
        <v>35</v>
      </c>
      <c r="C56" t="s">
        <v>36</v>
      </c>
      <c r="D56" t="s">
        <v>37</v>
      </c>
      <c r="E56" t="s">
        <v>38</v>
      </c>
      <c r="F56" t="s">
        <v>39</v>
      </c>
      <c r="G56" t="s">
        <v>40</v>
      </c>
      <c r="H56" t="s">
        <v>22</v>
      </c>
      <c r="P56" t="s">
        <v>10</v>
      </c>
      <c r="Q56" t="s">
        <v>35</v>
      </c>
      <c r="R56" t="s">
        <v>36</v>
      </c>
      <c r="S56" t="s">
        <v>37</v>
      </c>
      <c r="T56" t="s">
        <v>38</v>
      </c>
      <c r="U56" t="s">
        <v>39</v>
      </c>
      <c r="V56" t="s">
        <v>40</v>
      </c>
      <c r="W56" t="s">
        <v>22</v>
      </c>
    </row>
    <row r="57" spans="1:28" x14ac:dyDescent="0.25">
      <c r="A57" t="s">
        <v>11</v>
      </c>
      <c r="B57" t="s">
        <v>41</v>
      </c>
      <c r="C57" t="s">
        <v>42</v>
      </c>
      <c r="D57" t="s">
        <v>43</v>
      </c>
      <c r="E57" t="s">
        <v>44</v>
      </c>
      <c r="F57" t="s">
        <v>45</v>
      </c>
      <c r="G57" t="s">
        <v>46</v>
      </c>
      <c r="P57" t="s">
        <v>11</v>
      </c>
      <c r="Q57" t="s">
        <v>41</v>
      </c>
      <c r="R57" t="s">
        <v>42</v>
      </c>
      <c r="S57" t="s">
        <v>43</v>
      </c>
      <c r="T57" t="s">
        <v>44</v>
      </c>
      <c r="U57" t="s">
        <v>45</v>
      </c>
      <c r="V57" t="s">
        <v>46</v>
      </c>
    </row>
    <row r="58" spans="1:28" x14ac:dyDescent="0.25">
      <c r="A58" t="s">
        <v>12</v>
      </c>
      <c r="B58" t="s">
        <v>47</v>
      </c>
      <c r="C58" t="s">
        <v>48</v>
      </c>
      <c r="D58" t="s">
        <v>49</v>
      </c>
      <c r="E58" t="s">
        <v>50</v>
      </c>
      <c r="F58" t="s">
        <v>51</v>
      </c>
      <c r="G58" t="s">
        <v>52</v>
      </c>
      <c r="P58" t="s">
        <v>12</v>
      </c>
      <c r="Q58" t="s">
        <v>47</v>
      </c>
      <c r="R58" t="s">
        <v>48</v>
      </c>
      <c r="S58" t="s">
        <v>49</v>
      </c>
      <c r="T58" t="s">
        <v>50</v>
      </c>
      <c r="U58" t="s">
        <v>51</v>
      </c>
      <c r="V58" t="s">
        <v>52</v>
      </c>
    </row>
    <row r="59" spans="1:28" x14ac:dyDescent="0.25">
      <c r="A59" t="s">
        <v>13</v>
      </c>
      <c r="B59" t="s">
        <v>53</v>
      </c>
      <c r="C59" t="s">
        <v>54</v>
      </c>
      <c r="D59" t="s">
        <v>55</v>
      </c>
      <c r="E59" t="s">
        <v>56</v>
      </c>
      <c r="F59" t="s">
        <v>57</v>
      </c>
      <c r="G59" t="s">
        <v>58</v>
      </c>
      <c r="P59" t="s">
        <v>13</v>
      </c>
      <c r="Q59" t="s">
        <v>53</v>
      </c>
      <c r="R59" t="s">
        <v>54</v>
      </c>
      <c r="S59" t="s">
        <v>55</v>
      </c>
      <c r="T59" t="s">
        <v>56</v>
      </c>
      <c r="U59" t="s">
        <v>57</v>
      </c>
      <c r="V59" t="s">
        <v>58</v>
      </c>
    </row>
    <row r="60" spans="1:28" x14ac:dyDescent="0.25">
      <c r="A60" t="s">
        <v>14</v>
      </c>
      <c r="B60" t="s">
        <v>59</v>
      </c>
      <c r="C60" t="s">
        <v>60</v>
      </c>
      <c r="D60" t="s">
        <v>61</v>
      </c>
      <c r="E60" t="s">
        <v>62</v>
      </c>
      <c r="F60" t="s">
        <v>63</v>
      </c>
      <c r="G60" t="s">
        <v>64</v>
      </c>
      <c r="P60" t="s">
        <v>14</v>
      </c>
      <c r="Q60" t="s">
        <v>59</v>
      </c>
      <c r="R60" t="s">
        <v>60</v>
      </c>
      <c r="S60" t="s">
        <v>61</v>
      </c>
      <c r="T60" t="s">
        <v>62</v>
      </c>
      <c r="U60" t="s">
        <v>63</v>
      </c>
      <c r="V60" t="s">
        <v>64</v>
      </c>
    </row>
    <row r="62" spans="1:28" x14ac:dyDescent="0.25">
      <c r="A62" t="s">
        <v>65</v>
      </c>
      <c r="P62" t="s">
        <v>65</v>
      </c>
    </row>
    <row r="64" spans="1:28" x14ac:dyDescent="0.25">
      <c r="A64" t="s">
        <v>75</v>
      </c>
    </row>
    <row r="65" spans="1:14" x14ac:dyDescent="0.25">
      <c r="A65" t="s">
        <v>5</v>
      </c>
    </row>
    <row r="66" spans="1:14" x14ac:dyDescent="0.25">
      <c r="A66" t="s">
        <v>2</v>
      </c>
    </row>
    <row r="67" spans="1:14" ht="15.75" thickBot="1" x14ac:dyDescent="0.3">
      <c r="A67" t="s">
        <v>6</v>
      </c>
      <c r="B67" s="1">
        <v>1</v>
      </c>
      <c r="C67" s="1">
        <v>2</v>
      </c>
      <c r="D67" s="1">
        <v>3</v>
      </c>
      <c r="E67" s="1">
        <v>4</v>
      </c>
      <c r="F67" s="1">
        <v>5</v>
      </c>
      <c r="G67" s="1">
        <v>6</v>
      </c>
      <c r="H67" s="1">
        <v>7</v>
      </c>
      <c r="I67" s="1">
        <v>8</v>
      </c>
      <c r="J67" s="1">
        <v>9</v>
      </c>
      <c r="K67" s="1">
        <v>10</v>
      </c>
      <c r="L67" s="1">
        <v>11</v>
      </c>
      <c r="M67" s="1">
        <v>12</v>
      </c>
    </row>
    <row r="68" spans="1:14" x14ac:dyDescent="0.25">
      <c r="A68" t="s">
        <v>7</v>
      </c>
      <c r="B68" s="4">
        <f>AVERAGE(B11,Q11,B43,Q43)</f>
        <v>0.46912500000000001</v>
      </c>
      <c r="C68" s="5">
        <f>AVERAGE(C11,R11,C43,R43)</f>
        <v>1.10225</v>
      </c>
      <c r="D68" s="5">
        <f t="shared" ref="D68:H71" si="0">AVERAGE(D11,S11,D43,S43)</f>
        <v>0.96744999999999992</v>
      </c>
      <c r="E68" s="5">
        <f t="shared" si="0"/>
        <v>1.5875750000000002</v>
      </c>
      <c r="F68" s="5">
        <f t="shared" si="0"/>
        <v>1.1218250000000001</v>
      </c>
      <c r="G68" s="6">
        <f t="shared" si="0"/>
        <v>2.39655</v>
      </c>
      <c r="H68" s="3">
        <f t="shared" si="0"/>
        <v>3.8800000000000001E-2</v>
      </c>
      <c r="I68" s="3"/>
      <c r="J68" s="3"/>
      <c r="K68" s="3"/>
      <c r="L68" s="3"/>
      <c r="M68" s="3"/>
      <c r="N68" s="3">
        <f>AVERAGE(H68:H71)</f>
        <v>4.0343749999999998E-2</v>
      </c>
    </row>
    <row r="69" spans="1:14" x14ac:dyDescent="0.25">
      <c r="A69" t="s">
        <v>8</v>
      </c>
      <c r="B69" s="7">
        <f>AVERAGE(B12,Q12,B44,Q44)</f>
        <v>0.53222499999999995</v>
      </c>
      <c r="C69" s="8">
        <f t="shared" ref="C69:C71" si="1">AVERAGE(C12,R12,C44,R44)</f>
        <v>1.0458750000000001</v>
      </c>
      <c r="D69" s="8">
        <f t="shared" si="0"/>
        <v>1.115475</v>
      </c>
      <c r="E69" s="8">
        <f t="shared" si="0"/>
        <v>1.6765000000000001</v>
      </c>
      <c r="F69" s="8">
        <f t="shared" si="0"/>
        <v>1.2447999999999999</v>
      </c>
      <c r="G69" s="9">
        <f t="shared" si="0"/>
        <v>1.7962000000000002</v>
      </c>
      <c r="H69" s="3">
        <f t="shared" si="0"/>
        <v>4.0849999999999997E-2</v>
      </c>
      <c r="N69" s="3"/>
    </row>
    <row r="70" spans="1:14" x14ac:dyDescent="0.25">
      <c r="A70" t="s">
        <v>9</v>
      </c>
      <c r="B70" s="7">
        <f t="shared" ref="B70:B71" si="2">AVERAGE(B13,Q13,B45,Q45)</f>
        <v>0.67057500000000003</v>
      </c>
      <c r="C70" s="8">
        <f t="shared" si="1"/>
        <v>0.7409</v>
      </c>
      <c r="D70" s="8">
        <f t="shared" si="0"/>
        <v>0.95482500000000003</v>
      </c>
      <c r="E70" s="8">
        <f t="shared" si="0"/>
        <v>1.2426749999999998</v>
      </c>
      <c r="F70" s="8">
        <f t="shared" si="0"/>
        <v>0.99150000000000005</v>
      </c>
      <c r="G70" s="9">
        <f t="shared" si="0"/>
        <v>1.6249500000000001</v>
      </c>
      <c r="H70" s="3">
        <f t="shared" si="0"/>
        <v>3.9849999999999997E-2</v>
      </c>
      <c r="N70" s="3"/>
    </row>
    <row r="71" spans="1:14" ht="15.75" thickBot="1" x14ac:dyDescent="0.3">
      <c r="A71" t="s">
        <v>10</v>
      </c>
      <c r="B71" s="10">
        <f t="shared" si="2"/>
        <v>0.81852499999999995</v>
      </c>
      <c r="C71" s="11">
        <f t="shared" si="1"/>
        <v>0.72794999999999999</v>
      </c>
      <c r="D71" s="11">
        <f t="shared" si="0"/>
        <v>1.169025</v>
      </c>
      <c r="E71" s="11">
        <f t="shared" si="0"/>
        <v>1.2120500000000001</v>
      </c>
      <c r="F71" s="11">
        <f t="shared" si="0"/>
        <v>1.00345</v>
      </c>
      <c r="G71" s="12">
        <f t="shared" si="0"/>
        <v>1.3930499999999999</v>
      </c>
      <c r="H71" s="3">
        <f t="shared" si="0"/>
        <v>4.1874999999999996E-2</v>
      </c>
      <c r="N71" s="3"/>
    </row>
    <row r="73" spans="1:14" x14ac:dyDescent="0.25">
      <c r="A73" t="s">
        <v>15</v>
      </c>
      <c r="B73" s="1">
        <v>1</v>
      </c>
      <c r="C73" s="1">
        <v>2</v>
      </c>
      <c r="D73" s="1">
        <v>3</v>
      </c>
      <c r="E73" s="1">
        <v>4</v>
      </c>
      <c r="F73" s="1">
        <v>5</v>
      </c>
      <c r="G73" s="1">
        <v>6</v>
      </c>
      <c r="H73" s="1">
        <v>7</v>
      </c>
      <c r="I73" s="1">
        <v>8</v>
      </c>
      <c r="J73" s="1">
        <v>9</v>
      </c>
      <c r="K73" s="1">
        <v>10</v>
      </c>
      <c r="L73" s="1">
        <v>11</v>
      </c>
      <c r="M73" s="1">
        <v>12</v>
      </c>
    </row>
    <row r="74" spans="1:14" x14ac:dyDescent="0.25">
      <c r="A74" t="s">
        <v>7</v>
      </c>
      <c r="B74" t="s">
        <v>76</v>
      </c>
      <c r="C74" t="s">
        <v>80</v>
      </c>
      <c r="D74" t="s">
        <v>84</v>
      </c>
      <c r="E74" t="s">
        <v>88</v>
      </c>
      <c r="F74" t="s">
        <v>92</v>
      </c>
      <c r="G74" t="s">
        <v>96</v>
      </c>
      <c r="H74" t="s">
        <v>22</v>
      </c>
    </row>
    <row r="75" spans="1:14" x14ac:dyDescent="0.25">
      <c r="A75" t="s">
        <v>8</v>
      </c>
      <c r="B75" t="s">
        <v>77</v>
      </c>
      <c r="C75" t="s">
        <v>81</v>
      </c>
      <c r="D75" t="s">
        <v>85</v>
      </c>
      <c r="E75" t="s">
        <v>89</v>
      </c>
      <c r="F75" t="s">
        <v>93</v>
      </c>
      <c r="G75" t="s">
        <v>97</v>
      </c>
      <c r="H75" t="s">
        <v>22</v>
      </c>
    </row>
    <row r="76" spans="1:14" x14ac:dyDescent="0.25">
      <c r="A76" t="s">
        <v>9</v>
      </c>
      <c r="B76" t="s">
        <v>78</v>
      </c>
      <c r="C76" t="s">
        <v>82</v>
      </c>
      <c r="D76" t="s">
        <v>86</v>
      </c>
      <c r="E76" t="s">
        <v>90</v>
      </c>
      <c r="F76" t="s">
        <v>94</v>
      </c>
      <c r="G76" t="s">
        <v>98</v>
      </c>
      <c r="H76" t="s">
        <v>22</v>
      </c>
    </row>
    <row r="77" spans="1:14" x14ac:dyDescent="0.25">
      <c r="A77" t="s">
        <v>10</v>
      </c>
      <c r="B77" t="s">
        <v>79</v>
      </c>
      <c r="C77" t="s">
        <v>83</v>
      </c>
      <c r="D77" t="s">
        <v>87</v>
      </c>
      <c r="E77" t="s">
        <v>91</v>
      </c>
      <c r="F77" t="s">
        <v>95</v>
      </c>
      <c r="G77" t="s">
        <v>99</v>
      </c>
      <c r="H77" t="s">
        <v>22</v>
      </c>
    </row>
    <row r="79" spans="1:14" ht="15.75" thickBot="1" x14ac:dyDescent="0.3">
      <c r="A79">
        <v>1</v>
      </c>
    </row>
    <row r="80" spans="1:14" ht="15.75" thickBot="1" x14ac:dyDescent="0.3">
      <c r="B80" s="32" t="s">
        <v>100</v>
      </c>
      <c r="C80" s="33"/>
      <c r="D80" s="32" t="s">
        <v>101</v>
      </c>
      <c r="E80" s="34"/>
      <c r="F80" s="33" t="s">
        <v>102</v>
      </c>
      <c r="G80" s="34"/>
      <c r="J80" s="29"/>
      <c r="K80" s="28" t="s">
        <v>100</v>
      </c>
      <c r="L80" s="28" t="s">
        <v>101</v>
      </c>
      <c r="M80" s="28" t="s">
        <v>102</v>
      </c>
    </row>
    <row r="81" spans="1:13" ht="15.75" thickBot="1" x14ac:dyDescent="0.3">
      <c r="B81" s="25" t="s">
        <v>103</v>
      </c>
      <c r="C81" s="26" t="s">
        <v>104</v>
      </c>
      <c r="D81" s="25" t="s">
        <v>103</v>
      </c>
      <c r="E81" s="27" t="s">
        <v>104</v>
      </c>
      <c r="F81" s="26" t="s">
        <v>103</v>
      </c>
      <c r="G81" s="27" t="s">
        <v>104</v>
      </c>
      <c r="J81" s="30" t="s">
        <v>103</v>
      </c>
      <c r="K81" s="29">
        <v>0.58226875</v>
      </c>
      <c r="L81" s="29">
        <v>1.0113500000000002</v>
      </c>
      <c r="M81" s="29">
        <v>1.0500499999999999</v>
      </c>
    </row>
    <row r="82" spans="1:13" x14ac:dyDescent="0.25">
      <c r="B82" s="13">
        <f>B68-N68</f>
        <v>0.42878125</v>
      </c>
      <c r="C82" s="14">
        <f>C68-N68</f>
        <v>1.0619062500000001</v>
      </c>
      <c r="D82" s="13">
        <f>D68-N68</f>
        <v>0.92710624999999991</v>
      </c>
      <c r="E82" s="15">
        <f>E68-N68</f>
        <v>1.5472312500000003</v>
      </c>
      <c r="F82" s="14">
        <f>F68-N68</f>
        <v>1.0814812500000002</v>
      </c>
      <c r="G82" s="15">
        <f>G68-N68</f>
        <v>2.3562062500000001</v>
      </c>
      <c r="J82" s="30" t="s">
        <v>109</v>
      </c>
      <c r="K82" s="29">
        <v>0.86390000000000011</v>
      </c>
      <c r="L82" s="29">
        <v>1.3893562500000001</v>
      </c>
      <c r="M82" s="29">
        <v>1.7623437500000001</v>
      </c>
    </row>
    <row r="83" spans="1:13" x14ac:dyDescent="0.25">
      <c r="B83" s="16">
        <f>B69-N68</f>
        <v>0.49188124999999994</v>
      </c>
      <c r="C83" s="17">
        <f>C69-N68</f>
        <v>1.0055312500000002</v>
      </c>
      <c r="D83" s="16">
        <f>D69-N68</f>
        <v>1.0751312500000001</v>
      </c>
      <c r="E83" s="18">
        <f>E69-N68</f>
        <v>1.6361562500000002</v>
      </c>
      <c r="F83" s="17">
        <f>F69-N68</f>
        <v>1.20445625</v>
      </c>
      <c r="G83" s="18">
        <f>G69-N68</f>
        <v>1.7558562500000003</v>
      </c>
    </row>
    <row r="84" spans="1:13" x14ac:dyDescent="0.25">
      <c r="B84" s="16">
        <f>B70-N68</f>
        <v>0.63023125000000002</v>
      </c>
      <c r="C84" s="17">
        <f>C70-N68</f>
        <v>0.70055624999999999</v>
      </c>
      <c r="D84" s="16">
        <f>D70-N68</f>
        <v>0.91448125000000002</v>
      </c>
      <c r="E84" s="18">
        <f>E70-N68</f>
        <v>1.2023312499999999</v>
      </c>
      <c r="F84" s="17">
        <f>F70-N68</f>
        <v>0.95115625000000004</v>
      </c>
      <c r="G84" s="18">
        <f>G70-N68</f>
        <v>1.5846062500000002</v>
      </c>
    </row>
    <row r="85" spans="1:13" ht="15.75" thickBot="1" x14ac:dyDescent="0.3">
      <c r="B85" s="19">
        <f>B71-N68</f>
        <v>0.77818124999999994</v>
      </c>
      <c r="C85" s="20">
        <f>C71-N68</f>
        <v>0.68760624999999997</v>
      </c>
      <c r="D85" s="19">
        <f>D71-N68</f>
        <v>1.1286812500000001</v>
      </c>
      <c r="E85" s="21">
        <f>E71-N68</f>
        <v>1.1717062500000002</v>
      </c>
      <c r="F85" s="20">
        <f>F71-N68</f>
        <v>0.96310624999999994</v>
      </c>
      <c r="G85" s="21">
        <f>G71-N68</f>
        <v>1.35270625</v>
      </c>
    </row>
    <row r="86" spans="1:13" ht="15.75" thickBot="1" x14ac:dyDescent="0.3">
      <c r="A86" t="s">
        <v>75</v>
      </c>
      <c r="B86" s="19">
        <f>AVERAGE(B82:B85)</f>
        <v>0.58226875</v>
      </c>
      <c r="C86" s="20">
        <f t="shared" ref="C86:F86" si="3">AVERAGE(C82:C85)</f>
        <v>0.86390000000000011</v>
      </c>
      <c r="D86" s="19">
        <f t="shared" si="3"/>
        <v>1.0113500000000002</v>
      </c>
      <c r="E86" s="21">
        <f t="shared" si="3"/>
        <v>1.3893562500000001</v>
      </c>
      <c r="F86" s="20">
        <f t="shared" si="3"/>
        <v>1.0500499999999999</v>
      </c>
      <c r="G86" s="21">
        <f>AVERAGE(G82:G85)</f>
        <v>1.7623437500000001</v>
      </c>
    </row>
    <row r="87" spans="1:13" ht="15.75" thickBot="1" x14ac:dyDescent="0.3">
      <c r="A87" t="s">
        <v>105</v>
      </c>
      <c r="B87" s="36">
        <f>_xlfn.T.TEST(B82:B85,C82:C85,2,3)</f>
        <v>6.8659300018988623E-2</v>
      </c>
      <c r="C87" s="38"/>
      <c r="D87" s="36">
        <f>_xlfn.T.TEST(D82:D85,E82:E85,2,3)</f>
        <v>4.147052344689655E-2</v>
      </c>
      <c r="E87" s="38"/>
      <c r="F87" s="36">
        <f t="shared" ref="F87:G87" si="4">_xlfn.T.TEST(F82:F85,G82:G85,2,3)</f>
        <v>4.0434976108711357E-2</v>
      </c>
      <c r="G87" s="38"/>
    </row>
    <row r="88" spans="1:13" ht="15.75" thickBot="1" x14ac:dyDescent="0.3">
      <c r="A88" t="s">
        <v>107</v>
      </c>
      <c r="B88" s="36"/>
      <c r="C88" s="37"/>
      <c r="D88" s="36" t="s">
        <v>108</v>
      </c>
      <c r="E88" s="37"/>
      <c r="F88" s="36" t="s">
        <v>108</v>
      </c>
      <c r="G88" s="37"/>
    </row>
    <row r="89" spans="1:13" ht="15.75" thickBot="1" x14ac:dyDescent="0.3">
      <c r="A89" t="s">
        <v>106</v>
      </c>
      <c r="B89" s="22">
        <f>_xlfn.STDEV.P(B82:B85)</f>
        <v>0.13454592327064382</v>
      </c>
      <c r="C89" s="23">
        <f t="shared" ref="C89:F89" si="5">_xlfn.STDEV.P(C82:C85)</f>
        <v>0.17104571974237584</v>
      </c>
      <c r="D89" s="22">
        <f t="shared" si="5"/>
        <v>9.2621857866744997E-2</v>
      </c>
      <c r="E89" s="24">
        <f t="shared" si="5"/>
        <v>0.20505159640319784</v>
      </c>
      <c r="F89" s="23">
        <f t="shared" si="5"/>
        <v>0.10267473273492124</v>
      </c>
      <c r="G89" s="24">
        <f>_xlfn.STDEV.P(G82:G85)</f>
        <v>0.3715199378482264</v>
      </c>
    </row>
    <row r="96" spans="1:13" x14ac:dyDescent="0.25">
      <c r="B96" s="35" t="s">
        <v>103</v>
      </c>
      <c r="C96" s="35"/>
      <c r="D96" s="35"/>
      <c r="E96" s="35"/>
      <c r="F96" s="35" t="s">
        <v>109</v>
      </c>
      <c r="G96" s="35"/>
      <c r="H96" s="35"/>
      <c r="I96" s="35"/>
    </row>
    <row r="97" spans="1:9" x14ac:dyDescent="0.25">
      <c r="A97" t="s">
        <v>110</v>
      </c>
      <c r="B97">
        <v>0.42878125</v>
      </c>
      <c r="C97">
        <v>0.49188124999999994</v>
      </c>
      <c r="D97">
        <v>0.63023125000000002</v>
      </c>
      <c r="E97">
        <v>0.77818124999999994</v>
      </c>
      <c r="F97">
        <v>1.0619062500000001</v>
      </c>
      <c r="G97">
        <v>1.0055312500000002</v>
      </c>
      <c r="H97">
        <v>0.70055624999999999</v>
      </c>
      <c r="I97">
        <v>0.68760624999999997</v>
      </c>
    </row>
    <row r="98" spans="1:9" x14ac:dyDescent="0.25">
      <c r="A98" t="s">
        <v>111</v>
      </c>
      <c r="B98">
        <v>0.92710624999999991</v>
      </c>
      <c r="C98">
        <v>1.0751312500000001</v>
      </c>
      <c r="D98">
        <v>0.91448125000000002</v>
      </c>
      <c r="E98">
        <v>1.1286812500000001</v>
      </c>
      <c r="F98">
        <v>1.5472312500000003</v>
      </c>
      <c r="G98">
        <v>1.6361562500000002</v>
      </c>
      <c r="H98">
        <v>1.2023312499999999</v>
      </c>
      <c r="I98">
        <v>1.1717062500000002</v>
      </c>
    </row>
    <row r="99" spans="1:9" x14ac:dyDescent="0.25">
      <c r="A99" t="s">
        <v>112</v>
      </c>
      <c r="B99">
        <v>1.0814812500000002</v>
      </c>
      <c r="C99">
        <v>1.20445625</v>
      </c>
      <c r="D99">
        <v>0.95115625000000004</v>
      </c>
      <c r="E99">
        <v>0.96310624999999994</v>
      </c>
      <c r="F99">
        <v>2.3562062500000001</v>
      </c>
      <c r="G99">
        <v>1.7558562500000003</v>
      </c>
      <c r="H99">
        <v>1.5846062500000002</v>
      </c>
      <c r="I99">
        <v>1.35270625</v>
      </c>
    </row>
  </sheetData>
  <mergeCells count="11">
    <mergeCell ref="B80:C80"/>
    <mergeCell ref="D80:E80"/>
    <mergeCell ref="F80:G80"/>
    <mergeCell ref="B96:E96"/>
    <mergeCell ref="F96:I96"/>
    <mergeCell ref="B88:C88"/>
    <mergeCell ref="D88:E88"/>
    <mergeCell ref="F88:G88"/>
    <mergeCell ref="B87:C87"/>
    <mergeCell ref="D87:E87"/>
    <mergeCell ref="F87:G87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Analysis Invasion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2025-12-05T08:01:52Z</dcterms:created>
  <dcterms:modified xsi:type="dcterms:W3CDTF">2025-12-22T23:20:18Z</dcterms:modified>
</cp:coreProperties>
</file>