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h\Desktop\PeerJ_20251231\"/>
    </mc:Choice>
  </mc:AlternateContent>
  <xr:revisionPtr revIDLastSave="0" documentId="13_ncr:1_{BFCF668E-D042-4178-B340-58E0A804EED4}" xr6:coauthVersionLast="47" xr6:coauthVersionMax="47" xr10:uidLastSave="{00000000-0000-0000-0000-000000000000}"/>
  <bookViews>
    <workbookView xWindow="-98" yWindow="-98" windowWidth="21795" windowHeight="13875" xr2:uid="{E0495998-C631-4F64-983B-5C44F5947B64}"/>
  </bookViews>
  <sheets>
    <sheet name="Supplementary Table 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Q9" i="2"/>
  <c r="N9" i="2"/>
  <c r="K9" i="2"/>
  <c r="Q8" i="2"/>
  <c r="N8" i="2"/>
  <c r="K8" i="2"/>
  <c r="Q7" i="2"/>
  <c r="N7" i="2"/>
  <c r="K7" i="2"/>
  <c r="Q6" i="2"/>
  <c r="N6" i="2"/>
  <c r="K6" i="2"/>
  <c r="Q5" i="2"/>
  <c r="N5" i="2"/>
  <c r="K5" i="2"/>
  <c r="Q4" i="2"/>
  <c r="N4" i="2"/>
  <c r="K4" i="2"/>
  <c r="Q3" i="2"/>
  <c r="N3" i="2"/>
  <c r="K3" i="2"/>
</calcChain>
</file>

<file path=xl/sharedStrings.xml><?xml version="1.0" encoding="utf-8"?>
<sst xmlns="http://schemas.openxmlformats.org/spreadsheetml/2006/main" count="85" uniqueCount="45">
  <si>
    <t>Andrias japonicus</t>
    <phoneticPr fontId="1"/>
  </si>
  <si>
    <t>Cryptobranchus alleganiensis</t>
    <phoneticPr fontId="1"/>
  </si>
  <si>
    <t>UMUT-A1807</t>
    <phoneticPr fontId="1"/>
  </si>
  <si>
    <t>NSMT-H14544</t>
    <phoneticPr fontId="1"/>
  </si>
  <si>
    <t xml:space="preserve">JAMT201921 </t>
    <phoneticPr fontId="1"/>
  </si>
  <si>
    <t>Andrias scheuchzeri</t>
    <phoneticPr fontId="1"/>
  </si>
  <si>
    <t>JAMT201931</t>
    <phoneticPr fontId="1"/>
  </si>
  <si>
    <t>Andrias matthewi</t>
    <phoneticPr fontId="1"/>
  </si>
  <si>
    <t>Cryptobranchus saskatchewanensis</t>
    <phoneticPr fontId="1"/>
  </si>
  <si>
    <t>PIN4356</t>
    <phoneticPr fontId="1"/>
  </si>
  <si>
    <t>Aviturus exsecratus</t>
    <phoneticPr fontId="1"/>
  </si>
  <si>
    <t>ZSN-KK-1</t>
    <phoneticPr fontId="1"/>
  </si>
  <si>
    <t>Zaissanurus beliajevae</t>
    <phoneticPr fontId="1"/>
  </si>
  <si>
    <t>NMNHK22-1699</t>
    <phoneticPr fontId="1"/>
  </si>
  <si>
    <t>Ukrainurus hypsognathus</t>
    <phoneticPr fontId="1"/>
  </si>
  <si>
    <t>LBM14200335</t>
    <phoneticPr fontId="1"/>
  </si>
  <si>
    <t>LBM14200337</t>
    <phoneticPr fontId="1"/>
  </si>
  <si>
    <t>Species</t>
    <phoneticPr fontId="1"/>
  </si>
  <si>
    <t>Specimen Number</t>
    <phoneticPr fontId="1"/>
  </si>
  <si>
    <t>KUHE66656</t>
    <phoneticPr fontId="1"/>
  </si>
  <si>
    <t>KUHE38393</t>
    <phoneticPr fontId="1"/>
  </si>
  <si>
    <t>KUHE38389</t>
    <phoneticPr fontId="1"/>
  </si>
  <si>
    <t>KUZ-KYB7218</t>
    <phoneticPr fontId="1"/>
  </si>
  <si>
    <t>JMC Digital CT Museum of Life No.16</t>
    <phoneticPr fontId="1"/>
  </si>
  <si>
    <t>AMNH-FARB8336</t>
    <phoneticPr fontId="1"/>
  </si>
  <si>
    <t>AMNH-FARB8650</t>
    <phoneticPr fontId="1"/>
  </si>
  <si>
    <t>AMNH-FARB8652</t>
    <phoneticPr fontId="1"/>
  </si>
  <si>
    <t>AMNH-FARB10500</t>
    <phoneticPr fontId="1"/>
  </si>
  <si>
    <t>AMNH-FARB10506</t>
    <phoneticPr fontId="1"/>
  </si>
  <si>
    <t>AMNH-FARB42912</t>
    <phoneticPr fontId="1"/>
  </si>
  <si>
    <t>UALVP14875</t>
    <phoneticPr fontId="1"/>
  </si>
  <si>
    <t>Ajimu specimens</t>
    <phoneticPr fontId="1"/>
  </si>
  <si>
    <t>CL</t>
    <phoneticPr fontId="1"/>
  </si>
  <si>
    <t>CH</t>
    <phoneticPr fontId="1"/>
  </si>
  <si>
    <t>CH/CL</t>
    <phoneticPr fontId="1"/>
  </si>
  <si>
    <t>This study</t>
    <phoneticPr fontId="1"/>
  </si>
  <si>
    <t>References</t>
    <phoneticPr fontId="1"/>
  </si>
  <si>
    <t>18th trunk vertebra</t>
    <phoneticPr fontId="1"/>
  </si>
  <si>
    <t>12th trunk vertebra</t>
    <phoneticPr fontId="1"/>
  </si>
  <si>
    <t>2nd trunk vertebra</t>
    <phoneticPr fontId="1"/>
  </si>
  <si>
    <t>CL (mm)</t>
    <phoneticPr fontId="1"/>
  </si>
  <si>
    <t>CH (mm)</t>
    <phoneticPr fontId="1"/>
  </si>
  <si>
    <t>Szentesi et al. (2019)</t>
    <phoneticPr fontId="1"/>
  </si>
  <si>
    <t>Vasilyan et al. (2013)</t>
    <phoneticPr fontId="1"/>
  </si>
  <si>
    <r>
      <rPr>
        <b/>
        <sz val="12"/>
        <color theme="1"/>
        <rFont val="游ゴシック"/>
        <family val="3"/>
        <charset val="128"/>
      </rPr>
      <t>4</t>
    </r>
    <r>
      <rPr>
        <b/>
        <sz val="12"/>
        <color theme="1"/>
        <rFont val="Times New Roman"/>
        <family val="3"/>
      </rPr>
      <t>th trunk vertebra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</si>
</sst>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3"/>
    </font>
    <font>
      <b/>
      <sz val="12"/>
      <color theme="1"/>
      <name val="Times New Roman"/>
      <family val="3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9C61-BBAC-464A-992A-C11172BF3197}">
  <dimension ref="A1:R23"/>
  <sheetViews>
    <sheetView tabSelected="1" zoomScaleNormal="100" workbookViewId="0">
      <selection sqref="A1:A2"/>
    </sheetView>
  </sheetViews>
  <sheetFormatPr defaultRowHeight="17.649999999999999" x14ac:dyDescent="0.7"/>
  <cols>
    <col min="1" max="1" width="31.875" customWidth="1"/>
    <col min="2" max="2" width="35.875" customWidth="1"/>
    <col min="3" max="5" width="8.875" customWidth="1"/>
    <col min="6" max="17" width="8.9375" customWidth="1"/>
    <col min="18" max="18" width="24.25" customWidth="1"/>
  </cols>
  <sheetData>
    <row r="1" spans="1:18" s="1" customFormat="1" ht="20.25" thickBot="1" x14ac:dyDescent="0.75">
      <c r="A1" s="16" t="s">
        <v>17</v>
      </c>
      <c r="B1" s="16" t="s">
        <v>18</v>
      </c>
      <c r="C1" s="20" t="s">
        <v>40</v>
      </c>
      <c r="D1" s="20" t="s">
        <v>41</v>
      </c>
      <c r="E1" s="16" t="s">
        <v>34</v>
      </c>
      <c r="F1" s="17" t="s">
        <v>39</v>
      </c>
      <c r="G1" s="17"/>
      <c r="H1" s="17"/>
      <c r="I1" s="18" t="s">
        <v>44</v>
      </c>
      <c r="J1" s="18"/>
      <c r="K1" s="18"/>
      <c r="L1" s="19" t="s">
        <v>38</v>
      </c>
      <c r="M1" s="17"/>
      <c r="N1" s="17"/>
      <c r="O1" s="19" t="s">
        <v>37</v>
      </c>
      <c r="P1" s="17"/>
      <c r="Q1" s="17"/>
      <c r="R1" s="16" t="s">
        <v>36</v>
      </c>
    </row>
    <row r="2" spans="1:18" s="2" customFormat="1" ht="18" customHeight="1" thickBot="1" x14ac:dyDescent="0.75">
      <c r="A2" s="17"/>
      <c r="B2" s="17"/>
      <c r="C2" s="19"/>
      <c r="D2" s="19"/>
      <c r="E2" s="17"/>
      <c r="F2" s="15" t="s">
        <v>32</v>
      </c>
      <c r="G2" s="15" t="s">
        <v>33</v>
      </c>
      <c r="H2" s="14" t="s">
        <v>34</v>
      </c>
      <c r="I2" s="15" t="s">
        <v>32</v>
      </c>
      <c r="J2" s="15" t="s">
        <v>33</v>
      </c>
      <c r="K2" s="14" t="s">
        <v>34</v>
      </c>
      <c r="L2" s="15" t="s">
        <v>32</v>
      </c>
      <c r="M2" s="15" t="s">
        <v>33</v>
      </c>
      <c r="N2" s="14" t="s">
        <v>34</v>
      </c>
      <c r="O2" s="15" t="s">
        <v>32</v>
      </c>
      <c r="P2" s="15" t="s">
        <v>33</v>
      </c>
      <c r="Q2" s="14" t="s">
        <v>34</v>
      </c>
      <c r="R2" s="17"/>
    </row>
    <row r="3" spans="1:18" s="1" customFormat="1" ht="15.4" x14ac:dyDescent="0.7">
      <c r="A3" s="11" t="s">
        <v>0</v>
      </c>
      <c r="B3" s="7" t="s">
        <v>22</v>
      </c>
      <c r="C3" s="3"/>
      <c r="D3" s="3"/>
      <c r="E3" s="4"/>
      <c r="F3" s="5">
        <v>14.74</v>
      </c>
      <c r="G3" s="5">
        <v>10.14</v>
      </c>
      <c r="H3" s="5">
        <v>0.68792401628222521</v>
      </c>
      <c r="I3" s="6">
        <v>15.65</v>
      </c>
      <c r="J3" s="6">
        <v>10.28</v>
      </c>
      <c r="K3" s="6">
        <f t="shared" ref="K3:K9" si="0">J3/I3</f>
        <v>0.65686900958466443</v>
      </c>
      <c r="L3" s="6">
        <v>17.68</v>
      </c>
      <c r="M3" s="6">
        <v>10.48</v>
      </c>
      <c r="N3" s="6">
        <f t="shared" ref="N3:N9" si="1">M3/L3</f>
        <v>0.59276018099547512</v>
      </c>
      <c r="O3" s="6">
        <v>16.309999999999999</v>
      </c>
      <c r="P3" s="6">
        <v>10.02</v>
      </c>
      <c r="Q3" s="6">
        <f t="shared" ref="Q3:Q9" si="2">P3/O3</f>
        <v>0.6143470263641938</v>
      </c>
      <c r="R3" s="7" t="s">
        <v>35</v>
      </c>
    </row>
    <row r="4" spans="1:18" s="1" customFormat="1" ht="15.4" x14ac:dyDescent="0.7">
      <c r="A4" s="11" t="s">
        <v>0</v>
      </c>
      <c r="B4" s="7" t="s">
        <v>19</v>
      </c>
      <c r="C4" s="3"/>
      <c r="D4" s="3"/>
      <c r="E4" s="4"/>
      <c r="F4" s="5">
        <v>10.92</v>
      </c>
      <c r="G4" s="5">
        <v>7.28</v>
      </c>
      <c r="H4" s="5">
        <v>0.66666666666666674</v>
      </c>
      <c r="I4" s="6">
        <v>12.15</v>
      </c>
      <c r="J4" s="6">
        <v>7.12</v>
      </c>
      <c r="K4" s="6">
        <f t="shared" si="0"/>
        <v>0.58600823045267492</v>
      </c>
      <c r="L4" s="6">
        <v>13.06</v>
      </c>
      <c r="M4" s="6">
        <v>7.16</v>
      </c>
      <c r="N4" s="6">
        <f t="shared" si="1"/>
        <v>0.5482388973966309</v>
      </c>
      <c r="O4" s="6">
        <v>12.68</v>
      </c>
      <c r="P4" s="6">
        <v>6.91</v>
      </c>
      <c r="Q4" s="6">
        <f t="shared" si="2"/>
        <v>0.54495268138801267</v>
      </c>
      <c r="R4" s="7" t="s">
        <v>35</v>
      </c>
    </row>
    <row r="5" spans="1:18" s="1" customFormat="1" ht="13.9" customHeight="1" x14ac:dyDescent="0.7">
      <c r="A5" s="11" t="s">
        <v>0</v>
      </c>
      <c r="B5" s="7" t="s">
        <v>23</v>
      </c>
      <c r="C5" s="3"/>
      <c r="D5" s="3"/>
      <c r="E5" s="4"/>
      <c r="F5" s="5">
        <v>14.09</v>
      </c>
      <c r="G5" s="5">
        <v>9.5500000000000007</v>
      </c>
      <c r="H5" s="5">
        <v>0.67778566359119952</v>
      </c>
      <c r="I5" s="6">
        <v>16.14</v>
      </c>
      <c r="J5" s="6">
        <v>9.14</v>
      </c>
      <c r="K5" s="6">
        <f t="shared" si="0"/>
        <v>0.56629491945477073</v>
      </c>
      <c r="L5" s="6">
        <v>16.75</v>
      </c>
      <c r="M5" s="6">
        <v>9.2200000000000006</v>
      </c>
      <c r="N5" s="6">
        <f t="shared" si="1"/>
        <v>0.55044776119402994</v>
      </c>
      <c r="O5" s="6">
        <v>16.079999999999998</v>
      </c>
      <c r="P5" s="6">
        <v>9.51</v>
      </c>
      <c r="Q5" s="6">
        <f t="shared" si="2"/>
        <v>0.59141791044776126</v>
      </c>
      <c r="R5" s="7" t="s">
        <v>35</v>
      </c>
    </row>
    <row r="6" spans="1:18" s="1" customFormat="1" ht="15.4" x14ac:dyDescent="0.7">
      <c r="A6" s="11" t="s">
        <v>0</v>
      </c>
      <c r="B6" s="7" t="s">
        <v>20</v>
      </c>
      <c r="C6" s="3"/>
      <c r="D6" s="3"/>
      <c r="E6" s="4"/>
      <c r="F6" s="5">
        <v>10.65</v>
      </c>
      <c r="G6" s="5">
        <v>6.77</v>
      </c>
      <c r="H6" s="5">
        <v>0.63568075117370881</v>
      </c>
      <c r="I6" s="6">
        <v>11.91</v>
      </c>
      <c r="J6" s="6">
        <v>7.11</v>
      </c>
      <c r="K6" s="6">
        <f t="shared" si="0"/>
        <v>0.59697732997481112</v>
      </c>
      <c r="L6" s="6">
        <v>13.75</v>
      </c>
      <c r="M6" s="6">
        <v>7.48</v>
      </c>
      <c r="N6" s="6">
        <f t="shared" si="1"/>
        <v>0.54400000000000004</v>
      </c>
      <c r="O6" s="6">
        <v>12.69</v>
      </c>
      <c r="P6" s="6">
        <v>6.91</v>
      </c>
      <c r="Q6" s="6">
        <f t="shared" si="2"/>
        <v>0.54452324665090623</v>
      </c>
      <c r="R6" s="7" t="s">
        <v>35</v>
      </c>
    </row>
    <row r="7" spans="1:18" s="1" customFormat="1" ht="15.4" x14ac:dyDescent="0.7">
      <c r="A7" s="11" t="s">
        <v>1</v>
      </c>
      <c r="B7" s="7" t="s">
        <v>21</v>
      </c>
      <c r="C7" s="3"/>
      <c r="D7" s="3"/>
      <c r="E7" s="4"/>
      <c r="F7" s="5">
        <v>7.73</v>
      </c>
      <c r="G7" s="5">
        <v>4.01</v>
      </c>
      <c r="H7" s="5">
        <v>0.51875808538162993</v>
      </c>
      <c r="I7" s="6">
        <v>9.61</v>
      </c>
      <c r="J7" s="6">
        <v>4.5599999999999996</v>
      </c>
      <c r="K7" s="6">
        <f t="shared" si="0"/>
        <v>0.47450572320499479</v>
      </c>
      <c r="L7" s="6">
        <v>11.22</v>
      </c>
      <c r="M7" s="6">
        <v>4.68</v>
      </c>
      <c r="N7" s="6">
        <f t="shared" si="1"/>
        <v>0.41711229946524059</v>
      </c>
      <c r="O7" s="6">
        <v>10.44</v>
      </c>
      <c r="P7" s="6">
        <v>4.25</v>
      </c>
      <c r="Q7" s="6">
        <f t="shared" si="2"/>
        <v>0.40708812260536398</v>
      </c>
      <c r="R7" s="7" t="s">
        <v>35</v>
      </c>
    </row>
    <row r="8" spans="1:18" s="1" customFormat="1" ht="15.4" x14ac:dyDescent="0.7">
      <c r="A8" s="11" t="s">
        <v>1</v>
      </c>
      <c r="B8" s="7" t="s">
        <v>2</v>
      </c>
      <c r="C8" s="3"/>
      <c r="D8" s="3"/>
      <c r="E8" s="4"/>
      <c r="F8" s="5">
        <v>8.91</v>
      </c>
      <c r="G8" s="5">
        <v>4.68</v>
      </c>
      <c r="H8" s="5">
        <v>0.52525252525252519</v>
      </c>
      <c r="I8" s="6">
        <v>9.75</v>
      </c>
      <c r="J8" s="6">
        <v>4.97</v>
      </c>
      <c r="K8" s="6">
        <f t="shared" si="0"/>
        <v>0.50974358974358969</v>
      </c>
      <c r="L8" s="6">
        <v>12.37</v>
      </c>
      <c r="M8" s="6">
        <v>5.1100000000000003</v>
      </c>
      <c r="N8" s="6">
        <f t="shared" si="1"/>
        <v>0.41309620048504453</v>
      </c>
      <c r="O8" s="6">
        <v>11.94</v>
      </c>
      <c r="P8" s="6">
        <v>4.7300000000000004</v>
      </c>
      <c r="Q8" s="6">
        <f t="shared" si="2"/>
        <v>0.39614740368509216</v>
      </c>
      <c r="R8" s="7" t="s">
        <v>35</v>
      </c>
    </row>
    <row r="9" spans="1:18" s="1" customFormat="1" ht="15.4" x14ac:dyDescent="0.7">
      <c r="A9" s="11" t="s">
        <v>1</v>
      </c>
      <c r="B9" s="12" t="s">
        <v>3</v>
      </c>
      <c r="C9" s="3"/>
      <c r="D9" s="3"/>
      <c r="E9" s="4"/>
      <c r="F9" s="5">
        <v>7.31</v>
      </c>
      <c r="G9" s="5">
        <v>3.71</v>
      </c>
      <c r="H9" s="5">
        <v>0.50752393980848154</v>
      </c>
      <c r="I9" s="6">
        <v>7.87</v>
      </c>
      <c r="J9" s="6">
        <v>3.74</v>
      </c>
      <c r="K9" s="6">
        <f t="shared" si="0"/>
        <v>0.47522236340533675</v>
      </c>
      <c r="L9" s="6">
        <v>8.49</v>
      </c>
      <c r="M9" s="6">
        <v>3.65</v>
      </c>
      <c r="N9" s="6">
        <f t="shared" si="1"/>
        <v>0.42991755005889282</v>
      </c>
      <c r="O9" s="6">
        <v>8.59</v>
      </c>
      <c r="P9" s="6">
        <v>3.21</v>
      </c>
      <c r="Q9" s="6">
        <f t="shared" si="2"/>
        <v>0.37369033760186265</v>
      </c>
      <c r="R9" s="7" t="s">
        <v>35</v>
      </c>
    </row>
    <row r="10" spans="1:18" s="1" customFormat="1" ht="15.4" x14ac:dyDescent="0.7">
      <c r="A10" s="7" t="s">
        <v>31</v>
      </c>
      <c r="B10" s="7" t="s">
        <v>15</v>
      </c>
      <c r="C10" s="6">
        <v>22.94</v>
      </c>
      <c r="D10" s="6">
        <v>19.145</v>
      </c>
      <c r="E10" s="6">
        <f t="shared" ref="E10:E11" si="3">D10/C10</f>
        <v>0.83456843940714898</v>
      </c>
      <c r="F10" s="6"/>
      <c r="G10" s="6"/>
      <c r="H10" s="6"/>
      <c r="I10" s="7"/>
      <c r="J10" s="7"/>
      <c r="K10" s="7"/>
      <c r="L10" s="7"/>
      <c r="M10" s="7"/>
      <c r="N10" s="7"/>
      <c r="O10" s="7"/>
      <c r="P10" s="7"/>
      <c r="Q10" s="7"/>
      <c r="R10" s="7" t="s">
        <v>35</v>
      </c>
    </row>
    <row r="11" spans="1:18" s="1" customFormat="1" ht="15.4" x14ac:dyDescent="0.7">
      <c r="A11" s="7" t="s">
        <v>31</v>
      </c>
      <c r="B11" s="7" t="s">
        <v>16</v>
      </c>
      <c r="C11" s="6">
        <v>20.05</v>
      </c>
      <c r="D11" s="6">
        <v>16.29</v>
      </c>
      <c r="E11" s="6">
        <f t="shared" si="3"/>
        <v>0.8124688279301745</v>
      </c>
      <c r="F11" s="6"/>
      <c r="G11" s="6"/>
      <c r="H11" s="6"/>
      <c r="I11" s="7"/>
      <c r="J11" s="7"/>
      <c r="K11" s="7"/>
      <c r="L11" s="7"/>
      <c r="M11" s="7"/>
      <c r="N11" s="7"/>
      <c r="O11" s="7"/>
      <c r="P11" s="7"/>
      <c r="Q11" s="7"/>
      <c r="R11" s="7" t="s">
        <v>35</v>
      </c>
    </row>
    <row r="12" spans="1:18" s="1" customFormat="1" ht="15.4" x14ac:dyDescent="0.7">
      <c r="A12" s="11" t="s">
        <v>5</v>
      </c>
      <c r="B12" s="7" t="s">
        <v>4</v>
      </c>
      <c r="C12" s="6">
        <v>28.15</v>
      </c>
      <c r="D12" s="6">
        <v>18.72</v>
      </c>
      <c r="E12" s="6">
        <f>D12/C12</f>
        <v>0.66500888099467137</v>
      </c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 t="s">
        <v>42</v>
      </c>
    </row>
    <row r="13" spans="1:18" s="1" customFormat="1" ht="15.4" x14ac:dyDescent="0.7">
      <c r="A13" s="11" t="s">
        <v>5</v>
      </c>
      <c r="B13" s="7" t="s">
        <v>6</v>
      </c>
      <c r="C13" s="6">
        <v>24.61</v>
      </c>
      <c r="D13" s="6">
        <v>17.61</v>
      </c>
      <c r="E13" s="6">
        <f>D13/C13</f>
        <v>0.71556277935798451</v>
      </c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 t="s">
        <v>42</v>
      </c>
    </row>
    <row r="14" spans="1:18" s="1" customFormat="1" ht="15.4" x14ac:dyDescent="0.7">
      <c r="A14" s="11" t="s">
        <v>7</v>
      </c>
      <c r="B14" s="7" t="s">
        <v>24</v>
      </c>
      <c r="C14" s="6">
        <v>27.414999999999999</v>
      </c>
      <c r="D14" s="6">
        <v>19.48</v>
      </c>
      <c r="E14" s="6">
        <f t="shared" ref="E14:E19" si="4">D14/C14</f>
        <v>0.71055991245668437</v>
      </c>
      <c r="F14" s="6"/>
      <c r="G14" s="6"/>
      <c r="H14" s="6"/>
      <c r="I14" s="7"/>
      <c r="J14" s="7"/>
      <c r="K14" s="7"/>
      <c r="L14" s="7"/>
      <c r="M14" s="7"/>
      <c r="N14" s="7"/>
      <c r="O14" s="7"/>
      <c r="P14" s="7"/>
      <c r="Q14" s="7"/>
      <c r="R14" s="7" t="s">
        <v>35</v>
      </c>
    </row>
    <row r="15" spans="1:18" s="1" customFormat="1" ht="15.4" x14ac:dyDescent="0.7">
      <c r="A15" s="11" t="s">
        <v>7</v>
      </c>
      <c r="B15" s="7" t="s">
        <v>25</v>
      </c>
      <c r="C15" s="6">
        <v>31.204999999999998</v>
      </c>
      <c r="D15" s="6">
        <v>17.55</v>
      </c>
      <c r="E15" s="6">
        <f t="shared" si="4"/>
        <v>0.56240987021310695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 t="s">
        <v>35</v>
      </c>
    </row>
    <row r="16" spans="1:18" s="1" customFormat="1" ht="15.4" x14ac:dyDescent="0.7">
      <c r="A16" s="11" t="s">
        <v>7</v>
      </c>
      <c r="B16" s="7" t="s">
        <v>26</v>
      </c>
      <c r="C16" s="6">
        <v>23.29</v>
      </c>
      <c r="D16" s="6">
        <v>15.594999999999999</v>
      </c>
      <c r="E16" s="6">
        <f t="shared" si="4"/>
        <v>0.66960068699012454</v>
      </c>
      <c r="F16" s="6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 t="s">
        <v>35</v>
      </c>
    </row>
    <row r="17" spans="1:18" s="1" customFormat="1" ht="15.4" x14ac:dyDescent="0.7">
      <c r="A17" s="11" t="s">
        <v>7</v>
      </c>
      <c r="B17" s="7" t="s">
        <v>27</v>
      </c>
      <c r="C17" s="6">
        <v>25.875</v>
      </c>
      <c r="D17" s="6">
        <v>16.36</v>
      </c>
      <c r="E17" s="6">
        <f t="shared" si="4"/>
        <v>0.63227053140096612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 t="s">
        <v>35</v>
      </c>
    </row>
    <row r="18" spans="1:18" s="1" customFormat="1" ht="15.4" x14ac:dyDescent="0.7">
      <c r="A18" s="11" t="s">
        <v>7</v>
      </c>
      <c r="B18" s="7" t="s">
        <v>28</v>
      </c>
      <c r="C18" s="6">
        <v>25.82</v>
      </c>
      <c r="D18" s="6">
        <v>17.3</v>
      </c>
      <c r="E18" s="6">
        <f t="shared" si="4"/>
        <v>0.67002323780015494</v>
      </c>
      <c r="F18" s="6"/>
      <c r="G18" s="6"/>
      <c r="H18" s="6"/>
      <c r="I18" s="7"/>
      <c r="J18" s="7"/>
      <c r="K18" s="7"/>
      <c r="L18" s="7"/>
      <c r="M18" s="7"/>
      <c r="N18" s="7"/>
      <c r="O18" s="7"/>
      <c r="P18" s="7"/>
      <c r="Q18" s="7"/>
      <c r="R18" s="7" t="s">
        <v>35</v>
      </c>
    </row>
    <row r="19" spans="1:18" s="1" customFormat="1" ht="15.4" x14ac:dyDescent="0.7">
      <c r="A19" s="11" t="s">
        <v>7</v>
      </c>
      <c r="B19" s="7" t="s">
        <v>29</v>
      </c>
      <c r="C19" s="6">
        <v>24.29</v>
      </c>
      <c r="D19" s="6">
        <v>16.920000000000002</v>
      </c>
      <c r="E19" s="6">
        <f t="shared" si="4"/>
        <v>0.69658295594895026</v>
      </c>
      <c r="F19" s="6"/>
      <c r="G19" s="6"/>
      <c r="H19" s="6"/>
      <c r="I19" s="7"/>
      <c r="J19" s="7"/>
      <c r="K19" s="7"/>
      <c r="L19" s="7"/>
      <c r="M19" s="7"/>
      <c r="N19" s="7"/>
      <c r="O19" s="7"/>
      <c r="P19" s="7"/>
      <c r="Q19" s="7"/>
      <c r="R19" s="7" t="s">
        <v>35</v>
      </c>
    </row>
    <row r="20" spans="1:18" s="1" customFormat="1" ht="15.4" x14ac:dyDescent="0.7">
      <c r="A20" s="11" t="s">
        <v>8</v>
      </c>
      <c r="B20" s="7" t="s">
        <v>30</v>
      </c>
      <c r="C20" s="6">
        <v>13.515000000000001</v>
      </c>
      <c r="D20" s="6">
        <v>8.7949999999999999</v>
      </c>
      <c r="E20" s="6">
        <f>D20/C20</f>
        <v>0.65075841657417677</v>
      </c>
      <c r="F20" s="6"/>
      <c r="G20" s="6"/>
      <c r="H20" s="6"/>
      <c r="I20" s="7"/>
      <c r="J20" s="7"/>
      <c r="K20" s="7"/>
      <c r="L20" s="7"/>
      <c r="M20" s="7"/>
      <c r="N20" s="7"/>
      <c r="O20" s="7"/>
      <c r="P20" s="7"/>
      <c r="Q20" s="7"/>
      <c r="R20" s="7" t="s">
        <v>35</v>
      </c>
    </row>
    <row r="21" spans="1:18" s="1" customFormat="1" ht="15.4" x14ac:dyDescent="0.7">
      <c r="A21" s="11" t="s">
        <v>10</v>
      </c>
      <c r="B21" s="7" t="s">
        <v>9</v>
      </c>
      <c r="C21" s="6">
        <v>37.57</v>
      </c>
      <c r="D21" s="6">
        <v>26.234999999999999</v>
      </c>
      <c r="E21" s="6">
        <f t="shared" ref="E21:E23" si="5">D21/C21</f>
        <v>0.69829651317540586</v>
      </c>
      <c r="F21" s="6"/>
      <c r="G21" s="6"/>
      <c r="H21" s="6"/>
      <c r="I21" s="7"/>
      <c r="J21" s="7"/>
      <c r="K21" s="7"/>
      <c r="L21" s="7"/>
      <c r="M21" s="7"/>
      <c r="N21" s="7"/>
      <c r="O21" s="7"/>
      <c r="P21" s="7"/>
      <c r="Q21" s="7"/>
      <c r="R21" s="7" t="s">
        <v>35</v>
      </c>
    </row>
    <row r="22" spans="1:18" s="1" customFormat="1" ht="15.4" x14ac:dyDescent="0.7">
      <c r="A22" s="11" t="s">
        <v>12</v>
      </c>
      <c r="B22" s="7" t="s">
        <v>11</v>
      </c>
      <c r="C22" s="6">
        <v>23.164999999999999</v>
      </c>
      <c r="D22" s="6">
        <v>17.465</v>
      </c>
      <c r="E22" s="6">
        <f t="shared" si="5"/>
        <v>0.75393913231167708</v>
      </c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 t="s">
        <v>35</v>
      </c>
    </row>
    <row r="23" spans="1:18" s="1" customFormat="1" ht="15.75" thickBot="1" x14ac:dyDescent="0.75">
      <c r="A23" s="13" t="s">
        <v>14</v>
      </c>
      <c r="B23" s="8" t="s">
        <v>13</v>
      </c>
      <c r="C23" s="9">
        <v>31.428000000000001</v>
      </c>
      <c r="D23" s="9">
        <v>23.015999999999998</v>
      </c>
      <c r="E23" s="9">
        <f t="shared" si="5"/>
        <v>0.73234058801069102</v>
      </c>
      <c r="F23" s="9"/>
      <c r="G23" s="9"/>
      <c r="H23" s="9"/>
      <c r="I23" s="10"/>
      <c r="J23" s="10"/>
      <c r="K23" s="10"/>
      <c r="L23" s="10"/>
      <c r="M23" s="10"/>
      <c r="N23" s="10"/>
      <c r="O23" s="10"/>
      <c r="P23" s="10"/>
      <c r="Q23" s="10"/>
      <c r="R23" s="10" t="s">
        <v>43</v>
      </c>
    </row>
  </sheetData>
  <mergeCells count="10">
    <mergeCell ref="A1:A2"/>
    <mergeCell ref="I1:K1"/>
    <mergeCell ref="L1:N1"/>
    <mergeCell ref="R1:R2"/>
    <mergeCell ref="O1:Q1"/>
    <mergeCell ref="C1:C2"/>
    <mergeCell ref="D1:D2"/>
    <mergeCell ref="E1:E2"/>
    <mergeCell ref="F1:H1"/>
    <mergeCell ref="B1:B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Supplementary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Masahiro Noda</dc:creator>
  <cp:lastModifiedBy>Masahiro Noda</cp:lastModifiedBy>
  <dcterms:created xsi:type="dcterms:W3CDTF">2025-09-28T15:03:08Z</dcterms:created>
  <dcterms:modified xsi:type="dcterms:W3CDTF">2025-12-30T16:11:54Z</dcterms:modified>
</cp:coreProperties>
</file>